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"/>
    </mc:Choice>
  </mc:AlternateContent>
  <xr:revisionPtr revIDLastSave="0" documentId="8_{75E5A9FB-28F3-4DD7-88D5-28D1F6023C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projektů_RK'!$C$9:$CG$652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projektů_RK'!$A$3:$CG$756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32" i="97" l="1"/>
  <c r="X507" i="97"/>
  <c r="X405" i="97"/>
  <c r="X46" i="97"/>
  <c r="CE632" i="97"/>
  <c r="CD632" i="97"/>
  <c r="CA632" i="97"/>
  <c r="BZ632" i="97"/>
  <c r="BY632" i="97"/>
  <c r="BX632" i="97"/>
  <c r="BW632" i="97"/>
  <c r="BV632" i="97"/>
  <c r="BU632" i="97"/>
  <c r="BT632" i="97"/>
  <c r="BS632" i="97"/>
  <c r="BR632" i="97"/>
  <c r="BQ632" i="97"/>
  <c r="BP632" i="97"/>
  <c r="BO632" i="97"/>
  <c r="BN632" i="97"/>
  <c r="BM632" i="97"/>
  <c r="BL632" i="97"/>
  <c r="BK632" i="97"/>
  <c r="BJ632" i="97"/>
  <c r="BI632" i="97"/>
  <c r="BH632" i="97"/>
  <c r="BG632" i="97"/>
  <c r="BF632" i="97"/>
  <c r="BE632" i="97"/>
  <c r="BD632" i="97"/>
  <c r="BC632" i="97"/>
  <c r="BB632" i="97"/>
  <c r="BA632" i="97"/>
  <c r="AZ632" i="97"/>
  <c r="AY632" i="97"/>
  <c r="AX632" i="97"/>
  <c r="AW632" i="97"/>
  <c r="AV632" i="97"/>
  <c r="AU632" i="97"/>
  <c r="AT632" i="97"/>
  <c r="AS632" i="97"/>
  <c r="AR632" i="97"/>
  <c r="AQ632" i="97"/>
  <c r="AP632" i="97"/>
  <c r="AO632" i="97"/>
  <c r="AN632" i="97"/>
  <c r="AM632" i="97"/>
  <c r="AL632" i="97"/>
  <c r="AK632" i="97"/>
  <c r="AJ632" i="97"/>
  <c r="AI632" i="97"/>
  <c r="AH632" i="97"/>
  <c r="AG632" i="97"/>
  <c r="AF632" i="97"/>
  <c r="AE632" i="97"/>
  <c r="AD632" i="97"/>
  <c r="AC632" i="97"/>
  <c r="AB632" i="97"/>
  <c r="AA632" i="97"/>
  <c r="Z632" i="97"/>
  <c r="Y632" i="97"/>
  <c r="X632" i="97"/>
  <c r="W632" i="97"/>
  <c r="V632" i="97"/>
  <c r="U632" i="97"/>
  <c r="O632" i="97"/>
  <c r="N632" i="97"/>
  <c r="M632" i="97"/>
  <c r="L632" i="97"/>
  <c r="K632" i="97"/>
  <c r="J632" i="97"/>
  <c r="CE628" i="97"/>
  <c r="CD628" i="97"/>
  <c r="CA628" i="97"/>
  <c r="BZ628" i="97"/>
  <c r="BY628" i="97"/>
  <c r="BX628" i="97"/>
  <c r="BW628" i="97"/>
  <c r="BV628" i="97"/>
  <c r="BU628" i="97"/>
  <c r="BT628" i="97"/>
  <c r="BS628" i="97"/>
  <c r="BR628" i="97"/>
  <c r="BQ628" i="97"/>
  <c r="BP628" i="97"/>
  <c r="BO628" i="97"/>
  <c r="BN628" i="97"/>
  <c r="BM628" i="97"/>
  <c r="BL628" i="97"/>
  <c r="BK628" i="97"/>
  <c r="BJ628" i="97"/>
  <c r="BI628" i="97"/>
  <c r="BH628" i="97"/>
  <c r="BG628" i="97"/>
  <c r="BF628" i="97"/>
  <c r="BE628" i="97"/>
  <c r="BD628" i="97"/>
  <c r="BC628" i="97"/>
  <c r="BB628" i="97"/>
  <c r="BA628" i="97"/>
  <c r="AZ628" i="97"/>
  <c r="AY628" i="97"/>
  <c r="AX628" i="97"/>
  <c r="AW628" i="97"/>
  <c r="AV628" i="97"/>
  <c r="AU628" i="97"/>
  <c r="AT628" i="97"/>
  <c r="AS628" i="97"/>
  <c r="AR628" i="97"/>
  <c r="AQ628" i="97"/>
  <c r="AP628" i="97"/>
  <c r="AO628" i="97"/>
  <c r="AN628" i="97"/>
  <c r="AM628" i="97"/>
  <c r="AL628" i="97"/>
  <c r="AK628" i="97"/>
  <c r="AJ628" i="97"/>
  <c r="AI628" i="97"/>
  <c r="AH628" i="97"/>
  <c r="AG628" i="97"/>
  <c r="AF628" i="97"/>
  <c r="AE628" i="97"/>
  <c r="AD628" i="97"/>
  <c r="AC628" i="97"/>
  <c r="AB628" i="97"/>
  <c r="AA628" i="97"/>
  <c r="Z628" i="97"/>
  <c r="Y628" i="97"/>
  <c r="X628" i="97"/>
  <c r="W628" i="97"/>
  <c r="V628" i="97"/>
  <c r="U628" i="97"/>
  <c r="O628" i="97"/>
  <c r="N628" i="97"/>
  <c r="M628" i="97"/>
  <c r="L628" i="97"/>
  <c r="K628" i="97"/>
  <c r="J628" i="97"/>
  <c r="CE599" i="97" l="1"/>
  <c r="CD599" i="97"/>
  <c r="CA599" i="97"/>
  <c r="BZ599" i="97"/>
  <c r="BY599" i="97"/>
  <c r="BX599" i="97"/>
  <c r="BW599" i="97"/>
  <c r="BV599" i="97"/>
  <c r="BU599" i="97"/>
  <c r="BT599" i="97"/>
  <c r="BS599" i="97"/>
  <c r="BR599" i="97"/>
  <c r="BQ599" i="97"/>
  <c r="BP599" i="97"/>
  <c r="BO599" i="97"/>
  <c r="BN599" i="97"/>
  <c r="BM599" i="97"/>
  <c r="BL599" i="97"/>
  <c r="BK599" i="97"/>
  <c r="BJ599" i="97"/>
  <c r="BI599" i="97"/>
  <c r="BH599" i="97"/>
  <c r="BG599" i="97"/>
  <c r="BF599" i="97"/>
  <c r="BE599" i="97"/>
  <c r="BD599" i="97"/>
  <c r="BC599" i="97"/>
  <c r="BB599" i="97"/>
  <c r="BA599" i="97"/>
  <c r="AZ599" i="97"/>
  <c r="AY599" i="97"/>
  <c r="AX599" i="97"/>
  <c r="AW599" i="97"/>
  <c r="AV599" i="97"/>
  <c r="AU599" i="97"/>
  <c r="AT599" i="97"/>
  <c r="AS599" i="97"/>
  <c r="AR599" i="97"/>
  <c r="AQ599" i="97"/>
  <c r="AP599" i="97"/>
  <c r="AO599" i="97"/>
  <c r="AN599" i="97"/>
  <c r="AM599" i="97"/>
  <c r="AL599" i="97"/>
  <c r="AK599" i="97"/>
  <c r="AJ599" i="97"/>
  <c r="AI599" i="97"/>
  <c r="AH599" i="97"/>
  <c r="AG599" i="97"/>
  <c r="AF599" i="97"/>
  <c r="AE599" i="97"/>
  <c r="AD599" i="97"/>
  <c r="AC599" i="97"/>
  <c r="AB599" i="97"/>
  <c r="AA599" i="97"/>
  <c r="Z599" i="97"/>
  <c r="Y599" i="97"/>
  <c r="X599" i="97"/>
  <c r="W599" i="97"/>
  <c r="V599" i="97"/>
  <c r="U599" i="97"/>
  <c r="O599" i="97"/>
  <c r="N599" i="97"/>
  <c r="M599" i="97"/>
  <c r="L599" i="97"/>
  <c r="K599" i="97"/>
  <c r="J599" i="97"/>
  <c r="CE532" i="97" l="1"/>
  <c r="CD532" i="97"/>
  <c r="BY532" i="97"/>
  <c r="BX532" i="97"/>
  <c r="BW532" i="97"/>
  <c r="BV532" i="97"/>
  <c r="BU532" i="97"/>
  <c r="BT532" i="97"/>
  <c r="BS532" i="97"/>
  <c r="BR532" i="97"/>
  <c r="BQ532" i="97"/>
  <c r="BP532" i="97"/>
  <c r="BO532" i="97"/>
  <c r="BN532" i="97"/>
  <c r="BM532" i="97"/>
  <c r="BL532" i="97"/>
  <c r="BK532" i="97"/>
  <c r="BJ532" i="97"/>
  <c r="BI532" i="97"/>
  <c r="BH532" i="97"/>
  <c r="BG532" i="97"/>
  <c r="BF532" i="97"/>
  <c r="BE532" i="97"/>
  <c r="BD532" i="97"/>
  <c r="BC532" i="97"/>
  <c r="BB532" i="97"/>
  <c r="BA532" i="97"/>
  <c r="AZ532" i="97"/>
  <c r="AY532" i="97"/>
  <c r="AX532" i="97"/>
  <c r="AW532" i="97"/>
  <c r="AV532" i="97"/>
  <c r="AU532" i="97"/>
  <c r="AT532" i="97"/>
  <c r="AS532" i="97"/>
  <c r="AR532" i="97"/>
  <c r="AQ532" i="97"/>
  <c r="AP532" i="97"/>
  <c r="AO532" i="97"/>
  <c r="AN532" i="97"/>
  <c r="AM532" i="97"/>
  <c r="AL532" i="97"/>
  <c r="AK532" i="97"/>
  <c r="AJ532" i="97"/>
  <c r="AI532" i="97"/>
  <c r="AH532" i="97"/>
  <c r="AG532" i="97"/>
  <c r="AF532" i="97"/>
  <c r="AE532" i="97"/>
  <c r="AD532" i="97"/>
  <c r="AC532" i="97"/>
  <c r="AB532" i="97"/>
  <c r="AA532" i="97"/>
  <c r="Z532" i="97"/>
  <c r="Y532" i="97"/>
  <c r="W532" i="97"/>
  <c r="V532" i="97"/>
  <c r="U532" i="97"/>
  <c r="O532" i="97"/>
  <c r="N532" i="97"/>
  <c r="M532" i="97"/>
  <c r="L532" i="97"/>
  <c r="K532" i="97"/>
  <c r="J532" i="97"/>
  <c r="CE507" i="97" l="1"/>
  <c r="CD507" i="97"/>
  <c r="CA507" i="97"/>
  <c r="BZ507" i="97"/>
  <c r="BY507" i="97"/>
  <c r="BX507" i="97"/>
  <c r="BW507" i="97"/>
  <c r="BV507" i="97"/>
  <c r="BU507" i="97"/>
  <c r="BT507" i="97"/>
  <c r="BS507" i="97"/>
  <c r="BR507" i="97"/>
  <c r="BQ507" i="97"/>
  <c r="BP507" i="97"/>
  <c r="BO507" i="97"/>
  <c r="BN507" i="97"/>
  <c r="BM507" i="97"/>
  <c r="BL507" i="97"/>
  <c r="BK507" i="97"/>
  <c r="BJ507" i="97"/>
  <c r="BI507" i="97"/>
  <c r="BH507" i="97"/>
  <c r="BG507" i="97"/>
  <c r="BF507" i="97"/>
  <c r="BE507" i="97"/>
  <c r="BD507" i="97"/>
  <c r="BC507" i="97"/>
  <c r="BB507" i="97"/>
  <c r="BA507" i="97"/>
  <c r="AZ507" i="97"/>
  <c r="AY507" i="97"/>
  <c r="AX507" i="97"/>
  <c r="AW507" i="97"/>
  <c r="AV507" i="97"/>
  <c r="AU507" i="97"/>
  <c r="AT507" i="97"/>
  <c r="AS507" i="97"/>
  <c r="AR507" i="97"/>
  <c r="AQ507" i="97"/>
  <c r="AP507" i="97"/>
  <c r="AO507" i="97"/>
  <c r="AN507" i="97"/>
  <c r="AM507" i="97"/>
  <c r="AL507" i="97"/>
  <c r="AK507" i="97"/>
  <c r="AJ507" i="97"/>
  <c r="AI507" i="97"/>
  <c r="AH507" i="97"/>
  <c r="AG507" i="97"/>
  <c r="AF507" i="97"/>
  <c r="AE507" i="97"/>
  <c r="AD507" i="97"/>
  <c r="AC507" i="97"/>
  <c r="AB507" i="97"/>
  <c r="AA507" i="97"/>
  <c r="Z507" i="97"/>
  <c r="Y507" i="97"/>
  <c r="W507" i="97"/>
  <c r="V507" i="97"/>
  <c r="U507" i="97"/>
  <c r="O507" i="97"/>
  <c r="N507" i="97"/>
  <c r="M507" i="97"/>
  <c r="L507" i="97"/>
  <c r="K507" i="97"/>
  <c r="J507" i="97"/>
  <c r="J405" i="97"/>
  <c r="CE387" i="97" l="1"/>
  <c r="CD387" i="97"/>
  <c r="CA387" i="97"/>
  <c r="BZ387" i="97"/>
  <c r="BY387" i="97"/>
  <c r="BX387" i="97"/>
  <c r="BW387" i="97"/>
  <c r="BV387" i="97"/>
  <c r="BU387" i="97"/>
  <c r="BT387" i="97"/>
  <c r="BS387" i="97"/>
  <c r="BR387" i="97"/>
  <c r="BQ387" i="97"/>
  <c r="BP387" i="97"/>
  <c r="BO387" i="97"/>
  <c r="BN387" i="97"/>
  <c r="BM387" i="97"/>
  <c r="BL387" i="97"/>
  <c r="BK387" i="97"/>
  <c r="BJ387" i="97"/>
  <c r="BI387" i="97"/>
  <c r="BH387" i="97"/>
  <c r="BG387" i="97"/>
  <c r="BF387" i="97"/>
  <c r="BE387" i="97"/>
  <c r="BD387" i="97"/>
  <c r="BC387" i="97"/>
  <c r="BB387" i="97"/>
  <c r="BA387" i="97"/>
  <c r="AZ387" i="97"/>
  <c r="AY387" i="97"/>
  <c r="AX387" i="97"/>
  <c r="AW387" i="97"/>
  <c r="AV387" i="97"/>
  <c r="AU387" i="97"/>
  <c r="AT387" i="97"/>
  <c r="AS387" i="97"/>
  <c r="AR387" i="97"/>
  <c r="AQ387" i="97"/>
  <c r="AP387" i="97"/>
  <c r="AO387" i="97"/>
  <c r="AN387" i="97"/>
  <c r="AM387" i="97"/>
  <c r="AL387" i="97"/>
  <c r="AK387" i="97"/>
  <c r="AJ387" i="97"/>
  <c r="AI387" i="97"/>
  <c r="AH387" i="97"/>
  <c r="AG387" i="97"/>
  <c r="AF387" i="97"/>
  <c r="AE387" i="97"/>
  <c r="AD387" i="97"/>
  <c r="AC387" i="97"/>
  <c r="AB387" i="97"/>
  <c r="AA387" i="97"/>
  <c r="Z387" i="97"/>
  <c r="Y387" i="97"/>
  <c r="X387" i="97"/>
  <c r="W387" i="97"/>
  <c r="V387" i="97"/>
  <c r="U387" i="97"/>
  <c r="O387" i="97"/>
  <c r="N387" i="97"/>
  <c r="M387" i="97"/>
  <c r="L387" i="97"/>
  <c r="K387" i="97"/>
  <c r="J387" i="97"/>
  <c r="CE372" i="97"/>
  <c r="CD372" i="97"/>
  <c r="CA372" i="97"/>
  <c r="BZ372" i="97"/>
  <c r="BY372" i="97"/>
  <c r="BX372" i="97"/>
  <c r="BW372" i="97"/>
  <c r="BV372" i="97"/>
  <c r="BU372" i="97"/>
  <c r="BT372" i="97"/>
  <c r="BS372" i="97"/>
  <c r="BR372" i="97"/>
  <c r="BQ372" i="97"/>
  <c r="BP372" i="97"/>
  <c r="BO372" i="97"/>
  <c r="BN372" i="97"/>
  <c r="BM372" i="97"/>
  <c r="BL372" i="97"/>
  <c r="BK372" i="97"/>
  <c r="BJ372" i="97"/>
  <c r="BI372" i="97"/>
  <c r="BH372" i="97"/>
  <c r="BG372" i="97"/>
  <c r="BF372" i="97"/>
  <c r="BE372" i="97"/>
  <c r="BD372" i="97"/>
  <c r="BC372" i="97"/>
  <c r="BB372" i="97"/>
  <c r="BA372" i="97"/>
  <c r="AZ372" i="97"/>
  <c r="AY372" i="97"/>
  <c r="AX372" i="97"/>
  <c r="AW372" i="97"/>
  <c r="AV372" i="97"/>
  <c r="AU372" i="97"/>
  <c r="AT372" i="97"/>
  <c r="AS372" i="97"/>
  <c r="AR372" i="97"/>
  <c r="AQ372" i="97"/>
  <c r="AP372" i="97"/>
  <c r="AO372" i="97"/>
  <c r="AN372" i="97"/>
  <c r="AM372" i="97"/>
  <c r="AL372" i="97"/>
  <c r="AK372" i="97"/>
  <c r="AJ372" i="97"/>
  <c r="AI372" i="97"/>
  <c r="AH372" i="97"/>
  <c r="AG372" i="97"/>
  <c r="AF372" i="97"/>
  <c r="AE372" i="97"/>
  <c r="AD372" i="97"/>
  <c r="AC372" i="97"/>
  <c r="AB372" i="97"/>
  <c r="AA372" i="97"/>
  <c r="Z372" i="97"/>
  <c r="Y372" i="97"/>
  <c r="X372" i="97"/>
  <c r="W372" i="97"/>
  <c r="V372" i="97"/>
  <c r="U372" i="97"/>
  <c r="O372" i="97"/>
  <c r="N372" i="97"/>
  <c r="M372" i="97"/>
  <c r="L372" i="97"/>
  <c r="K372" i="97"/>
  <c r="J372" i="97"/>
  <c r="J266" i="97" l="1"/>
  <c r="AF388" i="97"/>
  <c r="BP388" i="97"/>
  <c r="K388" i="97"/>
  <c r="L388" i="97"/>
  <c r="M388" i="97"/>
  <c r="O388" i="97"/>
  <c r="U388" i="97"/>
  <c r="X388" i="97"/>
  <c r="Y388" i="97"/>
  <c r="Z388" i="97"/>
  <c r="AB388" i="97"/>
  <c r="AC388" i="97"/>
  <c r="AD388" i="97"/>
  <c r="AG388" i="97"/>
  <c r="AH388" i="97"/>
  <c r="AJ388" i="97"/>
  <c r="AK388" i="97"/>
  <c r="AL388" i="97"/>
  <c r="AN388" i="97"/>
  <c r="AO388" i="97"/>
  <c r="AP388" i="97"/>
  <c r="AR388" i="97"/>
  <c r="AS388" i="97"/>
  <c r="AT388" i="97"/>
  <c r="AV388" i="97"/>
  <c r="AW388" i="97"/>
  <c r="AX388" i="97"/>
  <c r="AZ388" i="97"/>
  <c r="BA388" i="97"/>
  <c r="BB388" i="97"/>
  <c r="BD388" i="97"/>
  <c r="BE388" i="97"/>
  <c r="BF388" i="97"/>
  <c r="BH388" i="97"/>
  <c r="BI388" i="97"/>
  <c r="BJ388" i="97"/>
  <c r="BL388" i="97"/>
  <c r="BM388" i="97"/>
  <c r="BN388" i="97"/>
  <c r="BQ388" i="97"/>
  <c r="BR388" i="97"/>
  <c r="BT388" i="97"/>
  <c r="BU388" i="97"/>
  <c r="BX388" i="97"/>
  <c r="BY388" i="97"/>
  <c r="BZ388" i="97"/>
  <c r="V388" i="97"/>
  <c r="BV388" i="97"/>
  <c r="K405" i="97"/>
  <c r="L405" i="97"/>
  <c r="M405" i="97"/>
  <c r="N405" i="97"/>
  <c r="O405" i="97"/>
  <c r="U405" i="97"/>
  <c r="V405" i="97"/>
  <c r="W405" i="97"/>
  <c r="Y405" i="97"/>
  <c r="Z405" i="97"/>
  <c r="AA405" i="97"/>
  <c r="AA508" i="97" s="1"/>
  <c r="AB405" i="97"/>
  <c r="AC405" i="97"/>
  <c r="AD405" i="97"/>
  <c r="AE405" i="97"/>
  <c r="AE508" i="97" s="1"/>
  <c r="AF405" i="97"/>
  <c r="AG405" i="97"/>
  <c r="AH405" i="97"/>
  <c r="AI405" i="97"/>
  <c r="AI508" i="97" s="1"/>
  <c r="AJ405" i="97"/>
  <c r="AK405" i="97"/>
  <c r="AK508" i="97" s="1"/>
  <c r="AL405" i="97"/>
  <c r="AM405" i="97"/>
  <c r="AM508" i="97" s="1"/>
  <c r="AN405" i="97"/>
  <c r="AO405" i="97"/>
  <c r="AP405" i="97"/>
  <c r="AQ405" i="97"/>
  <c r="AQ508" i="97" s="1"/>
  <c r="AR405" i="97"/>
  <c r="AS405" i="97"/>
  <c r="AT405" i="97"/>
  <c r="AU405" i="97"/>
  <c r="AU508" i="97" s="1"/>
  <c r="AV405" i="97"/>
  <c r="AW405" i="97"/>
  <c r="AX405" i="97"/>
  <c r="AY405" i="97"/>
  <c r="AY508" i="97" s="1"/>
  <c r="AZ405" i="97"/>
  <c r="BA405" i="97"/>
  <c r="BB405" i="97"/>
  <c r="BC405" i="97"/>
  <c r="BC508" i="97" s="1"/>
  <c r="BD405" i="97"/>
  <c r="BE405" i="97"/>
  <c r="BF405" i="97"/>
  <c r="BG405" i="97"/>
  <c r="BG508" i="97" s="1"/>
  <c r="BH405" i="97"/>
  <c r="BI405" i="97"/>
  <c r="BJ405" i="97"/>
  <c r="BK405" i="97"/>
  <c r="BK508" i="97" s="1"/>
  <c r="BL405" i="97"/>
  <c r="BM405" i="97"/>
  <c r="BN405" i="97"/>
  <c r="BO405" i="97"/>
  <c r="BO508" i="97" s="1"/>
  <c r="BP405" i="97"/>
  <c r="BQ405" i="97"/>
  <c r="BR405" i="97"/>
  <c r="BS405" i="97"/>
  <c r="BS508" i="97" s="1"/>
  <c r="BT405" i="97"/>
  <c r="BU405" i="97"/>
  <c r="BV405" i="97"/>
  <c r="BW405" i="97"/>
  <c r="BW508" i="97" s="1"/>
  <c r="BX405" i="97"/>
  <c r="BY405" i="97"/>
  <c r="BZ405" i="97"/>
  <c r="CA405" i="97"/>
  <c r="CA508" i="97" s="1"/>
  <c r="CD405" i="97"/>
  <c r="CE405" i="97"/>
  <c r="J508" i="97"/>
  <c r="W508" i="97"/>
  <c r="L508" i="97"/>
  <c r="N508" i="97"/>
  <c r="CE46" i="97"/>
  <c r="CD46" i="97"/>
  <c r="CA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W46" i="97"/>
  <c r="V46" i="97"/>
  <c r="U46" i="97"/>
  <c r="K46" i="97"/>
  <c r="O46" i="97"/>
  <c r="N46" i="97"/>
  <c r="M46" i="97"/>
  <c r="L46" i="97"/>
  <c r="J46" i="97"/>
  <c r="CE508" i="97" l="1"/>
  <c r="BY508" i="97"/>
  <c r="BU508" i="97"/>
  <c r="BQ508" i="97"/>
  <c r="BM508" i="97"/>
  <c r="BI508" i="97"/>
  <c r="BE508" i="97"/>
  <c r="BA508" i="97"/>
  <c r="AW508" i="97"/>
  <c r="AS508" i="97"/>
  <c r="AO508" i="97"/>
  <c r="AG508" i="97"/>
  <c r="AC508" i="97"/>
  <c r="Y508" i="97"/>
  <c r="U508" i="97"/>
  <c r="CD508" i="97"/>
  <c r="BX508" i="97"/>
  <c r="BT508" i="97"/>
  <c r="BP508" i="97"/>
  <c r="BL508" i="97"/>
  <c r="BH508" i="97"/>
  <c r="BD508" i="97"/>
  <c r="AZ508" i="97"/>
  <c r="AV508" i="97"/>
  <c r="AR508" i="97"/>
  <c r="AN508" i="97"/>
  <c r="AJ508" i="97"/>
  <c r="AF508" i="97"/>
  <c r="AB508" i="97"/>
  <c r="X508" i="97"/>
  <c r="O508" i="97"/>
  <c r="K508" i="97"/>
  <c r="BZ508" i="97"/>
  <c r="BV508" i="97"/>
  <c r="BR508" i="97"/>
  <c r="BN508" i="97"/>
  <c r="BJ508" i="97"/>
  <c r="BF508" i="97"/>
  <c r="BB508" i="97"/>
  <c r="AX508" i="97"/>
  <c r="AT508" i="97"/>
  <c r="AP508" i="97"/>
  <c r="AL508" i="97"/>
  <c r="AH508" i="97"/>
  <c r="AD508" i="97"/>
  <c r="Z508" i="97"/>
  <c r="V508" i="97"/>
  <c r="M508" i="97"/>
  <c r="CA388" i="97"/>
  <c r="BW388" i="97"/>
  <c r="BS388" i="97"/>
  <c r="BO388" i="97"/>
  <c r="BK388" i="97"/>
  <c r="BG388" i="97"/>
  <c r="BC388" i="97"/>
  <c r="AY388" i="97"/>
  <c r="AU388" i="97"/>
  <c r="AQ388" i="97"/>
  <c r="AM388" i="97"/>
  <c r="AI388" i="97"/>
  <c r="AE388" i="97"/>
  <c r="AA388" i="97"/>
  <c r="W388" i="97"/>
  <c r="N388" i="97"/>
  <c r="J388" i="97"/>
  <c r="M555" i="97"/>
  <c r="AI555" i="97"/>
  <c r="AD555" i="97"/>
  <c r="AH555" i="97"/>
  <c r="J609" i="97"/>
  <c r="J568" i="97"/>
  <c r="J561" i="97"/>
  <c r="J555" i="97"/>
  <c r="J523" i="97"/>
  <c r="J11" i="97"/>
  <c r="BB637" i="97"/>
  <c r="BB636" i="97"/>
  <c r="BB635" i="97"/>
  <c r="BB634" i="97"/>
  <c r="CE555" i="97"/>
  <c r="CD555" i="97"/>
  <c r="CA555" i="97"/>
  <c r="BZ555" i="97"/>
  <c r="BY555" i="97"/>
  <c r="BX555" i="97"/>
  <c r="BW555" i="97"/>
  <c r="BV555" i="97"/>
  <c r="BU555" i="97"/>
  <c r="BT555" i="97"/>
  <c r="BS555" i="97"/>
  <c r="BR555" i="97"/>
  <c r="BQ555" i="97"/>
  <c r="BP555" i="97"/>
  <c r="BO555" i="97"/>
  <c r="BN555" i="97"/>
  <c r="BM555" i="97"/>
  <c r="BL555" i="97"/>
  <c r="BK555" i="97"/>
  <c r="BJ555" i="97"/>
  <c r="BI555" i="97"/>
  <c r="BH555" i="97"/>
  <c r="BG555" i="97"/>
  <c r="BF555" i="97"/>
  <c r="BE555" i="97"/>
  <c r="BD555" i="97"/>
  <c r="BC555" i="97"/>
  <c r="BB555" i="97"/>
  <c r="BA555" i="97"/>
  <c r="AZ555" i="97"/>
  <c r="AY555" i="97"/>
  <c r="AX555" i="97"/>
  <c r="AW555" i="97"/>
  <c r="AV555" i="97"/>
  <c r="AU555" i="97"/>
  <c r="AT555" i="97"/>
  <c r="AS555" i="97"/>
  <c r="AR555" i="97"/>
  <c r="AQ555" i="97"/>
  <c r="AP555" i="97"/>
  <c r="AO555" i="97"/>
  <c r="AN555" i="97"/>
  <c r="AM555" i="97"/>
  <c r="AL555" i="97"/>
  <c r="AK555" i="97"/>
  <c r="AJ555" i="97"/>
  <c r="AG555" i="97"/>
  <c r="AF555" i="97"/>
  <c r="AE555" i="97"/>
  <c r="AB555" i="97"/>
  <c r="AA555" i="97"/>
  <c r="Z555" i="97"/>
  <c r="Y555" i="97"/>
  <c r="X555" i="97"/>
  <c r="W555" i="97"/>
  <c r="V555" i="97"/>
  <c r="U555" i="97"/>
  <c r="O555" i="97"/>
  <c r="N555" i="97"/>
  <c r="L555" i="97"/>
  <c r="K555" i="97"/>
  <c r="AC555" i="97" l="1"/>
  <c r="CA532" i="97"/>
  <c r="BZ532" i="97"/>
  <c r="CE266" i="97" l="1"/>
  <c r="CD266" i="97"/>
  <c r="CA266" i="97"/>
  <c r="BZ266" i="97"/>
  <c r="BY266" i="97"/>
  <c r="BX266" i="97"/>
  <c r="BW266" i="97"/>
  <c r="BV266" i="97"/>
  <c r="BU266" i="97"/>
  <c r="BT266" i="97"/>
  <c r="BS266" i="97"/>
  <c r="BR266" i="97"/>
  <c r="BQ266" i="97"/>
  <c r="BP266" i="97"/>
  <c r="BO266" i="97"/>
  <c r="BN266" i="97"/>
  <c r="BM266" i="97"/>
  <c r="BL266" i="97"/>
  <c r="BK266" i="97"/>
  <c r="BJ266" i="97"/>
  <c r="BI266" i="97"/>
  <c r="BH266" i="97"/>
  <c r="BG266" i="97"/>
  <c r="BF266" i="97"/>
  <c r="BE266" i="97"/>
  <c r="BD266" i="97"/>
  <c r="BC266" i="97"/>
  <c r="BB266" i="97"/>
  <c r="BA266" i="97"/>
  <c r="AZ266" i="97"/>
  <c r="AY266" i="97"/>
  <c r="AX266" i="97"/>
  <c r="AW266" i="97"/>
  <c r="AV266" i="97"/>
  <c r="AU266" i="97"/>
  <c r="AT266" i="97"/>
  <c r="AS266" i="97"/>
  <c r="AR266" i="97"/>
  <c r="AQ266" i="97"/>
  <c r="AP266" i="97"/>
  <c r="AO266" i="97"/>
  <c r="AN266" i="97"/>
  <c r="AM266" i="97"/>
  <c r="AL266" i="97"/>
  <c r="AK266" i="97"/>
  <c r="AJ266" i="97"/>
  <c r="AI266" i="97"/>
  <c r="AH266" i="97"/>
  <c r="AG266" i="97"/>
  <c r="AF266" i="97"/>
  <c r="AE266" i="97"/>
  <c r="AD266" i="97"/>
  <c r="AC266" i="97"/>
  <c r="AB266" i="97"/>
  <c r="AA266" i="97"/>
  <c r="Z266" i="97"/>
  <c r="Y266" i="97"/>
  <c r="X266" i="97"/>
  <c r="W266" i="97"/>
  <c r="V266" i="97"/>
  <c r="U266" i="97"/>
  <c r="O266" i="97"/>
  <c r="N266" i="97"/>
  <c r="M266" i="97"/>
  <c r="L266" i="97"/>
  <c r="K266" i="97"/>
  <c r="K568" i="97" l="1"/>
  <c r="K561" i="97"/>
  <c r="AW637" i="97"/>
  <c r="AW636" i="97"/>
  <c r="AW635" i="97"/>
  <c r="AW634" i="97"/>
  <c r="CA523" i="97" l="1"/>
  <c r="BZ523" i="97"/>
  <c r="BY523" i="97"/>
  <c r="BX523" i="97"/>
  <c r="BW523" i="97"/>
  <c r="BV523" i="97"/>
  <c r="BU523" i="97"/>
  <c r="BT523" i="97"/>
  <c r="BS523" i="97"/>
  <c r="BR523" i="97"/>
  <c r="BQ523" i="97"/>
  <c r="BP523" i="97"/>
  <c r="BO523" i="97"/>
  <c r="BN523" i="97"/>
  <c r="BM523" i="97"/>
  <c r="BL523" i="97"/>
  <c r="BK523" i="97"/>
  <c r="BJ523" i="97"/>
  <c r="BI523" i="97"/>
  <c r="BH523" i="97"/>
  <c r="BG523" i="97"/>
  <c r="BF523" i="97"/>
  <c r="BE523" i="97"/>
  <c r="BD523" i="97"/>
  <c r="BC523" i="97"/>
  <c r="BB523" i="97"/>
  <c r="BA523" i="97"/>
  <c r="AZ523" i="97"/>
  <c r="AY523" i="97"/>
  <c r="AX523" i="97"/>
  <c r="AW523" i="97"/>
  <c r="AV523" i="97"/>
  <c r="AU523" i="97"/>
  <c r="AT523" i="97"/>
  <c r="AS523" i="97"/>
  <c r="AR523" i="97"/>
  <c r="AQ523" i="97"/>
  <c r="AP523" i="97"/>
  <c r="AO523" i="97"/>
  <c r="AN523" i="97"/>
  <c r="AM523" i="97"/>
  <c r="AL523" i="97"/>
  <c r="AK523" i="97"/>
  <c r="AJ523" i="97"/>
  <c r="AI523" i="97"/>
  <c r="AH523" i="97"/>
  <c r="AG523" i="97"/>
  <c r="AF523" i="97"/>
  <c r="AE523" i="97"/>
  <c r="AD523" i="97"/>
  <c r="AC523" i="97"/>
  <c r="AB523" i="97"/>
  <c r="AA523" i="97"/>
  <c r="Z523" i="97"/>
  <c r="Y523" i="97"/>
  <c r="X523" i="97"/>
  <c r="W523" i="97"/>
  <c r="V523" i="97"/>
  <c r="U523" i="97"/>
  <c r="O523" i="97"/>
  <c r="N523" i="97"/>
  <c r="M523" i="97"/>
  <c r="L523" i="97"/>
  <c r="K523" i="97"/>
  <c r="CE609" i="97" l="1"/>
  <c r="CD609" i="97"/>
  <c r="CA609" i="97"/>
  <c r="BZ609" i="97"/>
  <c r="BY609" i="97"/>
  <c r="BX609" i="97"/>
  <c r="BW609" i="97"/>
  <c r="BV609" i="97"/>
  <c r="BU609" i="97"/>
  <c r="BT609" i="97"/>
  <c r="BS609" i="97"/>
  <c r="BR609" i="97"/>
  <c r="BQ609" i="97"/>
  <c r="BP609" i="97"/>
  <c r="BO609" i="97"/>
  <c r="BN609" i="97"/>
  <c r="BM609" i="97"/>
  <c r="BL609" i="97"/>
  <c r="BK609" i="97"/>
  <c r="BJ609" i="97"/>
  <c r="BI609" i="97"/>
  <c r="BH609" i="97"/>
  <c r="BG609" i="97"/>
  <c r="BF609" i="97"/>
  <c r="BE609" i="97"/>
  <c r="BD609" i="97"/>
  <c r="BC609" i="97"/>
  <c r="BB609" i="97"/>
  <c r="BA609" i="97"/>
  <c r="AZ609" i="97"/>
  <c r="AY609" i="97"/>
  <c r="AX609" i="97"/>
  <c r="AW609" i="97"/>
  <c r="AV609" i="97"/>
  <c r="AU609" i="97"/>
  <c r="AT609" i="97"/>
  <c r="AS609" i="97"/>
  <c r="AR609" i="97"/>
  <c r="AQ609" i="97"/>
  <c r="AP609" i="97"/>
  <c r="AO609" i="97"/>
  <c r="AN609" i="97"/>
  <c r="AM609" i="97"/>
  <c r="AL609" i="97"/>
  <c r="AK609" i="97"/>
  <c r="AJ609" i="97"/>
  <c r="AI609" i="97"/>
  <c r="AH609" i="97"/>
  <c r="AG609" i="97"/>
  <c r="AF609" i="97"/>
  <c r="AE609" i="97"/>
  <c r="AD609" i="97"/>
  <c r="AC609" i="97"/>
  <c r="AB609" i="97"/>
  <c r="AA609" i="97"/>
  <c r="Z609" i="97"/>
  <c r="Y609" i="97"/>
  <c r="X609" i="97"/>
  <c r="W609" i="97"/>
  <c r="V609" i="97"/>
  <c r="U609" i="97"/>
  <c r="O609" i="97"/>
  <c r="N609" i="97"/>
  <c r="M609" i="97"/>
  <c r="L609" i="97"/>
  <c r="K609" i="97"/>
  <c r="J267" i="97" l="1"/>
  <c r="AW525" i="97"/>
  <c r="CE11" i="97" l="1"/>
  <c r="CD11" i="97"/>
  <c r="CA11" i="97"/>
  <c r="BZ11" i="97"/>
  <c r="BY11" i="97"/>
  <c r="BX11" i="97"/>
  <c r="BW11" i="97"/>
  <c r="BV11" i="97"/>
  <c r="BU11" i="97"/>
  <c r="BT11" i="97"/>
  <c r="BS11" i="97"/>
  <c r="BR11" i="97"/>
  <c r="BQ11" i="97"/>
  <c r="BP11" i="97"/>
  <c r="BO11" i="97"/>
  <c r="BN11" i="97"/>
  <c r="BM11" i="97"/>
  <c r="BL11" i="97"/>
  <c r="BK11" i="97"/>
  <c r="BJ11" i="97"/>
  <c r="BI11" i="97"/>
  <c r="BH11" i="97"/>
  <c r="BG11" i="97"/>
  <c r="BF11" i="97"/>
  <c r="BE11" i="97"/>
  <c r="BD11" i="97"/>
  <c r="BC11" i="97"/>
  <c r="BB11" i="97"/>
  <c r="BA11" i="97"/>
  <c r="AZ11" i="97"/>
  <c r="AY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Z11" i="97"/>
  <c r="Y11" i="97"/>
  <c r="X11" i="97"/>
  <c r="W11" i="97"/>
  <c r="V11" i="97"/>
  <c r="U11" i="97"/>
  <c r="O11" i="97"/>
  <c r="N11" i="97"/>
  <c r="M11" i="97"/>
  <c r="L11" i="97"/>
  <c r="K11" i="97"/>
  <c r="CE568" i="97" l="1"/>
  <c r="CD568" i="97"/>
  <c r="CA568" i="97"/>
  <c r="BZ568" i="97"/>
  <c r="BY568" i="97"/>
  <c r="BX568" i="97"/>
  <c r="BW568" i="97"/>
  <c r="BV568" i="97"/>
  <c r="BU568" i="97"/>
  <c r="BT568" i="97"/>
  <c r="BS568" i="97"/>
  <c r="BR568" i="97"/>
  <c r="BQ568" i="97"/>
  <c r="BP568" i="97"/>
  <c r="BO568" i="97"/>
  <c r="BN568" i="97"/>
  <c r="BM568" i="97"/>
  <c r="BL568" i="97"/>
  <c r="BK568" i="97"/>
  <c r="BJ568" i="97"/>
  <c r="BI568" i="97"/>
  <c r="BH568" i="97"/>
  <c r="BG568" i="97"/>
  <c r="BF568" i="97"/>
  <c r="BE568" i="97"/>
  <c r="BD568" i="97"/>
  <c r="BC568" i="97"/>
  <c r="BB568" i="97"/>
  <c r="BA568" i="97"/>
  <c r="AZ568" i="97"/>
  <c r="AY568" i="97"/>
  <c r="AX568" i="97"/>
  <c r="AW568" i="97"/>
  <c r="AV568" i="97"/>
  <c r="AU568" i="97"/>
  <c r="AT568" i="97"/>
  <c r="AS568" i="97"/>
  <c r="AR568" i="97"/>
  <c r="AQ568" i="97"/>
  <c r="AP568" i="97"/>
  <c r="AO568" i="97"/>
  <c r="AN568" i="97"/>
  <c r="AM568" i="97"/>
  <c r="AL568" i="97"/>
  <c r="AK568" i="97"/>
  <c r="AJ568" i="97"/>
  <c r="AI568" i="97"/>
  <c r="AH568" i="97"/>
  <c r="AG568" i="97"/>
  <c r="AF568" i="97"/>
  <c r="AE568" i="97"/>
  <c r="AD568" i="97"/>
  <c r="AC568" i="97"/>
  <c r="AB568" i="97"/>
  <c r="AA568" i="97"/>
  <c r="Z568" i="97"/>
  <c r="Y568" i="97"/>
  <c r="X568" i="97"/>
  <c r="W568" i="97"/>
  <c r="V568" i="97"/>
  <c r="U568" i="97"/>
  <c r="O568" i="97"/>
  <c r="N568" i="97"/>
  <c r="M568" i="97"/>
  <c r="L568" i="97"/>
  <c r="BV610" i="97" l="1"/>
  <c r="BU610" i="97"/>
  <c r="BT610" i="97"/>
  <c r="BS610" i="97"/>
  <c r="BR610" i="97"/>
  <c r="BQ610" i="97"/>
  <c r="BP610" i="97"/>
  <c r="BO610" i="97"/>
  <c r="BN610" i="97"/>
  <c r="BL610" i="97"/>
  <c r="BK610" i="97"/>
  <c r="BJ610" i="97"/>
  <c r="BI610" i="97"/>
  <c r="BH610" i="97"/>
  <c r="BG610" i="97"/>
  <c r="BF610" i="97"/>
  <c r="BE610" i="97"/>
  <c r="BD610" i="97"/>
  <c r="BW633" i="97"/>
  <c r="BV633" i="97"/>
  <c r="BU633" i="97"/>
  <c r="BT633" i="97"/>
  <c r="BR633" i="97"/>
  <c r="BQ633" i="97"/>
  <c r="BP633" i="97"/>
  <c r="BO633" i="97"/>
  <c r="BN633" i="97"/>
  <c r="BM633" i="97"/>
  <c r="BL633" i="97"/>
  <c r="BK633" i="97"/>
  <c r="BJ633" i="97"/>
  <c r="BI633" i="97"/>
  <c r="BH633" i="97"/>
  <c r="BG633" i="97"/>
  <c r="BF633" i="97"/>
  <c r="BE633" i="97"/>
  <c r="BD633" i="97"/>
  <c r="BS633" i="97" l="1"/>
  <c r="AF610" i="97"/>
  <c r="BW610" i="97"/>
  <c r="BM610" i="97"/>
  <c r="AE633" i="97"/>
  <c r="AG610" i="97"/>
  <c r="AI633" i="97"/>
  <c r="AG633" i="97"/>
  <c r="AF633" i="97"/>
  <c r="AH610" i="97"/>
  <c r="AH633" i="97"/>
  <c r="AE610" i="97"/>
  <c r="AI610" i="97"/>
  <c r="BW570" i="97" l="1"/>
  <c r="BV570" i="97"/>
  <c r="BU570" i="97"/>
  <c r="BT570" i="97"/>
  <c r="BS570" i="97"/>
  <c r="BR570" i="97"/>
  <c r="BQ570" i="97"/>
  <c r="BP570" i="97"/>
  <c r="BO570" i="97"/>
  <c r="BN570" i="97"/>
  <c r="BM570" i="97"/>
  <c r="BL570" i="97"/>
  <c r="BK570" i="97"/>
  <c r="BJ570" i="97"/>
  <c r="BI570" i="97"/>
  <c r="BH570" i="97"/>
  <c r="BG570" i="97"/>
  <c r="BF570" i="97"/>
  <c r="BE570" i="97"/>
  <c r="BD570" i="97"/>
  <c r="AI570" i="97"/>
  <c r="AH570" i="97"/>
  <c r="AG570" i="97"/>
  <c r="AF570" i="97"/>
  <c r="AE570" i="97"/>
  <c r="BW561" i="97" l="1"/>
  <c r="BV561" i="97"/>
  <c r="BU561" i="97"/>
  <c r="BU8" i="97" s="1"/>
  <c r="BT561" i="97"/>
  <c r="BS561" i="97"/>
  <c r="BR561" i="97"/>
  <c r="BQ561" i="97"/>
  <c r="BP561" i="97"/>
  <c r="BO561" i="97"/>
  <c r="BN561" i="97"/>
  <c r="BM561" i="97"/>
  <c r="BL561" i="97"/>
  <c r="BK561" i="97"/>
  <c r="BJ561" i="97"/>
  <c r="BI561" i="97"/>
  <c r="BH561" i="97"/>
  <c r="BG561" i="97"/>
  <c r="BF561" i="97"/>
  <c r="BE561" i="97"/>
  <c r="BD561" i="97"/>
  <c r="BD8" i="97" s="1"/>
  <c r="AI561" i="97"/>
  <c r="AI8" i="97" s="1"/>
  <c r="AH561" i="97"/>
  <c r="AH8" i="97" s="1"/>
  <c r="AG561" i="97"/>
  <c r="AG8" i="97" s="1"/>
  <c r="AF561" i="97"/>
  <c r="AF8" i="97" s="1"/>
  <c r="AE561" i="97"/>
  <c r="AE8" i="97" s="1"/>
  <c r="BH562" i="97" l="1"/>
  <c r="BH8" i="97"/>
  <c r="BL562" i="97"/>
  <c r="BL8" i="97"/>
  <c r="BP562" i="97"/>
  <c r="BP8" i="97"/>
  <c r="BT562" i="97"/>
  <c r="BT8" i="97"/>
  <c r="BE562" i="97"/>
  <c r="BE8" i="97"/>
  <c r="BI562" i="97"/>
  <c r="BI8" i="97"/>
  <c r="BM562" i="97"/>
  <c r="BM8" i="97"/>
  <c r="BQ562" i="97"/>
  <c r="BQ8" i="97"/>
  <c r="BF562" i="97"/>
  <c r="BF8" i="97"/>
  <c r="BJ562" i="97"/>
  <c r="BJ8" i="97"/>
  <c r="BN562" i="97"/>
  <c r="BN8" i="97"/>
  <c r="BR562" i="97"/>
  <c r="BR8" i="97"/>
  <c r="BV562" i="97"/>
  <c r="BV8" i="97"/>
  <c r="BG562" i="97"/>
  <c r="BG8" i="97"/>
  <c r="BK562" i="97"/>
  <c r="BK8" i="97"/>
  <c r="BO562" i="97"/>
  <c r="BO8" i="97"/>
  <c r="BS562" i="97"/>
  <c r="BS8" i="97"/>
  <c r="BW562" i="97"/>
  <c r="BW8" i="97"/>
  <c r="BU562" i="97"/>
  <c r="AG562" i="97"/>
  <c r="AE562" i="97"/>
  <c r="AI562" i="97"/>
  <c r="BD562" i="97"/>
  <c r="AF562" i="97"/>
  <c r="AH562" i="97"/>
  <c r="AE534" i="97" l="1"/>
  <c r="AE7" i="97"/>
  <c r="AI534" i="97"/>
  <c r="AI7" i="97"/>
  <c r="BG534" i="97"/>
  <c r="BG7" i="97"/>
  <c r="BK534" i="97"/>
  <c r="BK7" i="97"/>
  <c r="BO534" i="97"/>
  <c r="BO7" i="97"/>
  <c r="BS534" i="97"/>
  <c r="BS7" i="97"/>
  <c r="BW534" i="97"/>
  <c r="BW7" i="97"/>
  <c r="BD534" i="97"/>
  <c r="BD7" i="97"/>
  <c r="BH534" i="97"/>
  <c r="BH7" i="97"/>
  <c r="BL534" i="97"/>
  <c r="BL7" i="97"/>
  <c r="BP534" i="97"/>
  <c r="BP7" i="97"/>
  <c r="BT534" i="97"/>
  <c r="BT7" i="97"/>
  <c r="BI534" i="97"/>
  <c r="BI7" i="97"/>
  <c r="BU534" i="97"/>
  <c r="BU7" i="97"/>
  <c r="AF534" i="97"/>
  <c r="AF7" i="97"/>
  <c r="AG534" i="97"/>
  <c r="AG7" i="97"/>
  <c r="BE534" i="97"/>
  <c r="BE7" i="97"/>
  <c r="BM534" i="97"/>
  <c r="BM7" i="97"/>
  <c r="BQ534" i="97"/>
  <c r="BQ7" i="97"/>
  <c r="AH534" i="97"/>
  <c r="AH7" i="97"/>
  <c r="BF534" i="97"/>
  <c r="BF7" i="97"/>
  <c r="BJ534" i="97"/>
  <c r="BJ7" i="97"/>
  <c r="BN534" i="97"/>
  <c r="BN7" i="97"/>
  <c r="BR534" i="97"/>
  <c r="BR7" i="97"/>
  <c r="BV534" i="97"/>
  <c r="BV7" i="97"/>
  <c r="CE523" i="97"/>
  <c r="CD523" i="97"/>
  <c r="BW525" i="97"/>
  <c r="BV525" i="97"/>
  <c r="BU525" i="97"/>
  <c r="BT525" i="97"/>
  <c r="BS525" i="97"/>
  <c r="BO525" i="97"/>
  <c r="BN525" i="97"/>
  <c r="BM525" i="97"/>
  <c r="BK525" i="97"/>
  <c r="BJ525" i="97"/>
  <c r="BI525" i="97"/>
  <c r="BG525" i="97"/>
  <c r="BF525" i="97"/>
  <c r="BE525" i="97"/>
  <c r="BD525" i="97"/>
  <c r="AG525" i="97"/>
  <c r="BQ525" i="97"/>
  <c r="BL525" i="97"/>
  <c r="AI525" i="97"/>
  <c r="BR525" i="97"/>
  <c r="BP525" i="97"/>
  <c r="AF525" i="97" l="1"/>
  <c r="AH525" i="97"/>
  <c r="AE525" i="97"/>
  <c r="BH525" i="97" l="1"/>
  <c r="K525" i="97" l="1"/>
  <c r="L525" i="97"/>
  <c r="M525" i="97"/>
  <c r="O525" i="97"/>
  <c r="U525" i="97"/>
  <c r="V525" i="97"/>
  <c r="X525" i="97"/>
  <c r="Y525" i="97"/>
  <c r="AA525" i="97"/>
  <c r="AB525" i="97"/>
  <c r="AC525" i="97"/>
  <c r="AJ525" i="97"/>
  <c r="AK525" i="97"/>
  <c r="AL525" i="97"/>
  <c r="AM525" i="97"/>
  <c r="AO525" i="97"/>
  <c r="AP525" i="97"/>
  <c r="AR525" i="97"/>
  <c r="AS525" i="97"/>
  <c r="AT525" i="97"/>
  <c r="AU525" i="97"/>
  <c r="AV525" i="97"/>
  <c r="AX525" i="97"/>
  <c r="AY525" i="97"/>
  <c r="AZ525" i="97"/>
  <c r="BA525" i="97"/>
  <c r="BB525" i="97"/>
  <c r="BX525" i="97"/>
  <c r="BY525" i="97"/>
  <c r="BZ525" i="97"/>
  <c r="CD525" i="97"/>
  <c r="CE525" i="97"/>
  <c r="J525" i="97"/>
  <c r="N525" i="97"/>
  <c r="W525" i="97"/>
  <c r="Z525" i="97"/>
  <c r="AD525" i="97"/>
  <c r="AN525" i="97"/>
  <c r="AQ525" i="97"/>
  <c r="BC525" i="97"/>
  <c r="CA525" i="97"/>
  <c r="J7" i="97"/>
  <c r="X534" i="97" l="1"/>
  <c r="X7" i="97"/>
  <c r="O534" i="97"/>
  <c r="O7" i="97"/>
  <c r="K534" i="97"/>
  <c r="K7" i="97"/>
  <c r="BZ534" i="97"/>
  <c r="BZ7" i="97"/>
  <c r="AX534" i="97"/>
  <c r="AX7" i="97"/>
  <c r="AP534" i="97"/>
  <c r="AP7" i="97"/>
  <c r="AC534" i="97"/>
  <c r="AC7" i="97"/>
  <c r="Y534" i="97"/>
  <c r="Y7" i="97"/>
  <c r="L534" i="97"/>
  <c r="L7" i="97"/>
  <c r="CE534" i="97"/>
  <c r="CE7" i="97"/>
  <c r="BA534" i="97"/>
  <c r="BA7" i="97"/>
  <c r="AS534" i="97"/>
  <c r="AS7" i="97"/>
  <c r="AB534" i="97"/>
  <c r="AB7" i="97"/>
  <c r="BX534" i="97"/>
  <c r="BX7" i="97"/>
  <c r="AV534" i="97"/>
  <c r="AV7" i="97"/>
  <c r="AN534" i="97"/>
  <c r="AN7" i="97"/>
  <c r="AJ534" i="97"/>
  <c r="AJ7" i="97"/>
  <c r="W534" i="97"/>
  <c r="W7" i="97"/>
  <c r="N534" i="97"/>
  <c r="N7" i="97"/>
  <c r="J534" i="97"/>
  <c r="BB534" i="97"/>
  <c r="BB7" i="97"/>
  <c r="AT534" i="97"/>
  <c r="AT7" i="97"/>
  <c r="AL534" i="97"/>
  <c r="AL7" i="97"/>
  <c r="U534" i="97"/>
  <c r="U7" i="97"/>
  <c r="BY534" i="97"/>
  <c r="BY7" i="97"/>
  <c r="AW534" i="97"/>
  <c r="AW7" i="97"/>
  <c r="AO534" i="97"/>
  <c r="AO7" i="97"/>
  <c r="AK534" i="97"/>
  <c r="AK7" i="97"/>
  <c r="CD534" i="97"/>
  <c r="CD7" i="97"/>
  <c r="AZ534" i="97"/>
  <c r="AZ7" i="97"/>
  <c r="AR534" i="97"/>
  <c r="AR7" i="97"/>
  <c r="AA534" i="97"/>
  <c r="AA7" i="97"/>
  <c r="CA534" i="97"/>
  <c r="CA7" i="97"/>
  <c r="BC534" i="97"/>
  <c r="BC7" i="97"/>
  <c r="AY534" i="97"/>
  <c r="AY7" i="97"/>
  <c r="AU534" i="97"/>
  <c r="AU7" i="97"/>
  <c r="AQ534" i="97"/>
  <c r="AQ7" i="97"/>
  <c r="AM534" i="97"/>
  <c r="AM7" i="97"/>
  <c r="AD534" i="97"/>
  <c r="AD7" i="97"/>
  <c r="Z534" i="97"/>
  <c r="Z7" i="97"/>
  <c r="V534" i="97"/>
  <c r="V7" i="97"/>
  <c r="M534" i="97"/>
  <c r="M7" i="97"/>
  <c r="AE6" i="97"/>
  <c r="AE13" i="97" s="1"/>
  <c r="AI6" i="97"/>
  <c r="AI13" i="97" s="1"/>
  <c r="AH6" i="97"/>
  <c r="AH13" i="97" s="1"/>
  <c r="AG6" i="97"/>
  <c r="AG13" i="97" s="1"/>
  <c r="AF6" i="97"/>
  <c r="AF13" i="97" s="1"/>
  <c r="BW6" i="97"/>
  <c r="BW13" i="97" s="1"/>
  <c r="BV6" i="97"/>
  <c r="BV13" i="97" s="1"/>
  <c r="BU6" i="97"/>
  <c r="BU13" i="97" s="1"/>
  <c r="BT6" i="97"/>
  <c r="BT13" i="97" s="1"/>
  <c r="BS6" i="97"/>
  <c r="BS13" i="97" s="1"/>
  <c r="BR6" i="97"/>
  <c r="BR13" i="97" s="1"/>
  <c r="BQ6" i="97"/>
  <c r="BQ13" i="97" s="1"/>
  <c r="BP6" i="97"/>
  <c r="BP13" i="97" s="1"/>
  <c r="BO6" i="97"/>
  <c r="BO13" i="97" s="1"/>
  <c r="BN6" i="97"/>
  <c r="BN13" i="97" s="1"/>
  <c r="BM6" i="97"/>
  <c r="BM13" i="97" s="1"/>
  <c r="BL6" i="97"/>
  <c r="BL13" i="97" s="1"/>
  <c r="BK6" i="97"/>
  <c r="BK13" i="97" s="1"/>
  <c r="BJ6" i="97"/>
  <c r="BJ13" i="97" s="1"/>
  <c r="BI6" i="97"/>
  <c r="BI13" i="97" s="1"/>
  <c r="BH6" i="97"/>
  <c r="BH13" i="97" s="1"/>
  <c r="BG6" i="97"/>
  <c r="BG13" i="97" s="1"/>
  <c r="BF6" i="97"/>
  <c r="BF13" i="97" s="1"/>
  <c r="BE6" i="97"/>
  <c r="BE13" i="97" s="1"/>
  <c r="BD6" i="97"/>
  <c r="BD13" i="97" s="1"/>
  <c r="AE267" i="97" l="1"/>
  <c r="BE267" i="97"/>
  <c r="BI267" i="97"/>
  <c r="BM267" i="97"/>
  <c r="BQ267" i="97"/>
  <c r="BU267" i="97"/>
  <c r="AF267" i="97"/>
  <c r="BF267" i="97"/>
  <c r="BJ267" i="97"/>
  <c r="BN267" i="97"/>
  <c r="BR267" i="97"/>
  <c r="BV267" i="97"/>
  <c r="AG267" i="97"/>
  <c r="BG267" i="97"/>
  <c r="BK267" i="97"/>
  <c r="BO267" i="97"/>
  <c r="BS267" i="97"/>
  <c r="BW267" i="97"/>
  <c r="AH267" i="97"/>
  <c r="BD267" i="97"/>
  <c r="BH267" i="97"/>
  <c r="BL267" i="97"/>
  <c r="BP267" i="97"/>
  <c r="BT267" i="97"/>
  <c r="AI267" i="97"/>
  <c r="J8" i="97" l="1"/>
  <c r="J6" i="97" s="1"/>
  <c r="CE561" i="97" l="1"/>
  <c r="CD561" i="97"/>
  <c r="CA561" i="97"/>
  <c r="BZ561" i="97"/>
  <c r="BY561" i="97"/>
  <c r="BX561" i="97"/>
  <c r="BC561" i="97"/>
  <c r="BB561" i="97"/>
  <c r="BA561" i="97"/>
  <c r="AZ561" i="97"/>
  <c r="AY561" i="97"/>
  <c r="AX561" i="97"/>
  <c r="AW561" i="97"/>
  <c r="AV561" i="97"/>
  <c r="AU561" i="97"/>
  <c r="AT561" i="97"/>
  <c r="AS561" i="97"/>
  <c r="AR561" i="97"/>
  <c r="AQ561" i="97"/>
  <c r="AP561" i="97"/>
  <c r="AO561" i="97"/>
  <c r="AN561" i="97"/>
  <c r="AM561" i="97"/>
  <c r="AL561" i="97"/>
  <c r="AK561" i="97"/>
  <c r="AJ561" i="97"/>
  <c r="AD561" i="97"/>
  <c r="AC561" i="97"/>
  <c r="AB561" i="97"/>
  <c r="AA561" i="97"/>
  <c r="Z561" i="97"/>
  <c r="Y561" i="97"/>
  <c r="X561" i="97"/>
  <c r="W561" i="97"/>
  <c r="V561" i="97"/>
  <c r="U561" i="97"/>
  <c r="O561" i="97"/>
  <c r="N561" i="97"/>
  <c r="M561" i="97"/>
  <c r="L561" i="97"/>
  <c r="BC633" i="97" l="1"/>
  <c r="BB633" i="97"/>
  <c r="BA633" i="97"/>
  <c r="AZ633" i="97"/>
  <c r="AY633" i="97"/>
  <c r="AX633" i="97"/>
  <c r="AW633" i="97"/>
  <c r="AV633" i="97"/>
  <c r="AU633" i="97"/>
  <c r="AT633" i="97"/>
  <c r="AS633" i="97"/>
  <c r="AR633" i="97"/>
  <c r="AQ633" i="97"/>
  <c r="AP633" i="97"/>
  <c r="AO633" i="97"/>
  <c r="AN633" i="97"/>
  <c r="AM633" i="97"/>
  <c r="AL633" i="97"/>
  <c r="AK633" i="97"/>
  <c r="AJ633" i="97"/>
  <c r="AD633" i="97"/>
  <c r="AB633" i="97"/>
  <c r="AA633" i="97"/>
  <c r="Z633" i="97"/>
  <c r="AC633" i="97" l="1"/>
  <c r="AD8" i="97"/>
  <c r="AC8" i="97"/>
  <c r="AB8" i="97"/>
  <c r="AA8" i="97"/>
  <c r="Z8" i="97"/>
  <c r="AW8" i="97"/>
  <c r="BB8" i="97"/>
  <c r="AR8" i="97"/>
  <c r="BC8" i="97"/>
  <c r="BA8" i="97"/>
  <c r="AZ8" i="97"/>
  <c r="AY8" i="97"/>
  <c r="AX8" i="97"/>
  <c r="AV8" i="97"/>
  <c r="AU8" i="97"/>
  <c r="AT8" i="97"/>
  <c r="AS8" i="97"/>
  <c r="AQ8" i="97"/>
  <c r="AP8" i="97"/>
  <c r="AO8" i="97"/>
  <c r="AN8" i="97"/>
  <c r="AM8" i="97"/>
  <c r="AL8" i="97"/>
  <c r="AK8" i="97"/>
  <c r="AJ8" i="97"/>
  <c r="BX8" i="97"/>
  <c r="Z610" i="97" l="1"/>
  <c r="AD610" i="97"/>
  <c r="AA610" i="97"/>
  <c r="AB610" i="97"/>
  <c r="AC610" i="97"/>
  <c r="BA610" i="97"/>
  <c r="AS610" i="97"/>
  <c r="AK610" i="97"/>
  <c r="AO610" i="97"/>
  <c r="AX610" i="97"/>
  <c r="AT610" i="97"/>
  <c r="AL610" i="97"/>
  <c r="AP610" i="97"/>
  <c r="BB610" i="97"/>
  <c r="AW610" i="97"/>
  <c r="AV610" i="97"/>
  <c r="AM610" i="97"/>
  <c r="AQ610" i="97"/>
  <c r="AU610" i="97"/>
  <c r="AY610" i="97"/>
  <c r="BC610" i="97"/>
  <c r="AJ610" i="97"/>
  <c r="AN610" i="97"/>
  <c r="AR610" i="97"/>
  <c r="AZ610" i="97"/>
  <c r="AX570" i="97" l="1"/>
  <c r="AW570" i="97"/>
  <c r="AA570" i="97"/>
  <c r="BC562" i="97"/>
  <c r="BB562" i="97"/>
  <c r="AX562" i="97"/>
  <c r="AV562" i="97"/>
  <c r="AU562" i="97"/>
  <c r="AS562" i="97"/>
  <c r="AR562" i="97"/>
  <c r="AQ562" i="97"/>
  <c r="AN562" i="97"/>
  <c r="AM562" i="97"/>
  <c r="BC570" i="97"/>
  <c r="BB570" i="97"/>
  <c r="BA570" i="97"/>
  <c r="AZ570" i="97"/>
  <c r="AY570" i="97"/>
  <c r="AV570" i="97"/>
  <c r="AU570" i="97"/>
  <c r="AT570" i="97"/>
  <c r="AS570" i="97"/>
  <c r="AR570" i="97"/>
  <c r="AQ570" i="97"/>
  <c r="AP570" i="97"/>
  <c r="AO570" i="97"/>
  <c r="AN570" i="97"/>
  <c r="AM570" i="97"/>
  <c r="AL570" i="97"/>
  <c r="AK570" i="97"/>
  <c r="AJ570" i="97"/>
  <c r="AB570" i="97"/>
  <c r="AD570" i="97" l="1"/>
  <c r="AD6" i="97"/>
  <c r="AD13" i="97" s="1"/>
  <c r="AW562" i="97"/>
  <c r="AT562" i="97"/>
  <c r="AL562" i="97"/>
  <c r="AK562" i="97"/>
  <c r="AP562" i="97"/>
  <c r="AO562" i="97"/>
  <c r="AY562" i="97"/>
  <c r="AZ562" i="97"/>
  <c r="BA562" i="97"/>
  <c r="AJ562" i="97"/>
  <c r="AC570" i="97"/>
  <c r="Z570" i="97"/>
  <c r="AB562" i="97" l="1"/>
  <c r="AA562" i="97"/>
  <c r="AC562" i="97"/>
  <c r="Z562" i="97"/>
  <c r="AD562" i="97"/>
  <c r="AC6" i="97" l="1"/>
  <c r="AC13" i="97" s="1"/>
  <c r="AB6" i="97"/>
  <c r="AB13" i="97" s="1"/>
  <c r="AA6" i="97"/>
  <c r="AA13" i="97" s="1"/>
  <c r="Z6" i="97"/>
  <c r="Z13" i="97" s="1"/>
  <c r="BC6" i="97" l="1"/>
  <c r="BC13" i="97" s="1"/>
  <c r="BB6" i="97"/>
  <c r="BB13" i="97" s="1"/>
  <c r="AU6" i="97"/>
  <c r="AU13" i="97" s="1"/>
  <c r="AT6" i="97"/>
  <c r="AT13" i="97" s="1"/>
  <c r="AS6" i="97"/>
  <c r="AS13" i="97" s="1"/>
  <c r="AO6" i="97"/>
  <c r="AO13" i="97" s="1"/>
  <c r="AM6" i="97"/>
  <c r="AM13" i="97" s="1"/>
  <c r="AL6" i="97"/>
  <c r="AL13" i="97" s="1"/>
  <c r="AK6" i="97"/>
  <c r="AK13" i="97" s="1"/>
  <c r="AJ6" i="97"/>
  <c r="AJ13" i="97" s="1"/>
  <c r="AN267" i="97" l="1"/>
  <c r="AN6" i="97"/>
  <c r="AN13" i="97" s="1"/>
  <c r="AR267" i="97"/>
  <c r="AR6" i="97"/>
  <c r="AR13" i="97" s="1"/>
  <c r="AV267" i="97"/>
  <c r="AV6" i="97"/>
  <c r="AV13" i="97" s="1"/>
  <c r="AZ267" i="97"/>
  <c r="AZ6" i="97"/>
  <c r="AZ13" i="97" s="1"/>
  <c r="AP267" i="97"/>
  <c r="AP6" i="97"/>
  <c r="AP13" i="97" s="1"/>
  <c r="AX267" i="97"/>
  <c r="AX6" i="97"/>
  <c r="AX13" i="97" s="1"/>
  <c r="AW267" i="97"/>
  <c r="AW6" i="97"/>
  <c r="AW13" i="97" s="1"/>
  <c r="BA267" i="97"/>
  <c r="BA6" i="97"/>
  <c r="BA13" i="97" s="1"/>
  <c r="AQ267" i="97"/>
  <c r="AQ6" i="97"/>
  <c r="AQ13" i="97" s="1"/>
  <c r="AY267" i="97"/>
  <c r="AY6" i="97"/>
  <c r="AY13" i="97" s="1"/>
  <c r="AO267" i="97"/>
  <c r="AS267" i="97"/>
  <c r="AB267" i="97"/>
  <c r="AC267" i="97"/>
  <c r="AA267" i="97"/>
  <c r="Z267" i="97"/>
  <c r="AD267" i="97"/>
  <c r="AL267" i="97"/>
  <c r="BB267" i="97"/>
  <c r="AM267" i="97"/>
  <c r="AU267" i="97"/>
  <c r="BC267" i="97"/>
  <c r="AT267" i="97"/>
  <c r="AJ267" i="97"/>
  <c r="AK267" i="97"/>
  <c r="CE633" i="97" l="1"/>
  <c r="CD633" i="97"/>
  <c r="CA633" i="97"/>
  <c r="BZ633" i="97"/>
  <c r="BY633" i="97"/>
  <c r="BX633" i="97"/>
  <c r="Y633" i="97"/>
  <c r="X633" i="97"/>
  <c r="W633" i="97"/>
  <c r="V633" i="97"/>
  <c r="U633" i="97"/>
  <c r="O633" i="97"/>
  <c r="N633" i="97"/>
  <c r="M633" i="97"/>
  <c r="L633" i="97"/>
  <c r="K633" i="97"/>
  <c r="J633" i="97"/>
  <c r="CE8" i="97"/>
  <c r="CD8" i="97"/>
  <c r="CA8" i="97"/>
  <c r="BZ8" i="97"/>
  <c r="BY8" i="97"/>
  <c r="Y8" i="97"/>
  <c r="X8" i="97"/>
  <c r="W8" i="97"/>
  <c r="V8" i="97"/>
  <c r="V6" i="97" s="1"/>
  <c r="V13" i="97" s="1"/>
  <c r="U8" i="97"/>
  <c r="O8" i="97"/>
  <c r="N8" i="97"/>
  <c r="M8" i="97"/>
  <c r="M6" i="97" s="1"/>
  <c r="M13" i="97" s="1"/>
  <c r="L8" i="97"/>
  <c r="K8" i="97"/>
  <c r="J610" i="97"/>
  <c r="BX610" i="97"/>
  <c r="N6" i="97" l="1"/>
  <c r="N13" i="97" s="1"/>
  <c r="W6" i="97"/>
  <c r="W13" i="97" s="1"/>
  <c r="L6" i="97"/>
  <c r="L13" i="97" s="1"/>
  <c r="U6" i="97"/>
  <c r="U13" i="97" s="1"/>
  <c r="Y6" i="97"/>
  <c r="Y13" i="97" s="1"/>
  <c r="CA6" i="97"/>
  <c r="CA13" i="97" s="1"/>
  <c r="BX267" i="97"/>
  <c r="BX6" i="97"/>
  <c r="BX13" i="97" s="1"/>
  <c r="BY6" i="97"/>
  <c r="BY13" i="97" s="1"/>
  <c r="CE6" i="97"/>
  <c r="CE13" i="97" s="1"/>
  <c r="CD267" i="97"/>
  <c r="CD6" i="97"/>
  <c r="CD13" i="97" s="1"/>
  <c r="K6" i="97"/>
  <c r="K13" i="97" s="1"/>
  <c r="O6" i="97"/>
  <c r="O13" i="97" s="1"/>
  <c r="X6" i="97"/>
  <c r="X13" i="97" s="1"/>
  <c r="BZ6" i="97"/>
  <c r="BZ13" i="97" s="1"/>
  <c r="K610" i="97"/>
  <c r="O610" i="97"/>
  <c r="V570" i="97"/>
  <c r="Y562" i="97"/>
  <c r="BZ562" i="97"/>
  <c r="M570" i="97"/>
  <c r="BZ570" i="97"/>
  <c r="U562" i="97"/>
  <c r="CD610" i="97"/>
  <c r="L562" i="97"/>
  <c r="BY562" i="97"/>
  <c r="BZ610" i="97"/>
  <c r="M562" i="97"/>
  <c r="V562" i="97"/>
  <c r="K562" i="97"/>
  <c r="O562" i="97"/>
  <c r="X562" i="97"/>
  <c r="BX562" i="97"/>
  <c r="K570" i="97"/>
  <c r="O570" i="97"/>
  <c r="CD570" i="97"/>
  <c r="M610" i="97"/>
  <c r="V610" i="97"/>
  <c r="BY610" i="97"/>
  <c r="CE610" i="97"/>
  <c r="J570" i="97"/>
  <c r="N570" i="97"/>
  <c r="W570" i="97"/>
  <c r="CA570" i="97"/>
  <c r="Y610" i="97"/>
  <c r="L610" i="97"/>
  <c r="U610" i="97"/>
  <c r="K267" i="97"/>
  <c r="M267" i="97"/>
  <c r="W267" i="97"/>
  <c r="O267" i="97"/>
  <c r="U267" i="97"/>
  <c r="Y267" i="97"/>
  <c r="BY267" i="97"/>
  <c r="CE267" i="97"/>
  <c r="CA267" i="97"/>
  <c r="X570" i="97"/>
  <c r="BX570" i="97"/>
  <c r="L267" i="97"/>
  <c r="X267" i="97"/>
  <c r="CA562" i="97"/>
  <c r="X610" i="97"/>
  <c r="V267" i="97"/>
  <c r="BZ267" i="97"/>
  <c r="J562" i="97"/>
  <c r="N562" i="97"/>
  <c r="W562" i="97"/>
  <c r="N267" i="97"/>
  <c r="N610" i="97"/>
  <c r="W610" i="97"/>
  <c r="L570" i="97"/>
  <c r="U570" i="97"/>
  <c r="Y570" i="97"/>
  <c r="BY570" i="97"/>
  <c r="CE570" i="97"/>
  <c r="CA610" i="97"/>
  <c r="J13" i="97" l="1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tc={F8548999-3A4C-466F-B2DD-719C80E43F01}</author>
    <author>Rybenská Dominika</author>
    <author>tc={AD9DF104-CA3B-476F-B06B-30619EB241F2}</author>
    <author>tc={933C0EE2-6EAF-4951-9521-2F834C0BF726}</author>
    <author>tc={D7CAB170-9A82-4FB9-B90F-1813316F4B10}</author>
    <author>tc={AF9F0D18-C761-416C-98D2-B0B9333AB0F1}</author>
    <author>tc={6B262DB1-1BBD-474E-8FF5-A7D5AAB92C53}</author>
    <author>tc={C82C0671-7FC4-44DD-A607-87B96358CCFE}</author>
    <author>tc={29A19BF0-9F8B-49D4-BFC7-8C99B4F99BE9}</author>
    <author>tc={6C42D814-BF7F-480D-A641-A2B6F4741C00}</author>
    <author>Hráský František</author>
    <author>Divoká Monika</author>
  </authors>
  <commentList>
    <comment ref="CA277" authorId="0" shapeId="0" xr:uid="{F8548999-3A4C-466F-B2DD-719C80E43F0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IF SK Rekonstrukce el. rozvodů a svítidel</t>
      </text>
    </comment>
    <comment ref="BX308" authorId="1" shapeId="0" xr:uid="{FB713308-B5C3-4E47-8329-69031A11AAB5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UZ 999</t>
        </r>
      </text>
    </comment>
    <comment ref="BX310" authorId="2" shapeId="0" xr:uid="{AD9DF104-CA3B-476F-B06B-30619EB241F2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Kofinancování
</t>
      </text>
    </comment>
    <comment ref="L356" authorId="3" shapeId="0" xr:uid="{933C0EE2-6EAF-4951-9521-2F834C0BF72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NV SK 1 675 923,12 Kč, ŠPO 5 229,60 Kč</t>
      </text>
    </comment>
    <comment ref="BX362" authorId="4" shapeId="0" xr:uid="{D7CAB170-9A82-4FB9-B90F-1813316F4B1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855-700 317,00 Kč, UZ 955-26 254 800,00 Kč</t>
      </text>
    </comment>
    <comment ref="BX363" authorId="5" shapeId="0" xr:uid="{AF9F0D18-C761-416C-98D2-B0B9333AB0F1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855-751 555,20 Kč, UZ 955-14 278 096,80Kč</t>
      </text>
    </comment>
    <comment ref="BX364" authorId="6" shapeId="0" xr:uid="{6B262DB1-1BBD-474E-8FF5-A7D5AAB92C53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855-631 813,50 Kč, UZ 955-21 480 186,50 Kč</t>
      </text>
    </comment>
    <comment ref="BX369" authorId="7" shapeId="0" xr:uid="{C82C0671-7FC4-44DD-A607-87B96358CCFE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855 - 319301,52 Kč, UZ 955 - 2873713,70 Kč</t>
      </text>
    </comment>
    <comment ref="BX370" authorId="8" shapeId="0" xr:uid="{29A19BF0-9F8B-49D4-BFC7-8C99B4F99BE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955 - 3292286,41 Kč; UZ 855 - 172209,60 Kč</t>
      </text>
    </comment>
    <comment ref="BX371" authorId="9" shapeId="0" xr:uid="{6C42D814-BF7F-480D-A641-A2B6F4741C00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UZ 955 - 8369444,39 Kč, UZ 855 - 29938,27 Kč 
Odpověď:
    Oprava UZ 855 - nový stav:
UZ 955 - 8 369 444,39 Kč
UZ 855 -    470 138,27 Kč</t>
      </text>
    </comment>
    <comment ref="B557" authorId="10" shapeId="0" xr:uid="{B328F839-D162-4A73-865E-BE79BA0C93D8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Milovice, Hradiště, Příbram</t>
        </r>
      </text>
    </comment>
    <comment ref="B558" authorId="10" shapeId="0" xr:uid="{E5682804-C68B-418A-87C5-227F626435DE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Beroun, Zdice, Trochov, Benešov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59" authorId="10" shapeId="0" xr:uid="{C0D9DF24-A128-46A8-B101-0C597B09AC15}">
      <text>
        <r>
          <rPr>
            <b/>
            <sz val="9"/>
            <color indexed="81"/>
            <rFont val="Tahoma"/>
            <family val="2"/>
            <charset val="238"/>
          </rPr>
          <t>Hráský František: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Mělník, Beroun, Kladno
</t>
        </r>
      </text>
    </comment>
    <comment ref="C601" authorId="11" shapeId="0" xr:uid="{524D91BD-A69C-4A77-A64C-B8A085D410B9}">
      <text>
        <r>
          <rPr>
            <b/>
            <sz val="11"/>
            <color indexed="81"/>
            <rFont val="Tahoma"/>
            <family val="2"/>
            <charset val="238"/>
          </rPr>
          <t>Divoká Monika:</t>
        </r>
        <r>
          <rPr>
            <sz val="11"/>
            <color indexed="81"/>
            <rFont val="Tahoma"/>
            <family val="2"/>
            <charset val="238"/>
          </rPr>
          <t xml:space="preserve">
ZH z MPSV</t>
        </r>
      </text>
    </comment>
  </commentList>
</comments>
</file>

<file path=xl/sharedStrings.xml><?xml version="1.0" encoding="utf-8"?>
<sst xmlns="http://schemas.openxmlformats.org/spreadsheetml/2006/main" count="16017" uniqueCount="3257">
  <si>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</si>
  <si>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</si>
  <si>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</si>
  <si>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</si>
  <si>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</si>
  <si>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</si>
  <si>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</si>
  <si>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</si>
  <si>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</si>
  <si>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</si>
  <si>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</si>
  <si>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</si>
  <si>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</si>
  <si>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</si>
  <si>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</si>
  <si>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</si>
  <si>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</si>
  <si>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</si>
  <si>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</si>
  <si>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</si>
  <si>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</si>
  <si>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</si>
  <si>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</si>
  <si>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</si>
  <si>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</si>
  <si>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</si>
  <si>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</si>
  <si>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</si>
  <si>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</si>
  <si>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</si>
  <si>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</si>
  <si>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</si>
  <si>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</si>
  <si>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</si>
  <si>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</si>
  <si>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</si>
  <si>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</si>
  <si>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</si>
  <si>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</si>
  <si>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</si>
  <si>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</si>
  <si>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</si>
  <si>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</si>
  <si>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</si>
  <si>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</si>
  <si>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</si>
  <si>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</si>
  <si>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</si>
  <si>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</si>
  <si>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</si>
  <si>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</si>
  <si>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</si>
  <si>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</si>
  <si>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</si>
  <si>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</si>
  <si>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</si>
  <si>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</si>
  <si>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</si>
  <si>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</si>
  <si>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</si>
  <si>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</si>
  <si>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</si>
  <si>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</si>
  <si>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</si>
  <si>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</si>
  <si>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</si>
  <si>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</si>
  <si>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</si>
  <si>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</si>
  <si>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</si>
  <si>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</si>
  <si>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</si>
  <si>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</si>
  <si>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</si>
  <si>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</si>
  <si>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</si>
  <si>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</si>
  <si>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</si>
  <si>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</si>
  <si>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</si>
  <si>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</si>
  <si>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</si>
  <si>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</si>
  <si>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</si>
  <si>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</si>
  <si>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</si>
  <si>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</si>
  <si>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</si>
  <si>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</si>
  <si>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</si>
  <si>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</si>
  <si>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</si>
  <si>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</si>
  <si>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</si>
  <si>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</si>
  <si>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</si>
  <si>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</si>
  <si>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</si>
  <si>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</si>
  <si>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</si>
  <si>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</si>
  <si>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</si>
  <si>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</si>
  <si>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</si>
  <si>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</si>
  <si>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</si>
  <si>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</si>
  <si>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</si>
  <si>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</si>
  <si>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</si>
  <si>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</si>
  <si>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</si>
  <si>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</si>
  <si>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</si>
  <si>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</si>
  <si>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</si>
  <si>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</si>
  <si>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</si>
  <si>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</si>
  <si>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</si>
  <si>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</si>
  <si>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</si>
  <si>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</si>
  <si>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</si>
  <si>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</si>
  <si>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</si>
  <si>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</si>
  <si>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</si>
  <si>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</si>
  <si>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</si>
  <si>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</si>
  <si>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</si>
  <si>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</si>
  <si>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</si>
  <si>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</si>
  <si>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</si>
  <si>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</si>
  <si>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</si>
  <si>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</si>
  <si>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</si>
  <si>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</si>
  <si>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</si>
  <si>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</si>
  <si>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</si>
  <si>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</si>
  <si>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</si>
  <si>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</si>
  <si>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</si>
  <si>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</si>
  <si>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</si>
  <si>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</si>
  <si>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</si>
  <si>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</si>
  <si>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</si>
  <si>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</si>
  <si>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</si>
  <si>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</si>
  <si>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</si>
  <si>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</si>
  <si>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</si>
  <si>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</si>
  <si>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</si>
  <si>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</si>
  <si>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</si>
  <si>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</si>
  <si>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</si>
  <si>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</si>
  <si>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</si>
  <si>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</si>
  <si>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</si>
  <si>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</si>
  <si>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</si>
  <si>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</si>
  <si>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</si>
  <si>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</si>
  <si>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</si>
  <si>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</si>
  <si>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</si>
  <si>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</si>
  <si>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</si>
  <si>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</si>
  <si>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</si>
  <si>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</si>
  <si>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</si>
  <si>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</si>
  <si>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</si>
  <si>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</si>
  <si>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</si>
  <si>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</si>
  <si>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</si>
  <si>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</si>
  <si>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</si>
  <si>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</si>
  <si>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</si>
  <si>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</si>
  <si>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</si>
  <si>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</si>
  <si>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</si>
  <si>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</si>
  <si>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</si>
  <si>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</si>
  <si>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</si>
  <si>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</si>
  <si>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</si>
  <si>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</si>
  <si>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</si>
  <si>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</si>
  <si>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</si>
  <si>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</si>
  <si>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</si>
  <si>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</si>
  <si>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</si>
  <si>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</si>
  <si>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</si>
  <si>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</si>
  <si>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</si>
  <si>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</si>
  <si>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</si>
  <si>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</si>
  <si>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</si>
  <si>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</si>
  <si>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</si>
  <si>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</si>
  <si>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</si>
  <si>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</si>
  <si>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</si>
  <si>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</si>
  <si>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</si>
  <si>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</si>
  <si>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</si>
  <si>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</si>
  <si>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</si>
  <si>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</si>
  <si>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</si>
  <si>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</si>
  <si>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</si>
  <si>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</si>
  <si>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</si>
  <si>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</si>
  <si>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</si>
  <si>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</si>
  <si>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</si>
  <si>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</si>
  <si>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</si>
  <si>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</si>
  <si>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</si>
  <si>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</si>
  <si>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</si>
  <si>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</si>
  <si>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</si>
  <si>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</si>
  <si>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</si>
  <si>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</si>
  <si>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</si>
  <si>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</si>
  <si>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</si>
  <si>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</si>
  <si>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</si>
  <si>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</si>
  <si>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</si>
  <si>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</si>
  <si>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</si>
  <si>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</si>
  <si>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</si>
  <si>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</si>
  <si>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</si>
  <si>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</si>
  <si>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</si>
  <si>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</si>
  <si>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</si>
  <si>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</si>
  <si>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</si>
  <si>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</si>
  <si>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</si>
  <si>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</si>
  <si>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</si>
  <si>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</si>
  <si>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</si>
  <si>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</si>
  <si>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</si>
  <si>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</si>
  <si>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</si>
  <si>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</si>
  <si>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</si>
  <si>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</si>
  <si>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</si>
  <si>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</si>
  <si>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</si>
  <si>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</si>
  <si>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</si>
  <si>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</si>
  <si>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</si>
  <si>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</si>
  <si>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</si>
  <si>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</si>
  <si>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</si>
  <si>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</si>
  <si>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</si>
  <si>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</si>
  <si>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</si>
  <si>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</si>
  <si>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</si>
  <si>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</si>
  <si>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</si>
  <si>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</si>
  <si>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</si>
  <si>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</si>
  <si>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</si>
  <si>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</si>
  <si>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</si>
  <si>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</si>
  <si>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</si>
  <si>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</si>
  <si>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</si>
  <si>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</si>
  <si>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</si>
  <si>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</si>
  <si>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</si>
  <si>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</si>
  <si>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</si>
  <si>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</si>
  <si>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</si>
  <si>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</si>
  <si>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</si>
  <si>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</si>
  <si>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</si>
  <si>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</si>
  <si>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</si>
  <si>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</si>
  <si>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</si>
  <si>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</si>
  <si>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</si>
  <si>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</si>
  <si>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</si>
  <si>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</si>
  <si>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</si>
  <si>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</si>
  <si>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</si>
  <si>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</si>
  <si>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</si>
  <si>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</si>
  <si>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</si>
  <si>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</si>
  <si>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</si>
  <si>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</si>
  <si>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</si>
  <si>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</si>
  <si>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</si>
  <si>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</si>
  <si>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</si>
  <si>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</si>
  <si>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</si>
  <si>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</si>
  <si>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</si>
  <si>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</si>
  <si>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</si>
  <si>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</si>
  <si>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</si>
  <si>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</si>
  <si>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</si>
  <si>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</si>
  <si>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</si>
  <si>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</si>
  <si>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</si>
  <si>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</si>
  <si>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</si>
  <si>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</si>
  <si>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</si>
  <si>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</si>
  <si>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</si>
  <si>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</si>
  <si>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</si>
  <si>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</si>
  <si>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</si>
  <si>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</si>
  <si>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</si>
  <si>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</si>
  <si>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</si>
  <si>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</si>
  <si>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</si>
  <si>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</si>
  <si>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</si>
  <si>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</si>
  <si>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</si>
  <si>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</si>
  <si>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</si>
  <si>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</si>
  <si>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</si>
  <si>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</si>
  <si>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</si>
  <si>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</si>
  <si>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</si>
  <si>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</si>
  <si>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</si>
  <si>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</si>
  <si>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</si>
  <si>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</si>
  <si>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</si>
  <si>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</si>
  <si>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</si>
  <si>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</si>
  <si>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</si>
  <si>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</si>
  <si>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</si>
  <si>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</si>
  <si>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</si>
  <si>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</si>
  <si>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</si>
  <si>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</si>
  <si>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</si>
  <si>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</si>
  <si>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</si>
  <si>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</si>
  <si>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</si>
  <si>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</si>
  <si>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</si>
  <si>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</si>
  <si>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</si>
  <si>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</si>
  <si>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</si>
  <si>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</si>
  <si>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</si>
  <si>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</si>
  <si>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</si>
  <si>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</si>
  <si>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</si>
  <si>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</si>
  <si>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</si>
  <si>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</si>
  <si>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</si>
  <si>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</si>
  <si>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</si>
  <si>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</si>
  <si>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</si>
  <si>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</si>
  <si>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</si>
  <si>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</si>
  <si>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</si>
  <si>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</si>
  <si>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</si>
  <si>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</si>
  <si>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</si>
  <si>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</si>
  <si>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</si>
  <si>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</si>
  <si>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</si>
  <si>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</si>
  <si>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</si>
  <si>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</si>
  <si>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</si>
  <si>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</si>
  <si>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</si>
  <si>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</si>
  <si>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</si>
  <si>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</si>
  <si>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</si>
  <si>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</si>
  <si>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</si>
  <si>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</si>
  <si>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</si>
  <si>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</si>
  <si>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</si>
  <si>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</si>
  <si>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</si>
  <si>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</si>
  <si>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</si>
  <si>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</si>
  <si>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</si>
  <si>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</si>
  <si>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</si>
  <si>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</si>
  <si>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</si>
  <si>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</si>
  <si>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</si>
  <si>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</si>
  <si>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</si>
  <si>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</si>
  <si>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</si>
  <si>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</si>
  <si>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</si>
  <si>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</si>
  <si>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</si>
  <si>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</si>
  <si>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</si>
  <si>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</si>
  <si>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</si>
  <si>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</si>
  <si>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</si>
  <si>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</si>
  <si>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</si>
  <si>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</si>
  <si>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</si>
  <si>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</si>
  <si>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</si>
  <si>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</si>
  <si>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</si>
  <si>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</si>
  <si>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</si>
  <si>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</si>
  <si>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</si>
  <si>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</si>
  <si>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</si>
  <si>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</si>
  <si>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</si>
  <si>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</si>
  <si>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</si>
  <si>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</si>
  <si>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</si>
  <si>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</si>
  <si>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</si>
  <si>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</si>
  <si>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</si>
  <si>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</si>
  <si>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</si>
  <si>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</si>
  <si>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</si>
  <si>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</si>
  <si>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</si>
  <si>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</si>
  <si>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</si>
  <si>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</si>
  <si>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</si>
  <si>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</si>
  <si>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</si>
  <si>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</si>
  <si>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</si>
  <si>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</si>
  <si>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</si>
  <si>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</si>
  <si>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</si>
  <si>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</si>
  <si>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</si>
  <si>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</si>
  <si>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</si>
  <si>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</si>
  <si>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</si>
  <si>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</si>
  <si>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</si>
  <si>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</si>
  <si>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</si>
  <si>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</si>
  <si>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</si>
  <si>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</si>
  <si>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</si>
  <si>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</si>
  <si>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</si>
  <si>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</si>
  <si>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</si>
  <si>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</si>
  <si>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</si>
  <si>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</si>
  <si>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</si>
  <si>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</si>
  <si>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</si>
  <si>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</si>
  <si>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</si>
  <si>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</si>
  <si>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</si>
  <si>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</si>
  <si>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</si>
  <si>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</si>
  <si>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</si>
  <si>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</si>
  <si>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</si>
  <si>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</si>
  <si>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</si>
  <si>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</si>
  <si>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</si>
  <si>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</si>
  <si>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</si>
  <si>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</si>
  <si>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</si>
  <si>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</si>
  <si>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</si>
  <si>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</si>
  <si>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</si>
  <si>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</si>
  <si>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</si>
  <si>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</si>
  <si>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</si>
  <si>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</si>
  <si>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</si>
  <si>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</si>
  <si>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</si>
  <si>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</si>
  <si>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</si>
  <si>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</si>
  <si>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</si>
  <si>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</si>
  <si>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</si>
  <si>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</si>
  <si>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</si>
  <si>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</si>
  <si>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</si>
  <si>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</si>
  <si>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</si>
  <si>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</si>
  <si>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</si>
  <si>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</si>
  <si>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</si>
  <si>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</si>
  <si>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</si>
  <si>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</si>
  <si>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</si>
  <si>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</si>
  <si>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</si>
  <si>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</si>
  <si>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</si>
  <si>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</si>
  <si>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</si>
  <si>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</si>
  <si>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</si>
  <si>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</si>
  <si>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</si>
  <si>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</si>
  <si>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</si>
  <si>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</si>
  <si>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</si>
  <si>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</si>
  <si>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</si>
  <si>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</si>
  <si>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</si>
  <si>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</si>
  <si>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</si>
  <si>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</si>
  <si>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</si>
  <si>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</si>
  <si>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</si>
  <si>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</si>
  <si>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</si>
  <si>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</si>
  <si>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</si>
  <si>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</si>
  <si>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</si>
  <si>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</si>
  <si>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</si>
  <si>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</si>
  <si>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</si>
  <si>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</si>
  <si>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</si>
  <si>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</si>
  <si>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</si>
  <si>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</si>
  <si>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</si>
  <si>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</si>
  <si>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</si>
  <si>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</si>
  <si>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</si>
  <si>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</si>
  <si>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</si>
  <si>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</si>
  <si>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</si>
  <si>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</si>
  <si>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</si>
  <si>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</si>
  <si>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</si>
  <si>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</si>
  <si>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</si>
  <si>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</si>
  <si>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</si>
  <si>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</si>
  <si>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</si>
  <si>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</si>
  <si>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</si>
  <si>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</si>
  <si>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</si>
  <si>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</si>
  <si>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</si>
  <si>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</si>
  <si>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</si>
  <si>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</si>
  <si>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</si>
  <si>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</si>
  <si>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</si>
  <si>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</si>
  <si>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</si>
  <si>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</si>
  <si>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</si>
  <si>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</si>
  <si>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</si>
  <si>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</si>
  <si>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</si>
  <si>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</si>
  <si>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</si>
  <si>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</si>
  <si>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</si>
  <si>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</si>
  <si>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</si>
  <si>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</si>
  <si>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</si>
  <si>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</si>
  <si>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</si>
  <si>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</si>
  <si>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</si>
  <si>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</si>
  <si>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</si>
  <si>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</si>
  <si>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</si>
  <si>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</si>
  <si>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</si>
  <si>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</si>
  <si>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</si>
  <si>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</si>
  <si>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</si>
  <si>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</si>
  <si>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</si>
  <si>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</si>
  <si>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</si>
  <si>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</si>
  <si>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</si>
  <si>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</si>
  <si>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</si>
  <si>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</si>
  <si>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</si>
  <si>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</si>
  <si>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</si>
  <si>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</si>
  <si>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</si>
  <si>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</si>
  <si>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</si>
  <si>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</si>
  <si>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</si>
  <si>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</si>
  <si>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</si>
  <si>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</si>
  <si>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</si>
  <si>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</si>
  <si>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</si>
  <si>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</si>
  <si>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</si>
  <si>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</si>
  <si>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</si>
  <si>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</si>
  <si>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</si>
  <si>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</si>
  <si>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</si>
  <si>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</si>
  <si>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</si>
  <si>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</si>
  <si>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</si>
  <si>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</si>
  <si>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</si>
  <si>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</si>
  <si>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</si>
  <si>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</si>
  <si>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</si>
  <si>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</si>
  <si>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</si>
  <si>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</si>
  <si>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</si>
  <si>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</si>
  <si>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</si>
  <si>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</si>
  <si>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</si>
  <si>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</si>
  <si>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</si>
  <si>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</si>
  <si>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</si>
  <si>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</si>
  <si>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</si>
  <si>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</si>
  <si>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</si>
  <si>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</si>
  <si>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</si>
  <si>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</si>
  <si>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</si>
  <si>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</si>
  <si>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</si>
  <si>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</si>
  <si>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</si>
  <si>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</si>
  <si>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</si>
  <si>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</si>
  <si>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</si>
  <si>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</si>
  <si>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</si>
  <si>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</si>
  <si>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</si>
  <si>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</si>
  <si>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</si>
  <si>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</si>
  <si>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</si>
  <si>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</si>
  <si>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</si>
  <si>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</si>
  <si>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</si>
  <si>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</si>
  <si>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</si>
  <si>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</si>
  <si>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</si>
  <si>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</si>
  <si>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</si>
  <si>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</si>
  <si>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</si>
  <si>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</si>
  <si>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</si>
  <si>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</si>
  <si>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</si>
  <si>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</si>
  <si>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</si>
  <si>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</si>
  <si>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</si>
  <si>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</si>
  <si>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</si>
  <si>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</si>
  <si>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</si>
  <si>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</si>
  <si>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</si>
  <si>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</si>
  <si>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</si>
  <si>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</si>
  <si>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</si>
  <si>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</si>
  <si>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</si>
  <si>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</si>
  <si>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</si>
  <si>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</si>
  <si>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</si>
  <si>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</si>
  <si>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</si>
  <si>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</si>
  <si>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</si>
  <si>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</si>
  <si>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</si>
  <si>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</si>
  <si>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</si>
  <si>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</si>
  <si>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</si>
  <si>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</si>
  <si>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</si>
  <si>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</si>
  <si>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</si>
  <si>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</si>
  <si>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</si>
  <si>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</si>
  <si>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</si>
  <si>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</si>
  <si>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</si>
  <si>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</si>
  <si>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</si>
  <si>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</si>
  <si>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</si>
  <si>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</si>
  <si>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</si>
  <si>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</si>
  <si>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</si>
  <si>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</si>
  <si>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</si>
  <si>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</si>
  <si>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</si>
  <si>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</si>
  <si>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</si>
  <si>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</si>
  <si>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</si>
  <si>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</si>
  <si>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</si>
  <si>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</si>
  <si>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</si>
  <si>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</si>
  <si>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</si>
  <si>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</si>
  <si>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</si>
  <si>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</si>
  <si>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</si>
  <si>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</si>
  <si>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</si>
  <si>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</si>
  <si>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</si>
  <si>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</si>
  <si>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</si>
  <si>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</si>
  <si>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</si>
  <si>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</si>
  <si>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</si>
  <si>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</si>
  <si>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</si>
  <si>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</si>
  <si>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</si>
  <si>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</si>
  <si>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</si>
  <si>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</si>
  <si>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</si>
  <si>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</si>
  <si>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</si>
  <si>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</si>
  <si>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</si>
  <si>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</si>
  <si>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</si>
  <si>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</si>
  <si>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</si>
  <si>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</si>
  <si>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</si>
  <si>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</si>
  <si>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</si>
  <si>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</si>
  <si>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</si>
  <si>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</si>
  <si>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</si>
  <si>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</si>
  <si>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</si>
  <si>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</si>
  <si>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</si>
  <si>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</si>
  <si>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</si>
  <si>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</si>
  <si>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</si>
  <si>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</si>
  <si>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</si>
  <si>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</si>
  <si>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</si>
  <si>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</si>
  <si>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</si>
  <si>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</si>
  <si>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</si>
  <si>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</si>
  <si>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</si>
  <si>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</si>
  <si>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</si>
  <si>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</si>
  <si>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</si>
  <si>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</si>
  <si>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</si>
  <si>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</si>
  <si>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</si>
  <si>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</si>
  <si>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</si>
  <si>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</si>
  <si>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</si>
  <si>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</si>
  <si>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</si>
  <si>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</si>
  <si>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</si>
  <si>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</si>
  <si>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</si>
  <si>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</si>
  <si>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</si>
  <si>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</si>
  <si>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</si>
  <si>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</si>
  <si>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</si>
  <si>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</si>
  <si>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</si>
  <si>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</si>
  <si>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</si>
  <si>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</si>
  <si>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</si>
  <si>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</si>
  <si>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</si>
  <si>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</si>
  <si>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</si>
  <si>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</si>
  <si>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</si>
  <si>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</si>
  <si>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</si>
  <si>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</si>
  <si>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</si>
  <si>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</si>
  <si>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</si>
  <si>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</si>
  <si>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</si>
  <si>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</si>
  <si>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</si>
  <si>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</si>
  <si>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</si>
  <si>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</si>
  <si>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</si>
  <si>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</si>
  <si>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</si>
  <si>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</si>
  <si>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</si>
  <si>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</si>
  <si>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</si>
  <si>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</si>
  <si>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</si>
  <si>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</si>
  <si>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</si>
  <si>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</si>
  <si>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</si>
  <si>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</si>
  <si>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</si>
  <si>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</si>
  <si>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</si>
  <si>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</si>
  <si>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</si>
  <si>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</si>
  <si>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</si>
  <si>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</si>
  <si>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</si>
  <si>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</si>
  <si>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</si>
  <si>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</si>
  <si>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</si>
  <si>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</si>
  <si>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</si>
  <si>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</si>
  <si>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</si>
  <si>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</si>
  <si>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</si>
  <si>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</si>
  <si>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</si>
  <si>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</si>
  <si>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</si>
  <si>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</si>
  <si>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</si>
  <si>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</si>
  <si>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</si>
  <si>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</si>
  <si>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</si>
  <si>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</si>
  <si>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</si>
  <si>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</si>
  <si>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</si>
  <si>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</si>
  <si>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</si>
  <si>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</si>
  <si>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</si>
  <si>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</si>
  <si>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</si>
  <si>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</si>
  <si>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</si>
  <si>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</si>
  <si>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</si>
  <si>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</si>
  <si>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</si>
  <si>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</si>
  <si>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</si>
  <si>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</si>
  <si>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</si>
  <si>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</si>
  <si>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</si>
  <si>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</si>
  <si>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</si>
  <si>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</si>
  <si>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</si>
  <si>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</si>
  <si>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</si>
  <si>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</si>
  <si>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</si>
  <si>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</si>
  <si>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</si>
  <si>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</si>
  <si>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</si>
  <si>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</si>
  <si>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</si>
  <si>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</si>
  <si>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</si>
  <si>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</si>
  <si>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</si>
  <si>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</si>
  <si>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</si>
  <si>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</si>
  <si>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</si>
  <si>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</si>
  <si>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</si>
  <si>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</si>
  <si>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</si>
  <si>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</si>
  <si>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</si>
  <si>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</si>
  <si>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</si>
  <si>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</si>
  <si>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</si>
  <si>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</si>
  <si>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</si>
  <si>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</si>
  <si>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</si>
  <si>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</si>
  <si>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</si>
  <si>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</si>
  <si>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</si>
  <si>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</si>
  <si>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</si>
  <si>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</si>
  <si>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</si>
  <si>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</si>
  <si>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</si>
  <si>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</si>
  <si>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</si>
  <si>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</si>
  <si>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</si>
  <si>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</si>
  <si>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</si>
  <si>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</si>
  <si>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</si>
  <si>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</si>
  <si>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</si>
  <si>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</si>
  <si>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</si>
  <si>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</si>
  <si>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</si>
  <si>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</si>
  <si>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</si>
  <si>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</si>
  <si>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</si>
  <si>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</si>
  <si>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</si>
  <si>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</si>
  <si>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</si>
  <si>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</si>
  <si>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</si>
  <si>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</si>
  <si>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</si>
  <si>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</si>
  <si>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</si>
  <si>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</si>
  <si>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</si>
  <si>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</si>
  <si>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</si>
  <si>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</si>
  <si>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</si>
  <si>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</si>
  <si>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</si>
  <si>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</si>
  <si>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</si>
  <si>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</si>
  <si>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</si>
  <si>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</si>
  <si>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</si>
  <si>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</si>
  <si>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</si>
  <si>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</si>
  <si>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</si>
  <si>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</si>
  <si>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</si>
  <si>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</si>
  <si>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</si>
  <si>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</si>
  <si>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</si>
  <si>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</si>
  <si>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</si>
  <si>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</si>
  <si>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</si>
  <si>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</si>
  <si>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</si>
  <si>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</si>
  <si>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</si>
  <si>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</si>
  <si>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</si>
  <si>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</si>
  <si>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</si>
  <si>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</si>
  <si>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</si>
  <si>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</si>
  <si>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</si>
  <si>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</si>
  <si>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</si>
  <si>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</si>
  <si>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</si>
  <si>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</si>
  <si>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</si>
  <si>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</si>
  <si>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</si>
  <si>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</si>
  <si>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</si>
  <si>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</si>
  <si>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</si>
  <si>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</si>
  <si>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</si>
  <si>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</si>
  <si>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</si>
  <si>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</si>
  <si>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</si>
  <si>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</si>
  <si>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</si>
  <si>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</si>
  <si>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</si>
  <si>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</si>
  <si>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</si>
  <si>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</si>
  <si>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</si>
  <si>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</si>
  <si>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</si>
  <si>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</si>
  <si>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</si>
  <si>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</si>
  <si>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</si>
  <si>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</si>
  <si>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</si>
  <si>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</si>
  <si>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</si>
  <si>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</si>
  <si>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</si>
  <si>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</si>
  <si>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</si>
  <si>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</si>
  <si>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</si>
  <si>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</si>
  <si>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</si>
  <si>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</si>
  <si>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</si>
  <si>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</si>
  <si>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</si>
  <si>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</si>
  <si>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</si>
  <si>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</si>
  <si>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</si>
  <si>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</si>
  <si>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</si>
  <si>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</si>
  <si>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</si>
  <si>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</si>
  <si>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</si>
  <si>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</si>
  <si>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</si>
  <si>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</si>
  <si>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</si>
  <si>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</si>
  <si>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</si>
  <si>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</si>
  <si>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</si>
  <si>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</si>
  <si>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</si>
  <si>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</si>
  <si>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</si>
  <si>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</si>
  <si>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</si>
  <si>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</si>
  <si>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</si>
  <si>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</si>
  <si>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</si>
  <si>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</si>
  <si>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</si>
  <si>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</si>
  <si>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</si>
  <si>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</si>
  <si>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</si>
  <si>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</si>
  <si>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</si>
  <si>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</si>
  <si>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</si>
  <si>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</si>
  <si>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</si>
  <si>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</si>
  <si>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</si>
  <si>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</si>
  <si>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</si>
  <si>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</si>
  <si>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</si>
  <si>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</si>
  <si>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</si>
  <si>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</si>
  <si>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</si>
  <si>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</si>
  <si>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</si>
  <si>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</si>
  <si>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</si>
  <si>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</si>
  <si>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</si>
  <si>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</si>
  <si>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</si>
  <si>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</si>
  <si>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</si>
  <si>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</si>
  <si>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</si>
  <si>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</si>
  <si>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</si>
  <si>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</si>
  <si>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</si>
  <si>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</si>
  <si>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</si>
  <si>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</si>
  <si>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</si>
  <si>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</si>
  <si>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</si>
  <si>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</si>
  <si>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</si>
  <si>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</si>
  <si>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</si>
  <si>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</si>
  <si>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</si>
  <si>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</si>
  <si>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</si>
  <si>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</si>
  <si>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</si>
  <si>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</si>
  <si>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</si>
  <si>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</si>
  <si>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</si>
  <si>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</si>
  <si>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</si>
  <si>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</si>
  <si>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</si>
  <si>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</si>
  <si>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</si>
  <si>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</si>
  <si>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</si>
  <si>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</si>
  <si>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</si>
  <si>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</si>
  <si>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</si>
  <si>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</si>
  <si>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</si>
  <si>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</si>
  <si>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</si>
  <si>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</si>
  <si>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</si>
  <si>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</si>
  <si>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</si>
  <si>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</si>
  <si>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</si>
  <si>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</si>
  <si>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</si>
  <si>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</si>
  <si>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</si>
  <si>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</si>
  <si>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</si>
  <si>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</si>
  <si>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</si>
  <si>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</si>
  <si>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</si>
  <si>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</si>
  <si>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</si>
  <si>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</si>
  <si>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</si>
  <si>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</si>
  <si>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</si>
  <si>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</si>
  <si>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</si>
  <si>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</si>
  <si>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</si>
  <si>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</si>
  <si>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</si>
  <si>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</si>
  <si>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</si>
  <si>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</si>
  <si>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</si>
  <si>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</si>
  <si>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</si>
  <si>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</si>
  <si>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</si>
  <si>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</si>
  <si>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</si>
  <si>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</si>
  <si>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</si>
  <si>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</si>
  <si>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</si>
  <si>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</si>
  <si>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</si>
  <si>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</si>
  <si>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</si>
  <si>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</si>
  <si>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</si>
  <si>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</si>
  <si>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</si>
  <si>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</si>
  <si>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</si>
  <si>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</si>
  <si>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</si>
  <si>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</si>
  <si>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</si>
  <si>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</si>
  <si>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</si>
  <si>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</si>
  <si>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</si>
  <si>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</si>
  <si>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</si>
  <si>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</si>
  <si>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</si>
  <si>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</si>
  <si>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</si>
  <si>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</si>
  <si>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</si>
  <si>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</si>
  <si>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</si>
  <si>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</si>
  <si>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</si>
  <si>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</si>
  <si>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</si>
  <si>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</si>
  <si>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</si>
  <si>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</si>
  <si>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</si>
  <si>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</si>
  <si>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</si>
  <si>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</si>
  <si>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</si>
  <si>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</si>
  <si>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</si>
  <si>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</si>
  <si>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</si>
  <si>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</si>
  <si>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</si>
  <si>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</si>
  <si>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</si>
  <si>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</si>
  <si>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</si>
  <si>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</si>
  <si>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</si>
  <si>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</si>
  <si>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</si>
  <si>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</si>
  <si>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</si>
  <si>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</si>
  <si>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</si>
  <si>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</si>
  <si>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</si>
  <si>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</si>
  <si>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</si>
  <si>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</si>
  <si>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</si>
  <si>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</si>
  <si>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</si>
  <si>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</si>
  <si>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</si>
  <si>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</si>
  <si>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</si>
  <si>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</si>
  <si>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</si>
  <si>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</si>
  <si>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</si>
  <si>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</si>
  <si>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</si>
  <si>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</si>
  <si>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</si>
  <si>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</si>
  <si>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</si>
  <si>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</si>
  <si>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</si>
  <si>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</si>
  <si>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</si>
  <si>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</si>
  <si>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</si>
  <si>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</si>
  <si>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</si>
  <si>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</si>
  <si>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</si>
  <si>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</si>
  <si>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</si>
  <si>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</si>
  <si>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</si>
  <si>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</si>
  <si>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</si>
  <si>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</si>
  <si>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</si>
  <si>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</si>
  <si>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</si>
  <si>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</si>
  <si>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</si>
  <si>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</si>
  <si>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</si>
  <si>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</si>
  <si>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</si>
  <si>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</si>
  <si>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</si>
  <si>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</si>
  <si>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</si>
  <si>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</si>
  <si>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</si>
  <si>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</si>
  <si>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</si>
  <si>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</si>
  <si>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</si>
  <si>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</si>
  <si>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</si>
  <si>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</si>
  <si>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</si>
  <si>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</si>
  <si>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</si>
  <si>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</si>
  <si>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</si>
  <si>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</si>
  <si>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</si>
  <si>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</si>
  <si>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</si>
  <si>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</si>
  <si>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</si>
  <si>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</si>
  <si>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</si>
  <si>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</si>
  <si>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</si>
  <si>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</si>
  <si>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</si>
  <si>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</si>
  <si>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</si>
  <si>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</si>
  <si>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</si>
  <si>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</si>
  <si>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</si>
  <si>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</si>
  <si>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</si>
  <si>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</si>
  <si>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</si>
  <si>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</si>
  <si>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</si>
  <si>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</si>
  <si>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</si>
  <si>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</si>
  <si>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</si>
  <si>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</si>
  <si>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</si>
  <si>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</si>
  <si>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</si>
  <si>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</si>
  <si>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</si>
  <si>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</si>
  <si>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</si>
  <si>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</si>
  <si>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</si>
  <si>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</si>
  <si>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</si>
  <si>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</si>
  <si>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</si>
  <si>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</si>
  <si>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</si>
  <si>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</si>
  <si>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</si>
  <si>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</si>
  <si>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</si>
  <si>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</si>
  <si>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</si>
  <si>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</si>
  <si>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</si>
  <si>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</si>
  <si>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</si>
  <si>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</si>
  <si>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</si>
  <si>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</si>
  <si>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</si>
  <si>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</si>
  <si>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</si>
  <si>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</si>
  <si>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</si>
  <si>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</si>
  <si>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</si>
  <si>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</si>
  <si>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</si>
  <si>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</si>
  <si>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</si>
  <si>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</si>
  <si>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</si>
  <si>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</si>
  <si>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</si>
  <si>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</si>
  <si>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</si>
  <si>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</si>
  <si>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</si>
  <si>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</si>
  <si>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</si>
  <si>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</si>
  <si>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</si>
  <si>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</si>
  <si>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</si>
  <si>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</si>
  <si>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</si>
  <si>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</si>
  <si>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</si>
  <si>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</si>
  <si>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</si>
  <si>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</si>
  <si>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</si>
  <si>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</si>
  <si>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</si>
  <si>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</si>
  <si>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</si>
  <si>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</si>
  <si>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</si>
  <si>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</si>
  <si>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</si>
  <si>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</si>
  <si>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</si>
  <si>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</si>
  <si>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</si>
  <si>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</si>
  <si>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</si>
  <si>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</si>
  <si>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</si>
  <si>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</si>
  <si>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</si>
  <si>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</si>
  <si>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</si>
  <si>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</si>
  <si>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</si>
  <si>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</si>
  <si>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</si>
  <si>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</si>
  <si>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</si>
  <si>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</si>
  <si>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</si>
  <si>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</si>
  <si>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</si>
  <si>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</si>
  <si>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</si>
  <si>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</si>
  <si>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</si>
  <si>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</si>
  <si>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</si>
  <si>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</si>
  <si>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</si>
  <si>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</si>
  <si>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</si>
  <si>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</si>
  <si>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</si>
  <si>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</si>
  <si>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</si>
  <si>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</si>
  <si>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</si>
  <si>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</si>
  <si>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</si>
  <si>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</si>
  <si>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</si>
  <si>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</si>
  <si>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</si>
  <si>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</si>
  <si>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</si>
  <si>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</si>
  <si>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</si>
  <si>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</si>
  <si>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</si>
  <si>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</si>
  <si>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</si>
  <si>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</si>
  <si>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</si>
  <si>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</si>
  <si>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</si>
  <si>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</si>
  <si>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</si>
  <si>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</si>
  <si>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</si>
  <si>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</si>
  <si>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</si>
  <si>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</si>
  <si>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</si>
  <si>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</si>
  <si>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</si>
  <si>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</si>
  <si>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</si>
  <si>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</si>
  <si>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</si>
  <si>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</si>
  <si>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</si>
  <si>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</si>
  <si>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</si>
  <si>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</si>
  <si>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</si>
  <si>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</si>
  <si>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</si>
  <si>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</si>
  <si>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</si>
  <si>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</si>
  <si>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</si>
  <si>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</si>
  <si>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</si>
  <si>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</si>
  <si>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</si>
  <si>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</si>
  <si>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</si>
  <si>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</si>
  <si>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</si>
  <si>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</si>
  <si>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</si>
  <si>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</si>
  <si>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</si>
  <si>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</si>
  <si>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</si>
  <si>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</si>
  <si>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</si>
  <si>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</si>
  <si>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</si>
  <si>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</si>
  <si>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</si>
  <si>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</si>
  <si>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</si>
  <si>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</si>
  <si>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</si>
  <si>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</si>
  <si>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</si>
  <si>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</si>
  <si>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</si>
  <si>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</si>
  <si>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</si>
  <si>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</si>
  <si>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</si>
  <si>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</si>
  <si>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</si>
  <si>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</si>
  <si>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</si>
  <si>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</si>
  <si>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</si>
  <si>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</si>
  <si>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</si>
  <si>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</si>
  <si>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</si>
  <si>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</si>
  <si>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</si>
  <si>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</si>
  <si>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</si>
  <si>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</si>
  <si>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</si>
  <si>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</si>
  <si>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</si>
  <si>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</si>
  <si>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</si>
  <si>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</si>
  <si>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</si>
  <si>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</si>
  <si>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</si>
  <si>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</si>
  <si>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</si>
  <si>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</si>
  <si>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</si>
  <si>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</si>
  <si>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</si>
  <si>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</si>
  <si>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</si>
  <si>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</si>
  <si>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</si>
  <si>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</si>
  <si>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</si>
  <si>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</si>
  <si>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</si>
  <si>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</si>
  <si>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</si>
  <si>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</si>
  <si>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</si>
  <si>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</si>
  <si>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</si>
  <si>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</si>
  <si>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</si>
  <si>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</si>
  <si>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</si>
  <si>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</si>
  <si>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</si>
  <si>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</si>
  <si>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</si>
  <si>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</si>
  <si>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</si>
  <si>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</si>
  <si>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</si>
  <si>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</si>
  <si>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</si>
  <si>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</si>
  <si>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</si>
  <si>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</si>
  <si>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</si>
  <si>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</si>
  <si>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</si>
  <si>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</si>
  <si>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</si>
  <si>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</si>
  <si>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</si>
  <si>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</si>
  <si>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</si>
  <si>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</si>
  <si>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</si>
  <si>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</si>
  <si>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</si>
  <si>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</si>
  <si>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</si>
  <si>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</si>
  <si>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</si>
  <si>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</si>
  <si>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</si>
  <si>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</si>
  <si>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</si>
  <si>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</si>
  <si>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</si>
  <si>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</si>
  <si>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</si>
  <si>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</si>
  <si>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</si>
  <si>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</si>
  <si>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</si>
  <si>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</si>
  <si>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</si>
  <si>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</si>
  <si>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</si>
  <si>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</si>
  <si>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</si>
  <si>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</si>
  <si>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</si>
  <si>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</si>
  <si>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</si>
  <si>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</si>
  <si>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</si>
  <si>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</si>
  <si>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</si>
  <si>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</si>
  <si>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</si>
  <si>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</si>
  <si>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</si>
  <si>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</si>
  <si>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</si>
  <si>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</si>
  <si>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</si>
  <si>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</si>
  <si>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</si>
  <si>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</si>
  <si>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</si>
  <si>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</si>
  <si>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</si>
  <si>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</si>
  <si>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</si>
  <si>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</si>
  <si>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</si>
  <si>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</si>
  <si>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</si>
  <si>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</si>
  <si>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</si>
  <si>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</si>
  <si>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</si>
  <si>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</si>
  <si>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</si>
  <si>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</si>
  <si>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</si>
  <si>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</si>
  <si>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</si>
  <si>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</si>
  <si>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</si>
  <si>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</si>
  <si>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</si>
  <si>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</si>
  <si>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</si>
  <si>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</si>
  <si>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</si>
  <si>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</si>
  <si>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</si>
  <si>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</si>
  <si>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</si>
  <si>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</si>
  <si>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</si>
  <si>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</si>
  <si>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</si>
  <si>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</si>
  <si>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</si>
  <si>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</si>
  <si>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</si>
  <si>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</si>
  <si>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</si>
  <si>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</si>
  <si>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</si>
  <si>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</si>
  <si>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</si>
  <si>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</si>
  <si>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</si>
  <si>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</si>
  <si>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</si>
  <si>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</si>
  <si>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</si>
  <si>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</si>
  <si>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</si>
  <si>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</si>
  <si>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</si>
  <si>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</si>
  <si>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</si>
  <si>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</si>
  <si>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</si>
  <si>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</si>
  <si>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</si>
  <si>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</si>
  <si>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</si>
  <si>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</si>
  <si>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</si>
  <si>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</si>
  <si>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</si>
  <si>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</si>
  <si>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</si>
  <si>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</si>
  <si>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</si>
  <si>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</si>
  <si>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</si>
  <si>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</si>
  <si>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</si>
  <si>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</si>
  <si>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</si>
  <si>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</si>
  <si>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</si>
  <si>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</si>
  <si>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</si>
  <si>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</si>
  <si>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</si>
  <si>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</si>
  <si>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</si>
  <si>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</si>
  <si>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</si>
  <si>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</si>
  <si>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4772, 4379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</si>
  <si>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</si>
  <si>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</si>
  <si>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</si>
  <si>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</si>
  <si>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</si>
  <si>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</si>
  <si>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</si>
  <si>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</si>
  <si>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</si>
  <si>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6324</t>
  </si>
  <si>
    <t>6447</t>
  </si>
  <si>
    <t>6448</t>
  </si>
  <si>
    <t>do 30 dnů od finančního vypořádání s poskytovatelem dotace, nejdéle do 30.06.2023</t>
  </si>
  <si>
    <t>Žáci a absolventi za odbornou zahraniční praxí do Portugalska</t>
  </si>
  <si>
    <t>30.11.2022</t>
  </si>
  <si>
    <t>1190700115</t>
  </si>
  <si>
    <t>6333</t>
  </si>
  <si>
    <t>1190700213</t>
  </si>
  <si>
    <t>1190700297</t>
  </si>
  <si>
    <t>6334</t>
  </si>
  <si>
    <t>00410021</t>
  </si>
  <si>
    <t xml:space="preserve">Středočeské muzeum v Roztokách u Prahy, p. o. </t>
  </si>
  <si>
    <t xml:space="preserve">České muzeum stříbra, p. o. </t>
  </si>
  <si>
    <t>Barborská 28, Kutná Hora</t>
  </si>
  <si>
    <t>00342246</t>
  </si>
  <si>
    <t xml:space="preserve">Regionální muzeum v Kolíně, p. o. </t>
  </si>
  <si>
    <t>00353639</t>
  </si>
  <si>
    <t>00069841</t>
  </si>
  <si>
    <t>Staroměstské náměstí - Hrad 1, Mladá Boleslav</t>
  </si>
  <si>
    <t>CZ.05.5.18/0.0/0.0/19_121/0011103</t>
  </si>
  <si>
    <t>6457</t>
  </si>
  <si>
    <t>EF20-2E-00007</t>
  </si>
  <si>
    <t>087-64/2020/RK ze dne 31.8.2020</t>
  </si>
  <si>
    <t>EF20-2E-00006</t>
  </si>
  <si>
    <t>EF20-2E-00005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</si>
  <si>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</si>
  <si>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</si>
  <si>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</si>
  <si>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</si>
  <si>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049-13/2020/RK ze dne 30.3.2020</t>
  </si>
  <si>
    <t>III/2451-Stará Boleslav</t>
  </si>
  <si>
    <t>Oprava mostu ev.č. 244-006, most přes mlýnský náhon v Kostelci nad Labem</t>
  </si>
  <si>
    <t>III/12137 Sedlec, Jetřichovská, rekonstrukce silnice a mostu 12137-1</t>
  </si>
  <si>
    <t>III/12519 Kácov, most ev.č. 12519-1</t>
  </si>
  <si>
    <t>III/27229 Vinec, most ev.č. 27229-4</t>
  </si>
  <si>
    <t>II/125 Kolín most ev.č. 125-034 přes Labe</t>
  </si>
  <si>
    <t>III/11417, most přes odpad rybníka v obci Sychrov, 11417-2</t>
  </si>
  <si>
    <t>III/27922, most ev.č.27922-2 přes řeku Jizeru před Loukovem</t>
  </si>
  <si>
    <t>059-64/2020/RK ze dne 31.8.2020</t>
  </si>
  <si>
    <t>III/1016 Stránčice - Kunice</t>
  </si>
  <si>
    <t>III/2746 Libichov Dobrovice</t>
  </si>
  <si>
    <t>III/11434 Přibyšice - křižovatka s III/10614</t>
  </si>
  <si>
    <t>III/2761 Malá Bělá, rekonstrukce mostu ev.č.2761-1</t>
  </si>
  <si>
    <t>III/2761 Malá Bělá, rekonstrukce mostu ev.č.2761-2</t>
  </si>
  <si>
    <t>III/25915 Bezděz, rekonstrukce mostu ev.č.25915-1</t>
  </si>
  <si>
    <t>III/10165 Úvaly, prutah</t>
  </si>
  <si>
    <t>III/23644 a III/10142 Slaný - Žižice</t>
  </si>
  <si>
    <t>026-74/2020/RK ze dne 12.10.2020</t>
  </si>
  <si>
    <t>III/11437 Bystřice - Nesvačily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</si>
  <si>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</si>
  <si>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</si>
  <si>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</si>
  <si>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</si>
  <si>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</si>
  <si>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Snížení celkových nákladů akce.</t>
  </si>
  <si>
    <t xml:space="preserve">Financováno z OPŽP a z prostředků PO.
Snížení celkových nákladů akce. </t>
  </si>
  <si>
    <t>6445</t>
  </si>
  <si>
    <t>6516</t>
  </si>
  <si>
    <t>6517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</si>
  <si>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</si>
  <si>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</si>
  <si>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</si>
  <si>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</si>
  <si>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</si>
  <si>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</si>
  <si>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</si>
  <si>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Vysoká 95, 269 01 Rakovník</t>
  </si>
  <si>
    <t>00360155</t>
  </si>
  <si>
    <t>Vysoká ulice 232, Rakovník</t>
  </si>
  <si>
    <t>Nám. Míru 54, Mělník</t>
  </si>
  <si>
    <t>Českobratrská 386, Mělník</t>
  </si>
  <si>
    <t>Plzeňská 63, Jesenice</t>
  </si>
  <si>
    <t>47013711</t>
  </si>
  <si>
    <t>48683868</t>
  </si>
  <si>
    <t>CZ.06.2.67/0.0/0.0/16_066/0014720</t>
  </si>
  <si>
    <t>European Platform for Urban Greening</t>
  </si>
  <si>
    <t>071-01/2021/RK ze dne 7.1.2021</t>
  </si>
  <si>
    <t>Obchvat Králův Dvůr - silnice II. třídy - II. etapa</t>
  </si>
  <si>
    <t>III/0086 Zlonín průtah</t>
  </si>
  <si>
    <t>007-23/2016/RK ze dne 27.6.2016</t>
  </si>
  <si>
    <t>6538</t>
  </si>
  <si>
    <t>6539</t>
  </si>
  <si>
    <t>6176</t>
  </si>
  <si>
    <t>6291</t>
  </si>
  <si>
    <t>3240</t>
  </si>
  <si>
    <t>II/117 Komárov, opěrná zeď</t>
  </si>
  <si>
    <t>4856</t>
  </si>
  <si>
    <t>2599</t>
  </si>
  <si>
    <t>6537</t>
  </si>
  <si>
    <t>výše bankovního úvěru u EIB</t>
  </si>
  <si>
    <t>Rekonstrukce objektu pro navýšení kapacity sužby DZR v Domově seniorů Vojkov</t>
  </si>
  <si>
    <t>Závěsné zařízení pro Centrum Rožmitál pod Třemšínem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</si>
  <si>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</si>
  <si>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</si>
  <si>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</si>
  <si>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</si>
  <si>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</si>
  <si>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</si>
  <si>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</si>
  <si>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</si>
  <si>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 xml:space="preserve">Zajištění činnosti Regionální stálé konference pro území Středočeského kraje 2020 - 2022 </t>
  </si>
  <si>
    <t>067-44/2017/RK ze dne 18.12.2017, 080-69/2020/RK ze dne 21.9.2020, 036-04/2021/RK ze dne 28.1.2021</t>
  </si>
  <si>
    <t>MK ČR, SFK</t>
  </si>
  <si>
    <t>16.52019</t>
  </si>
  <si>
    <t>příprava 2021-2027</t>
  </si>
  <si>
    <t>IROP 2021-2027</t>
  </si>
  <si>
    <t>Královická 668, 250 50 Brandýs n. L.-St. Boleslav</t>
  </si>
  <si>
    <t>Svařovna v SOU Hluboš – odloučené pracoviště Dobříš</t>
  </si>
  <si>
    <t>nám. Edvarda Beneše 2353, 272 01 Kladno</t>
  </si>
  <si>
    <t>SZŠ a VOŠZ Mladá Boleslav - vznik a modernizace učeben cizích jazyků a informačních technologií</t>
  </si>
  <si>
    <t>Gymnázium Jiřího z Poděbrad, Poděbrady, Studentská 166</t>
  </si>
  <si>
    <t>CNC centrum a svářečská škola v SOU Nové Strašecí</t>
  </si>
  <si>
    <t xml:space="preserve">Modernizace odborných učeben, laboratoří a školních dílen na SPŠ a VOŠ Kladno  </t>
  </si>
  <si>
    <t>Jana Palacha 1840, 272 01 Kladno</t>
  </si>
  <si>
    <t>Na Polabí 411, 276 01 Mělník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</si>
  <si>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</si>
  <si>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</si>
  <si>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</si>
  <si>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</si>
  <si>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</si>
  <si>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</si>
  <si>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</si>
  <si>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</si>
  <si>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</si>
  <si>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</si>
  <si>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 xml:space="preserve"> priorita 2</t>
  </si>
  <si>
    <t>priotita 1</t>
  </si>
  <si>
    <t>Středočeský kraj - efektivní region</t>
  </si>
  <si>
    <t xml:space="preserve">CZ. 03.4.74/0.0/0.0/19_109/0016861 </t>
  </si>
  <si>
    <t xml:space="preserve">Středočeská centrála cestovního ruchu, p. o. </t>
  </si>
  <si>
    <t xml:space="preserve">Husova 156/21,110 00 Praha 1 </t>
  </si>
  <si>
    <t>06097758</t>
  </si>
  <si>
    <t xml:space="preserve">priorita 1 </t>
  </si>
  <si>
    <t>6616</t>
  </si>
  <si>
    <t>6617</t>
  </si>
  <si>
    <t>6618</t>
  </si>
  <si>
    <t>Go, Pekar, go!</t>
  </si>
  <si>
    <t>Erasmus+ 2021</t>
  </si>
  <si>
    <t>064-21/2021/RK ze dne 13.5.2021</t>
  </si>
  <si>
    <t xml:space="preserve">priorita 2 </t>
  </si>
  <si>
    <t>Erasmus+ - Accredited projects for mobility of learners and staff in school education KA1</t>
  </si>
  <si>
    <t>Triregionales Literaturprojekt zwischen Burgund, Rheinland-Pfalz und Böhmen</t>
  </si>
  <si>
    <t>We are ready for digital education</t>
  </si>
  <si>
    <t xml:space="preserve">Přem. Otakara II. 938, 286 14 Čáslav </t>
  </si>
  <si>
    <t>Evropské zkušenosti pro žáky Střední průmyslové školy v Kutné Hoře</t>
  </si>
  <si>
    <t>První pracovní zkušenosti v evropských firmách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</si>
  <si>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</si>
  <si>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</si>
  <si>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</si>
  <si>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</si>
  <si>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</si>
  <si>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</si>
  <si>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</si>
  <si>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</si>
  <si>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</si>
  <si>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1190700199</t>
  </si>
  <si>
    <t>6615</t>
  </si>
  <si>
    <t>6628</t>
  </si>
  <si>
    <t>6629</t>
  </si>
  <si>
    <t>NSA Regionální sportovní infrastruktura 2020-2024</t>
  </si>
  <si>
    <t>028-17/2021/RK ze dne 15.4.2021</t>
  </si>
  <si>
    <t>proirita 1 - 3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</si>
  <si>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</si>
  <si>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</si>
  <si>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</si>
  <si>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</si>
  <si>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</si>
  <si>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</si>
  <si>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</si>
  <si>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</si>
  <si>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</si>
  <si>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</si>
  <si>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</si>
  <si>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</si>
  <si>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EPC I-Energetické úspory se zaručeným výsledkem - Oblastní nemocnice Mladá Boleslav, a.s. - realizace opatření</t>
  </si>
  <si>
    <t>EPC I-Energetické úspory se zaručeným výsledkem - Oblastní nemocnice Mladá Boleslav, a.s. - administrace</t>
  </si>
  <si>
    <t>navýšení finančních prostředků na stavební materiál a stavební práce na základě VZ</t>
  </si>
  <si>
    <t>Pořízení automobilu pro terénní sociální služby</t>
  </si>
  <si>
    <t>Černošice</t>
  </si>
  <si>
    <t>Beroun</t>
  </si>
  <si>
    <t>Benešov</t>
  </si>
  <si>
    <t>Kladno</t>
  </si>
  <si>
    <t>Mladá Boleslav</t>
  </si>
  <si>
    <t>Kolín</t>
  </si>
  <si>
    <t>Sedlčany</t>
  </si>
  <si>
    <t>Slaný</t>
  </si>
  <si>
    <t>Nymburk</t>
  </si>
  <si>
    <t>Lysá nad Labem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</si>
  <si>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</si>
  <si>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</si>
  <si>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</si>
  <si>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</si>
  <si>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</si>
  <si>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(BOZP + TDS - KÚ)</t>
  </si>
  <si>
    <t>Dobříš</t>
  </si>
  <si>
    <t>Příbram</t>
  </si>
  <si>
    <t>Rakovník</t>
  </si>
  <si>
    <t>Poděbrady</t>
  </si>
  <si>
    <t>Kutná Hora</t>
  </si>
  <si>
    <t>Kruhový objezd na silnici II/608 ulice Teplická v Postřižíně</t>
  </si>
  <si>
    <t xml:space="preserve">II/101 Okružní křižovatka Dobřejovice - Herink
</t>
  </si>
  <si>
    <t>013-23/2021/RK ze dne 27.5.2021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</si>
  <si>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</si>
  <si>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</si>
  <si>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</si>
  <si>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III/2407 – II/240-Velké Přílepy-Libčice n.L.-III/2409 (III/2407-Uholičky, havárie opěrné zdi a komunikace, 1.etapa-dokončení)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</si>
  <si>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</si>
  <si>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</si>
  <si>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</si>
  <si>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</si>
  <si>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</si>
  <si>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Hořovice</t>
  </si>
  <si>
    <t>Mělník</t>
  </si>
  <si>
    <t>Čáslav</t>
  </si>
  <si>
    <t>6667</t>
  </si>
  <si>
    <t>Jmenovitá akce-ISPROFOND-5211521047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</si>
  <si>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</si>
  <si>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</si>
  <si>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</si>
  <si>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</si>
  <si>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</si>
  <si>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</si>
  <si>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</si>
  <si>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</si>
  <si>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</si>
  <si>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</si>
  <si>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</si>
  <si>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</si>
  <si>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</si>
  <si>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</si>
  <si>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</si>
  <si>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II/268 – okružní křižovatka s větví D10</t>
  </si>
  <si>
    <t>II/610 Tuřice - Kbel</t>
  </si>
  <si>
    <t>Propojení Vinařice - Bernardov</t>
  </si>
  <si>
    <t xml:space="preserve">III/3394 Petrovice I, most ev.č. 3394-1      </t>
  </si>
  <si>
    <t>III/32926, Veleliby most ev.č. 32926-6</t>
  </si>
  <si>
    <t xml:space="preserve">III/33716 Perštejnec, most ev.č. 33716-1 </t>
  </si>
  <si>
    <t>II/101 D1-D7, km 57,6  - 59,2 Rekonstrukce propustku a zemního tělesa</t>
  </si>
  <si>
    <t>III/00311 Čestlice, oprava mostu ev.č. 00311-1</t>
  </si>
  <si>
    <t>III/2405 Statenice, most ev.č. 2405-1 přes potok</t>
  </si>
  <si>
    <t>III/00312 Kuří, most ev.č. 00312-2</t>
  </si>
  <si>
    <t>III/2407 – II/240-Velké Přílepy-Libčice n.L.-III/2409 (Havárie opěrné zdi a komunikace III/2407 na p.č.459 k.ú. v obci Úholičky-II. etapa)</t>
  </si>
  <si>
    <t xml:space="preserve">III/24010 Otvovice, provozní oprava mostu ev.č. 24010-3 přes Zákolanský potok </t>
  </si>
  <si>
    <t>III/1042 Záhořany, bezpečnostní opatření na silnici</t>
  </si>
  <si>
    <t>III/10115 Dolní Břežany – propustek</t>
  </si>
  <si>
    <t>II/101 Dolní Břežany - Zbraslav, odstranění havarijního stavu</t>
  </si>
  <si>
    <t>II-116 před obcí Karlštejn , nestabilní skalní masiv</t>
  </si>
  <si>
    <t>II/104 Davle - Bohuliby</t>
  </si>
  <si>
    <t>II-118 Bavoryně, bezpečnostní opatření na silnici – vybudování opěrné zdi</t>
  </si>
  <si>
    <t>II/125 D11-V.Osek - Uhl. Janovice - Mitrov</t>
  </si>
  <si>
    <t>II/105 Jílové, Kabáty, opěrné zdi</t>
  </si>
  <si>
    <t>III/23617 Nižbor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</si>
  <si>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</si>
  <si>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</si>
  <si>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</si>
  <si>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</si>
  <si>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</si>
  <si>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</si>
  <si>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</si>
  <si>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</si>
  <si>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</si>
  <si>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</si>
  <si>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</si>
  <si>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>2022</t>
  </si>
  <si>
    <t xml:space="preserve">017-14/2021/RK </t>
  </si>
  <si>
    <t>013D312004801</t>
  </si>
  <si>
    <t>6714</t>
  </si>
  <si>
    <t>6768</t>
  </si>
  <si>
    <t>6727</t>
  </si>
  <si>
    <t>II/331 Brandýs nad Labem - I/9, rekonstrukce - VII. Etapa</t>
  </si>
  <si>
    <t>II/126 - Propojení D1 se silnicí I/2 - 1. etapa - úsek č. 7, 8, 9</t>
  </si>
  <si>
    <t>II/126 - Propojení D1 se silnicí I/2 - 1. etapa - úsek č. 3, 4, 5, 6</t>
  </si>
  <si>
    <t>II/126 - Propojení D1 se silnicí I/2 - 1. etapa - úsek č. 1 + úsek č. 2</t>
  </si>
  <si>
    <t>II/272 Jiřice - úprava nehodového místa</t>
  </si>
  <si>
    <t>II/102 hr. hl. m. Prahy – Štěchovice, rekonstrukce, ETAPA I</t>
  </si>
  <si>
    <t>Kofinancování neuznatelných nákladů (UZ 777), národní zdroje (UZ 711)</t>
  </si>
  <si>
    <t>II/322 Tři Dvory - Lžovice</t>
  </si>
  <si>
    <t>Jmenovitá akce-ISPROFOND-5217510271</t>
  </si>
  <si>
    <t>Jmenovitá akce-ISPROFOND-5211520077</t>
  </si>
  <si>
    <t>Jmenovitá akce-ISPROFOND-5217510387</t>
  </si>
  <si>
    <t>Jmenovitá akce-ISPROFOND-5217510386</t>
  </si>
  <si>
    <t>Mnichovo Hradiště</t>
  </si>
  <si>
    <t>Brandýs nad Labem - Stará Boleslav</t>
  </si>
  <si>
    <t>6571</t>
  </si>
  <si>
    <t xml:space="preserve">Realizace projektu byla prodloužena na základě podmínky MPO - doložení návazné aktivity v podobě VŘ na poskytovatele služeb. Navýšení rozpočtu a NZV v RK dne 14.10.2021. </t>
  </si>
  <si>
    <t>Gymnázium Říčany, příspěvková organizace</t>
  </si>
  <si>
    <t>III/00315 Libeř km 7,150-7,880</t>
  </si>
  <si>
    <t>III/2385 Velká Dobrá - Kladno, opatření ke zvýšení bezpečnosti PD</t>
  </si>
  <si>
    <t>II/114 most Živohošť - Neveklov</t>
  </si>
  <si>
    <t>IROP ITI, výzva č. 36</t>
  </si>
  <si>
    <t>6441</t>
  </si>
  <si>
    <t>BOZP + TDS – KÚ</t>
  </si>
  <si>
    <t>Rekonstrukce silnic III/0083 a III/0084 v k.ú. Sedlec u Líbeznic</t>
  </si>
  <si>
    <t xml:space="preserve">III/24025 a III/24027 Žižice – Ješín </t>
  </si>
  <si>
    <t>II/108 Konojedy</t>
  </si>
  <si>
    <t xml:space="preserve">Střední škola a Základní škola Jesenice, příspěvková organizace 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</si>
  <si>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</si>
  <si>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</si>
  <si>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</si>
  <si>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</si>
  <si>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</si>
  <si>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</si>
  <si>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>KAP - krajské akční plánování ve Středočeském kraji II</t>
  </si>
  <si>
    <t>6894</t>
  </si>
  <si>
    <t>OP VVV výzva č. 02_20_082</t>
  </si>
  <si>
    <t>111-47/2021/RK ze dne 16.12.2021</t>
  </si>
  <si>
    <t xml:space="preserve">Regionální muzeum v Jílovém u Prahy, p. o. </t>
  </si>
  <si>
    <t xml:space="preserve">Památník Antonína Dvořáka ve Vysoké u Příbrami, p. o. </t>
  </si>
  <si>
    <t>Zámek 69, Vysoká u Příbrami</t>
  </si>
  <si>
    <t>48956341</t>
  </si>
  <si>
    <t>012-11/2018/RK ze dne 26.3.2018
č. 044-24/2019/RK ze dne 29.7.2019
043-43/2021/RK ze dne 18.11.2021</t>
  </si>
  <si>
    <t xml:space="preserve">
Snížení celkových nákladů akce.
Schválení kofinancování neuznatelných nákladů.</t>
  </si>
  <si>
    <t>039-30/2017/RK ze dne 24.8.2017 (předložení do IROP) 028-26/2017/RK ze dne 20.7.2017 (předloženo do ITI) aktualizace do ITI (011-01/2022/RK ze dne 6.1.2022)</t>
  </si>
  <si>
    <t>CZ.30.X.0/0.0/0.0/21_011/0000064</t>
  </si>
  <si>
    <t>CZ.06.6.127/0.0/0.0/21-1240016628</t>
  </si>
  <si>
    <t>Kytín 2, 252 10</t>
  </si>
  <si>
    <t>6919</t>
  </si>
  <si>
    <t>023-46/2021/RK, 9.12.2021</t>
  </si>
  <si>
    <t>6914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</si>
  <si>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</si>
  <si>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</si>
  <si>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</si>
  <si>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</si>
  <si>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</si>
  <si>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</si>
  <si>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</si>
  <si>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</si>
  <si>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II/272 Chotětov - Bezno</t>
  </si>
  <si>
    <t>schválení v RK dne 3.2.2022</t>
  </si>
  <si>
    <t>X.X.2023</t>
  </si>
  <si>
    <t>II/273 Nebužely - Mšeno</t>
  </si>
  <si>
    <t>II/227 a II/221 Kněževes - Svojetín - hr. Středočeského kraje, rekonstrukce I. Etapa</t>
  </si>
  <si>
    <t>026-74/2020/RK ze dne 12.10.2020, aktualizace dne 3.2.2022</t>
  </si>
  <si>
    <t>Datum vydání právního aktu / registrace akce</t>
  </si>
  <si>
    <t>Stav (příprava/ podaná žádost/ odsouhlasená podpora/ fyzická realizace/ finanční vypořádání/ ukončen / zrušen/)</t>
  </si>
  <si>
    <t>Finanční rámec pro projekt v roce 2023</t>
  </si>
  <si>
    <t>vratky předfinancování  2023</t>
  </si>
  <si>
    <t xml:space="preserve">Kofinancování uznatelných nákladů </t>
  </si>
  <si>
    <t xml:space="preserve">Kofinancování neuznatelných nákladů </t>
  </si>
  <si>
    <t xml:space="preserve">Předfinancování </t>
  </si>
  <si>
    <t>Období leden - březen 2023</t>
  </si>
  <si>
    <t>Období duben - červen 2023</t>
  </si>
  <si>
    <t>Období červenec - září 2023</t>
  </si>
  <si>
    <t>Období říjen -prosinec 2023</t>
  </si>
  <si>
    <t>4817</t>
  </si>
  <si>
    <t>8.8.2016</t>
  </si>
  <si>
    <t>29.3.2021</t>
  </si>
  <si>
    <t>4.2.2020</t>
  </si>
  <si>
    <t>20.3.2018</t>
  </si>
  <si>
    <t>11.2.2020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</si>
  <si>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</si>
  <si>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</si>
  <si>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</si>
  <si>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</si>
  <si>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11.8.2020</t>
  </si>
  <si>
    <t>9.9.2020</t>
  </si>
  <si>
    <t>19.2.2019</t>
  </si>
  <si>
    <t>29.9.2021</t>
  </si>
  <si>
    <t>8.6.2017</t>
  </si>
  <si>
    <t>16.5.2017</t>
  </si>
  <si>
    <t>15.9.2017</t>
  </si>
  <si>
    <t>30.8.2017</t>
  </si>
  <si>
    <t>27.6.2019</t>
  </si>
  <si>
    <t>14.8.2019</t>
  </si>
  <si>
    <t>20.8.2019</t>
  </si>
  <si>
    <t>17.7.2019</t>
  </si>
  <si>
    <t>7.8.2019</t>
  </si>
  <si>
    <t>5.9.2019</t>
  </si>
  <si>
    <t>2020-1-CZ01-KA116-077098</t>
  </si>
  <si>
    <t>17.8.2020</t>
  </si>
  <si>
    <t>2020-1-CZ01-KA229-078143_1</t>
  </si>
  <si>
    <t>13.10.2020</t>
  </si>
  <si>
    <t>2020-1-CZ01-KA116-077140</t>
  </si>
  <si>
    <t>24.7.2020</t>
  </si>
  <si>
    <t>2020-1-CZ01-KA102-077723</t>
  </si>
  <si>
    <t>2020-1-CZ01-KA102-077412</t>
  </si>
  <si>
    <t>2.9.2020</t>
  </si>
  <si>
    <t>2020-1-PT01-KA229-078371_6</t>
  </si>
  <si>
    <t>24.9.2020</t>
  </si>
  <si>
    <t>2020-1-DE03-KA229-077112_4</t>
  </si>
  <si>
    <t>16.10.2020</t>
  </si>
  <si>
    <t>620456-EPP-1-2020-1-NL-EPPKA3-VET-COVE</t>
  </si>
  <si>
    <t>10.11.2021</t>
  </si>
  <si>
    <t>2021-1-CZ01-KA121-SCH-000005598</t>
  </si>
  <si>
    <t>2.11.2021</t>
  </si>
  <si>
    <t>2020-1-DE03-KA229-077337_2</t>
  </si>
  <si>
    <t>7.12.2020</t>
  </si>
  <si>
    <t>6.4.2021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</si>
  <si>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</si>
  <si>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</si>
  <si>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</si>
  <si>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</si>
  <si>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</si>
  <si>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2020-1-CZ01-KA116-077688</t>
  </si>
  <si>
    <t>20.4.2021</t>
  </si>
  <si>
    <t>2021-1-CZ01-KA121-VET-000007394</t>
  </si>
  <si>
    <t>26.11.2021</t>
  </si>
  <si>
    <t xml:space="preserve">Sládečkovo vlastivědné muzeum v Kladně, p. o. </t>
  </si>
  <si>
    <t>Oprava fasády věže tvrze v Hradeníně</t>
  </si>
  <si>
    <t>RoD - 20.08.2021; RoD změna č. 1 - 26.12.2021</t>
  </si>
  <si>
    <t>NPŽP</t>
  </si>
  <si>
    <t>011-11/2022/RK ze dne 17.3.2022</t>
  </si>
  <si>
    <t>RoD 19.11.2020 / změna RoD 24.06.2021 / reg. akce 06.10.2020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</si>
  <si>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</si>
  <si>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</si>
  <si>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</si>
  <si>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</si>
  <si>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</si>
  <si>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</si>
  <si>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</si>
  <si>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</si>
  <si>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</si>
  <si>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</si>
  <si>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</si>
  <si>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</si>
  <si>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</si>
  <si>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</si>
  <si>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</si>
  <si>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</si>
  <si>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6966</t>
  </si>
  <si>
    <t>6967</t>
  </si>
  <si>
    <t>PO - Domov Jankov</t>
  </si>
  <si>
    <t xml:space="preserve">Chráníme přírodu i když cestujeme </t>
  </si>
  <si>
    <t>CZ.06.6.127/0.0/0.0/21-124/0016778</t>
  </si>
  <si>
    <t>PO - Domov Na Hrádku</t>
  </si>
  <si>
    <t>Bečváry 45, 285 04 Kolín</t>
  </si>
  <si>
    <t>041-10/2022/RK ze dne 10.3.2022</t>
  </si>
  <si>
    <t xml:space="preserve">Boučkova 355, 290 01 Poděbrady            </t>
  </si>
  <si>
    <t>Boučkova 355, 290 01 Poděbrady</t>
  </si>
  <si>
    <t>Green practice and education without borders</t>
  </si>
  <si>
    <t>Erasmus+ 2022</t>
  </si>
  <si>
    <t>035-17/2022/RK ze dne 28.4.2022</t>
  </si>
  <si>
    <t xml:space="preserve">Mobility v odborném vzdělávání </t>
  </si>
  <si>
    <t>Stáže žáků v roce 2022/2023</t>
  </si>
  <si>
    <t>Vydejme se do Portugalska pro odborné a pracovní zkušenosti II</t>
  </si>
  <si>
    <t>Implementation of CLIL Approach in Electrotechnical Subjects</t>
  </si>
  <si>
    <t>Erasmus+ - výzva 2022 KA1</t>
  </si>
  <si>
    <t>Accredited projects for mobility of learners and staff in school education KA1</t>
  </si>
  <si>
    <t>Gymnazium Ricany</t>
  </si>
  <si>
    <t>Komenského náměstí 1280/1, 251 01 Říčany</t>
  </si>
  <si>
    <t xml:space="preserve">Střední zdravotnická škola a Vyšší odborná škola zdravotnická, Mladá Boleslav, B. Němcové 482 </t>
  </si>
  <si>
    <t>129710 Centra odborné přípravy pro rok 2022</t>
  </si>
  <si>
    <t>do 15 dnů od finančního vypořádání s poskytovatelem dotace, nejdéle do 28.2.2023</t>
  </si>
  <si>
    <t>046-13/2022/RK ze dne 31.3.2022</t>
  </si>
  <si>
    <t>Centra odborné přípravy – pořízení mechanizace pro praktickou výuku</t>
  </si>
  <si>
    <t xml:space="preserve">IROP ITI </t>
  </si>
  <si>
    <t>Lávka vč. cyklostezky Lysá nad Labem - Bezbariérová trasa a cyklotrasa Litol – Labe</t>
  </si>
  <si>
    <t>SFDI - křížení komunikací 2022</t>
  </si>
  <si>
    <t>041-47/2021/RK ze dne 16.12.2021 (předloženo do SFDI 15.3.)</t>
  </si>
  <si>
    <t>011-16/2021/RK ze dne 08.04.2021; aktualizovaný projektový záměr 014-19/2022/RK ze dne 12.05.20222</t>
  </si>
  <si>
    <t>projekt je prodloužen a byla navýšena hodnota projektu</t>
  </si>
  <si>
    <t>Projekt EPC II - energetické úspory Středočeského kraje - soubor objektů č. 2</t>
  </si>
  <si>
    <t>Projekt EPC II - energetické úspory Středočeského kraje - soubor objektů č. 4</t>
  </si>
  <si>
    <t>Projekt EPC II - energetické úspory Středočeského kraje - soubor objektů č. 5</t>
  </si>
  <si>
    <t>Projekt EPC II - energetické úspory Středočeského kraje - soubor objektů č. 6</t>
  </si>
  <si>
    <t>Projekt EPC II - energetické úspory Středočeského kraje - soubor objektů č. 12</t>
  </si>
  <si>
    <t>6979</t>
  </si>
  <si>
    <t>008-13/2022/RK ze dne 31.3.2022</t>
  </si>
  <si>
    <t>014-34/2020/RK ze dne 8.6.2020</t>
  </si>
  <si>
    <t>OP PIK, výzva č. 01_19_259</t>
  </si>
  <si>
    <t>čeká se na závěrečnou ŽOP</t>
  </si>
  <si>
    <t>4.4.2022</t>
  </si>
  <si>
    <t>(BOZP+TDS - KÚ), čeká se na závěrečnou ŽOP</t>
  </si>
  <si>
    <t>(AD - KSÚS), obec Psáry na stavbu platí 39 592 402,02, čeká se na závěrečnou ŽOP</t>
  </si>
  <si>
    <t>vedlejší a ostatní náklady - stavební náklady KSÚS, (BOZP+TDS - KÚ), čeká se na závěrečnou ŽOP</t>
  </si>
  <si>
    <t>X.6.2023</t>
  </si>
  <si>
    <t>Středočeský kraj</t>
  </si>
  <si>
    <t>Zborovská 11, Praha 5</t>
  </si>
  <si>
    <t>II/102 Chotilsko, most ev. č. 102-019</t>
  </si>
  <si>
    <t>ITI výzva č. 31</t>
  </si>
  <si>
    <t>011-24/2021/RK ze dne 3.6.2021</t>
  </si>
  <si>
    <t>priorita1</t>
  </si>
  <si>
    <t>Globální položka-ISPROFOND-5211530068</t>
  </si>
  <si>
    <t>II/237 N. Strašecí - Mšec, rekonstrukce - II.b etapa</t>
  </si>
  <si>
    <t>017-19/2022/RK ze dne 12.5.2022 a 019-16/2022/ZK ze dne 30.5.2022</t>
  </si>
  <si>
    <t>II/611 Starý Vestec, propustek</t>
  </si>
  <si>
    <t>II/201 Běleč, rekonstrukce mostu ev.č. 201-004 přes potok Vúznice</t>
  </si>
  <si>
    <t>III/11456 Tvoršovice, most ev.č. 11456-1 přes potok v obci Tvoršovice</t>
  </si>
  <si>
    <t xml:space="preserve">III/11519 Svinaře, most ev. č. 11519 – 1 přes Svinařský potok u Svinař   </t>
  </si>
  <si>
    <t>III/1014 Strančice, most ev.č.1014-3</t>
  </si>
  <si>
    <t>II/332 Zbožíčko, most ev.č. 332-003</t>
  </si>
  <si>
    <t>III/1096 Javorník, most ev.č. 1096-3 přes potok v obci Javorník</t>
  </si>
  <si>
    <t>III/01013 Strašnov</t>
  </si>
  <si>
    <t>III/2722 Semice, rekonstrukce</t>
  </si>
  <si>
    <t>II/102 hr. okr. Praha - záp - kř. II/114</t>
  </si>
  <si>
    <t>III/11434 Neveklov – křižovatka s III/11454</t>
  </si>
  <si>
    <t>III/3245 MK, ul. Dymokurská</t>
  </si>
  <si>
    <t>II/121 Votice, Husova ul.</t>
  </si>
  <si>
    <t>III/0172 Opatovice I, most ev.č. 0172-1</t>
  </si>
  <si>
    <t>III/3272 Hlízov</t>
  </si>
  <si>
    <t>III/27954 Seletice, svah</t>
  </si>
  <si>
    <t>III/33721 Močovice a Močovice - chodník podél silnice III/33721</t>
  </si>
  <si>
    <t>II/116,III/1164 a III/1164A, průtah obcí Hýskov</t>
  </si>
  <si>
    <t>III/6031 Senohraby, průtah (havárie opěrné zdi)</t>
  </si>
  <si>
    <t>Hřebeč, centrální křižovatka</t>
  </si>
  <si>
    <t>II/339 Čáslav, most ev.č. 339-004</t>
  </si>
  <si>
    <t>II/150 Otradovice, most ev.č. 150-001 přes přepad rybníka za obcí Otradovice</t>
  </si>
  <si>
    <t>III/2334 Všetaty, most ev.č. 2334-1 přes odpad z rybníka</t>
  </si>
  <si>
    <t>II/114 Stará Huť - LIDL - kř. s III/11628 Prachanda</t>
  </si>
  <si>
    <t>II/330 Poříčany - D 11</t>
  </si>
  <si>
    <t>III/25928 Ledce</t>
  </si>
  <si>
    <t>III/3319 Kostomlaty nad Labem, ul. Doubravská - zklidnění dopravy</t>
  </si>
  <si>
    <t xml:space="preserve">III/12517 Tr.Štěpánov </t>
  </si>
  <si>
    <t>III/11818 Smolotely - Milín</t>
  </si>
  <si>
    <t>III/00711 Makotřasy, bezpečnostní opatření</t>
  </si>
  <si>
    <t>III/01011 Zápy, most ev.č. 01011-1 přes dálnici D10 před obcí Zápy</t>
  </si>
  <si>
    <t>III/33344 Malenovice, most ev.č. 33344-2</t>
  </si>
  <si>
    <t>VD Orlík - I.etapa úprava silnice III/11822 od Solenic po křižovatku s III/0046</t>
  </si>
  <si>
    <t>011-13/2022/RK ze dne 31.3.2022</t>
  </si>
  <si>
    <t>Jmenovitá akce - ISPROFOND - 5211530102</t>
  </si>
  <si>
    <t>III/2367, most ev. č. 2367 – 2 přes potok za obcí Nový Jáchymov</t>
  </si>
  <si>
    <t>III/23726 Kokovice, most ev.č. 23726-1 přes výtok z rybníka</t>
  </si>
  <si>
    <t>III/27225a Strenice, most ev.č. 27225a-1 přes potok v obci  Strenice</t>
  </si>
  <si>
    <t>II/239 Šlapanice, most ev.č. 239-007 pro odtok přívalové vody</t>
  </si>
  <si>
    <t>II/237 Hořešovice, most ev.č. 237-013b přes potok Zichovec</t>
  </si>
  <si>
    <t xml:space="preserve">II/334 Přestavlky, most ev.č. 334-011 </t>
  </si>
  <si>
    <t>III/23638 Byseň, rekonstrukce mostu ev.č. 23638-4 přes strouhu</t>
  </si>
  <si>
    <t>III/32922 Netřebice, most ev.č. 32922-1 přes Velenický potok za obcí Netřebice</t>
  </si>
  <si>
    <t>III/22920 Kounov, most ev.č. 22920-2</t>
  </si>
  <si>
    <t xml:space="preserve">III/12512, Most ev.č. 12512-1 přes potok v obci Pavlovice </t>
  </si>
  <si>
    <t>2725 Kostomlaty, most ev.č. 2725-4</t>
  </si>
  <si>
    <t xml:space="preserve">III/11220 Borovnice mosty ev.č. 11220-1 A 11220-2 </t>
  </si>
  <si>
    <t>II/101 - D1 - D7 (II/101 Modletice - D1)</t>
  </si>
  <si>
    <t>III/0081 Kozomín, most ev.č. 0081-2 nadjezd D8 silnice Kozomín - Úžice</t>
  </si>
  <si>
    <t>III/3378 Maxovna, most ev.č. 3378-2</t>
  </si>
  <si>
    <t>III/2016 Doksy, rekonstrukce mostu ev.č. 2016-2 přes potok Loděnice</t>
  </si>
  <si>
    <t>III/23631 Libušín, rekonstrukce mostu ev.č. 23631-1 přes železniční vlečku</t>
  </si>
  <si>
    <t>III/33826 Adamov, most ev.č. 33826-1</t>
  </si>
  <si>
    <t xml:space="preserve">III/1911 Příbram, most ev. č. 1911-2a 1911-2b </t>
  </si>
  <si>
    <t xml:space="preserve">III/0069 Unhošť - Pletený Újezd </t>
  </si>
  <si>
    <t xml:space="preserve">III/1023 Masečín </t>
  </si>
  <si>
    <t>III/00315 a III/1013 Radlík - Kostelec u Křížku</t>
  </si>
  <si>
    <t>III/10114 Vestec-Libeň</t>
  </si>
  <si>
    <t>II/101 Jirny, most ev.č.101-075a přes D11 v obci Jirny</t>
  </si>
  <si>
    <t>II/244 Mratín, most ev.č. 244-003 přes Mratínský potok v obci Mratín</t>
  </si>
  <si>
    <t>II/243 Líbeznice, most ev.č. 243-007 přes potok v obci Líbeznice</t>
  </si>
  <si>
    <t>III/0107 - II/610 - Jenštejn - hr.hl.m.Praha (III/0107 Radonice, km 2,264-2,624), III/0108 - Radonice - hr.hl.m.Praha</t>
  </si>
  <si>
    <t>III/33310 hr.hl.m.Praha - Šestajovice - Dřevčice - II/610 (III/33310 Svémyslice - Dřevčice, km 6,400-8,050)</t>
  </si>
  <si>
    <t>II/240 - hr.hl.m.Praha - II/101 (II/240 Kralupy n.Vlt. Směr Tursko, km 12,802-14,620)</t>
  </si>
  <si>
    <t>III/00715 - D7 - Číčovice - III/00722 (III/00715, III/00722 - I.etapa 7,722 - 10,050)</t>
  </si>
  <si>
    <t>III/0039 - D1-Čestlice-Benice (III/0039 Čestlice, křiž.ul.Obchodní - hr.obl.)</t>
  </si>
  <si>
    <t>III/33312-hr.hl.m.Praha-Říčany-II/101 (III/33312 Říčany, ul. Kolovratská-hr.obl.)</t>
  </si>
  <si>
    <t>III/24011 - III/24010 - Kozinec - III/24015</t>
  </si>
  <si>
    <t>III/24010_II/240-Velké Přílepy-Otvovice-II/101  a  III/24015_II/240-Trněný Újezd-III/00723</t>
  </si>
  <si>
    <t>II/522 Postřižín-Chlumín-II/101 (II/522 Kopeč-Netřeba, km 4,130-5,373) a II/522 Postřižín - Chlumín - II/101 (II522 Netřeba, km 5,373 - 7,360)</t>
  </si>
  <si>
    <t>III/24018 - III/24017-Dolany ul. Kout (III/24018 Dolany, km 0,000-1,750)</t>
  </si>
  <si>
    <t>II/101 D1 - D7 (II/101 Kostelec n.L. - Brandýs n.L., km 100,410 - 104,040)</t>
  </si>
  <si>
    <t>14.07.2022</t>
  </si>
  <si>
    <t>do 30 dnů od finančního vypořádání s poskytovatelem dotace, nejdéle do 31.12.2023</t>
  </si>
  <si>
    <t>2022-1-CZ01-KA121-VET-000053307</t>
  </si>
  <si>
    <t>2021-1-CZ01-KA122-SCH-000018937</t>
  </si>
  <si>
    <t>Odborné učebny G Brandýs - Gymnázium J. S. Machara</t>
  </si>
  <si>
    <t>129D712006013</t>
  </si>
  <si>
    <t>7054</t>
  </si>
  <si>
    <t>Kulturní a kreativní centrum Kladno (KKCK)</t>
  </si>
  <si>
    <t>NPO, výzva č. 0231/2022, Rozvoj regionálních  kulturních a kreativních center</t>
  </si>
  <si>
    <t>065-29/2022/RK ze dne 28.7.2022</t>
  </si>
  <si>
    <t>NPO, výzva č. 3 - Program projektů kreativního vzdělávání</t>
  </si>
  <si>
    <t>Za řemesly na faru</t>
  </si>
  <si>
    <t>S divadlem zpátky v čase</t>
  </si>
  <si>
    <t>Snížení energetické náročnosti Muzea Nové Strašecí</t>
  </si>
  <si>
    <t>NPŽP, výzva č. 12/2021, 8.1 Energetické úspory</t>
  </si>
  <si>
    <t>Muzejní kufříky aneb Zažij dobu kamennou</t>
  </si>
  <si>
    <t>Program podpory malých prodejen na venkově „OBCHŮDEK 2021+“</t>
  </si>
  <si>
    <t>5.1a - Snížení energetické náročnosti budovy Střední průmyslové školy v Mladé Boleslavi</t>
  </si>
  <si>
    <t>CZ.05.5.18/0.0/0.0/20_146/0014353</t>
  </si>
  <si>
    <t>Havlíčkova 456, Mladá Boleslav</t>
  </si>
  <si>
    <t>48683795</t>
  </si>
  <si>
    <t>047-32/2018/RK ze dne 22.10.2018;  044-25/2019/RK ze dne 12.8.2019; 043-03/2021/RK ze dne 21.1.2021</t>
  </si>
  <si>
    <t>5.1b - Snížení energetické náročnosti budovy Střední průmyslové školy v Mladé Boleslavi</t>
  </si>
  <si>
    <t>CZ.05.5.18/0.0/0.0/20_146/0014354</t>
  </si>
  <si>
    <t>6769</t>
  </si>
  <si>
    <t>043-03/2021/RK ze dne 21.1.2021</t>
  </si>
  <si>
    <t>navýšení celkových nákladů projektu o 12 893,17, z toho 5 393,17 tis. Kč na základě změnových listů č. 5, 10, 11A, 11B, 12, a 13 (investice vyvolané změnou projektu), o 5 mil. Kč z důvodu nepředpokládaného navýšení cen materiálu a 2,5 mil. Kč na archeologické průzkumy</t>
  </si>
  <si>
    <t>Celková rekonstrukce budovy Sládečkova vlastivědného muzea v Kladně, příspěvkové organizace</t>
  </si>
  <si>
    <t>IROP MUZEA, SC 4.4</t>
  </si>
  <si>
    <t>093-31/2022/RK ze dne 25.8.2022</t>
  </si>
  <si>
    <t>nově zařazený projekt</t>
  </si>
  <si>
    <t>Hrátky s přírodou</t>
  </si>
  <si>
    <t>055-34/2022/RK ze dne 15.9.2022</t>
  </si>
  <si>
    <t>Příroda Podbezdězí</t>
  </si>
  <si>
    <t>Together…around Kutná Hora - jazyková mutace AJ</t>
  </si>
  <si>
    <t>GASK bez bariér 2023</t>
  </si>
  <si>
    <t>Nákup elektromobilu</t>
  </si>
  <si>
    <t>SFŽP, výzva č. 3/2022 Ekomobilita</t>
  </si>
  <si>
    <t>Prozatím se nezpracovává projektová žádost z důvodu hledání vhodného dotačního titul s ohledem na finanční výši dotační spoluúčasti.</t>
  </si>
  <si>
    <t>Modernizace techniky Zdravotnické záchranné služby Středočeského kraje, p. o.</t>
  </si>
  <si>
    <t>CZ.06.6.127/0.0/0.0/21_120/0016289</t>
  </si>
  <si>
    <t>Zdravotnická záchranná služba Středočeského kraje, p. o.</t>
  </si>
  <si>
    <t>Vančurova 1544,
272 01 Kladno</t>
  </si>
  <si>
    <t>75030926</t>
  </si>
  <si>
    <t>IROP, výzva 
č. 97</t>
  </si>
  <si>
    <t xml:space="preserve"> 008-11/2022/RK ze dne 17.3.2022</t>
  </si>
  <si>
    <t>Digitální technická mapa Středočeského kraje</t>
  </si>
  <si>
    <t>Smart akcelerátor III ve Středočeském kraji</t>
  </si>
  <si>
    <t>7120</t>
  </si>
  <si>
    <t>OP JAK, výzva č. 02_22_009</t>
  </si>
  <si>
    <t>009-31/2022/RK ze dne 25.8.2022</t>
  </si>
  <si>
    <t>změna RoD 03.05.2022 / reg. akce a RoD 06.08.2020</t>
  </si>
  <si>
    <t>zpřesnění celkových výdajů projektu na základě odborné aktualizace rozpočtů</t>
  </si>
  <si>
    <t>009-39/2022/RK ze dne 19.10.2022 - aktualizace rozpočtu</t>
  </si>
  <si>
    <t>Pořízení elektromobilů a nabíjecích stanic pro Krajský úřad Středočeského kraje</t>
  </si>
  <si>
    <t>004-35/2022/RK ze dne 22.9.2022</t>
  </si>
  <si>
    <t>Podpora vybraných druhů sociálních služeb ve Středočeském kraji IV.</t>
  </si>
  <si>
    <t>OPZ+/2.1/003/0000063</t>
  </si>
  <si>
    <t>OP Z, výzva č. 3</t>
  </si>
  <si>
    <t xml:space="preserve"> 055-27/2022/RK ze dne 29.6.2022</t>
  </si>
  <si>
    <t>Efektivita sítě sociálních služeb+</t>
  </si>
  <si>
    <t xml:space="preserve"> 022-21/2022/RK ze dne 26.5.2022</t>
  </si>
  <si>
    <t>Nákup automobilu pro Nalžovický zámek (2ks)</t>
  </si>
  <si>
    <t>CZ.06.6.127/0.0/0.0/21-124/0017388</t>
  </si>
  <si>
    <t>RK 3.11.2022</t>
  </si>
  <si>
    <t>Nákup 2 ks aut  pro PS Domova seniorů Jenštejn</t>
  </si>
  <si>
    <t>CZ.06.6.127/0.0/0.0/21-124/0016638</t>
  </si>
  <si>
    <t>RK 3.11.2023</t>
  </si>
  <si>
    <t>Pořízení 2 automobilů pro PS Domova Laguna Psáry</t>
  </si>
  <si>
    <t>CZ.06.6.127/0.0/0.0/21-124/0016629</t>
  </si>
  <si>
    <t>Jílovská 138, 252 44 Psáry</t>
  </si>
  <si>
    <t>RK 3.11.2024</t>
  </si>
  <si>
    <t>7080</t>
  </si>
  <si>
    <t>II/322 Týnec n.L., most ev.č. 322-006 přes místní komunikaci za Týncem nad Labem (stavba)</t>
  </si>
  <si>
    <t>II/101 Zákolany, sanace svahu</t>
  </si>
  <si>
    <t>Finanční rámec pro projekt v roce 2024</t>
  </si>
  <si>
    <t>vratky předfinancování  2024</t>
  </si>
  <si>
    <t>Období leden - březen 2024</t>
  </si>
  <si>
    <t>Období duben - červen 2024</t>
  </si>
  <si>
    <t>Období červenec - září 2024</t>
  </si>
  <si>
    <t>Období říjen -prosinec 2024</t>
  </si>
  <si>
    <t>Celkové plánované náklady na kofinancování a předfinancování  2025+</t>
  </si>
  <si>
    <t>vratky předfinancování  2025+</t>
  </si>
  <si>
    <t>IROP  ITI, výzva č. 26</t>
  </si>
  <si>
    <t>4479</t>
  </si>
  <si>
    <t>31.6.2022</t>
  </si>
  <si>
    <t>4859</t>
  </si>
  <si>
    <t>CZ.02.3.68/0.0/0.0/20_082/0023121</t>
  </si>
  <si>
    <t>do 30 dnů od finančního vypořádání s poskytovatelem dotace, nejdéle do 31.12.2026</t>
  </si>
  <si>
    <t>31.12.2025</t>
  </si>
  <si>
    <t>047-13/2021/RK ze dne 18.3.2021, 125-46/2022/RK ze dne 15.12.2022</t>
  </si>
  <si>
    <t>do 30 dnů od finančního vypořádání s poskytovatelem dotace, nejdéle do 30.06.2025</t>
  </si>
  <si>
    <t>do 30 dnů od finančního vypořádání s poskytovatelem dotace, nejdéle do 31.08.2025</t>
  </si>
  <si>
    <t>do 30 dnů od finančního vypořádání s poskytovatelem dotace, nejdéle do 31.12.2025</t>
  </si>
  <si>
    <t>31.12.2024</t>
  </si>
  <si>
    <t>do 30 dnů od finančního vypořádání s poskytovatelem dotace, nejdéle do 30.06.2026</t>
  </si>
  <si>
    <t>do 30 dnů od finančního vypořádání s poskytovatelem dotace, nejdéle do 30.09.2025</t>
  </si>
  <si>
    <t>29-01/2023/RK ze dne 5. 1. 2023</t>
  </si>
  <si>
    <t>Podpora profesního rozvoje SPŠS Mělník</t>
  </si>
  <si>
    <t>Aug. Sedláčka 1145, Čáslav, 286 01</t>
  </si>
  <si>
    <t>27-01/2023/RK ze dne 5. 1. 2023</t>
  </si>
  <si>
    <t>VOŠ, SPŠ a OA Čáslav – modernizace a renovace odborných učeben a kabinetů</t>
  </si>
  <si>
    <t>31. 12. 2024</t>
  </si>
  <si>
    <t xml:space="preserve">VOŠ a SZeŠ Benešov – škola 21. století </t>
  </si>
  <si>
    <t>30. 11. 2026</t>
  </si>
  <si>
    <t>49535013 - SZŠ a SOŠ Poděbrady, p.o. - Rekonstrukce sportovního areálu SZeŠ a SOŠ Poděbrady - technické zhodnocení</t>
  </si>
  <si>
    <t>162D52100M128</t>
  </si>
  <si>
    <t>7166</t>
  </si>
  <si>
    <t>Školská prevence rizikového chování pro Středočeský kraj v roce 2023</t>
  </si>
  <si>
    <t>PRCH-KP-008/2023</t>
  </si>
  <si>
    <t>Zborovská 11, 150 21 Praha 5</t>
  </si>
  <si>
    <t>MŠMT
Č. j.: MSMT-28660/2022-3</t>
  </si>
  <si>
    <t>103-46/2022/RK ze dne 15.12.2022</t>
  </si>
  <si>
    <t>navýšení celkových nákladů projektu o 20 586,33 tis. Kč, důvodem je souladu s podanou žádostí o dotaci - aktualizace projektového záměru</t>
  </si>
  <si>
    <t>MK ČR, Havarijní fond</t>
  </si>
  <si>
    <t xml:space="preserve">MK ČR, Program "Kulturní aktivity" </t>
  </si>
  <si>
    <t>MK ČR, Edukační aktivity v rámci stálých muzejních expozic ze sbírek evidovaných v CES</t>
  </si>
  <si>
    <t>MK ČR, Podpora expozičních a výstavních projektů pro rok 2023</t>
  </si>
  <si>
    <t>MK ČR, Muzea a galerie - podpora výchovně vzdělávacích projektů</t>
  </si>
  <si>
    <t>075-43/2022/RK ze dne 25.11.2022</t>
  </si>
  <si>
    <t>Výstava: Stanislav Podhrázský a přátelé</t>
  </si>
  <si>
    <t>MK ČR, Podporu expozičních a výstavních projektů pro rok 2023</t>
  </si>
  <si>
    <t>Katalog: Stanislav Podhrázský a přátelé</t>
  </si>
  <si>
    <t>NPO,Iniciativa 4.5.3 Digitalizace KKS a národních kulturních památek I.</t>
  </si>
  <si>
    <t>Instalace uzavřeného kamerového okruhu v Hornickém skanzenu Mayrau ve Vinařicích</t>
  </si>
  <si>
    <t>MK ČR, ISO II/A, zabezpečení objektů, v nichž jsou uloženy předměty movitého kulturního dědictví, bezpečnostními systémy a mechanickými zábranami</t>
  </si>
  <si>
    <t>Výměna ústředny EPS v Hornickém skanzenu Mayrau ve Vinařicích - investiční projekt</t>
  </si>
  <si>
    <t>Digitalizace sbírek Středočeského muzea a vybavení digitalizačního pracoviště</t>
  </si>
  <si>
    <t>Restaurování souboru sedmi obrazů</t>
  </si>
  <si>
    <t>ISO II/D – preventivní ochrana před nepříznivými vlivy prostředí na rok 2023</t>
  </si>
  <si>
    <t>Výstava: Necenzurováno-Polské nezávislé umění 80. let</t>
  </si>
  <si>
    <t>MZV ČR, Dotační titul Česko-polské fórum</t>
  </si>
  <si>
    <t>Vybavení depozitáře</t>
  </si>
  <si>
    <t>MK ČR, ISO II/D – preventivní ochrana před nepříznivými vlivy prostředí na rok 2023</t>
  </si>
  <si>
    <t>Restaurování souboru 29 kreseb a akvarelů</t>
  </si>
  <si>
    <t>Oprava havarijního stavu střech v areálu MLS Kouřim</t>
  </si>
  <si>
    <t>Restaurování sbírkových předmětů pro stálou expozici muzea</t>
  </si>
  <si>
    <t>Nákup archivačních krabic</t>
  </si>
  <si>
    <t>Vybavení depozitáře Muzea T.G.M. v Lánech</t>
  </si>
  <si>
    <t>Vybavení depozitáře HM Příbram</t>
  </si>
  <si>
    <t>Kamerový systém HM Příbram</t>
  </si>
  <si>
    <t>Rozšíření kamerového systému do expozic muzea</t>
  </si>
  <si>
    <t>Náročné restaurování sbírkových předmětů GASK</t>
  </si>
  <si>
    <t>Restaurování obrazů, cech. štítu, podmalby, panenky</t>
  </si>
  <si>
    <t>Restaurování historických dveří z kladenského kostela</t>
  </si>
  <si>
    <t>094-46/2022/RK ze dne 15.12.2022</t>
  </si>
  <si>
    <t>Cyklus výchovně vzdělávacích koncertů 2023</t>
  </si>
  <si>
    <t>MK ČR, Podpora výchovně vzdělávacích projektů. Okruh: Edukační aktivity v rámci stálých muzejních expozic ze sbírek evidovaných v CES</t>
  </si>
  <si>
    <t>Restaurování sbírkových předmětů a vybavení depozitáře a stálé expozice</t>
  </si>
  <si>
    <t xml:space="preserve">Polabské muzeum, p. o. </t>
  </si>
  <si>
    <t>GASK školám: Člověk a jeho svět ve výtvarném umění</t>
  </si>
  <si>
    <t>077-02/2023/RK ze dne 12.01.2023</t>
  </si>
  <si>
    <t>Dny v pravěku</t>
  </si>
  <si>
    <t>NPO, Komponenta 4.5 - Rozvoj kulturního a kreativního sektoru</t>
  </si>
  <si>
    <t>Propagace produktu Střední Čechy královské</t>
  </si>
  <si>
    <t>EIB - ELENA</t>
  </si>
  <si>
    <t>OPŽP výzva č. 38/2023</t>
  </si>
  <si>
    <t>NPŽP výzva č. 3/2022</t>
  </si>
  <si>
    <t>SFŽP -podprogram Nová zelená úsporám – Adaptační a mitigační opatření</t>
  </si>
  <si>
    <t>MPO, výzva č. II</t>
  </si>
  <si>
    <t>FA Pontex 18,996 Kč je nezpůsobilý výdaj (projektová dokumentace Dod.č.3, 56/2012/OVZ)</t>
  </si>
  <si>
    <t>FA Pontex 19,723 Kč je nezpůsobilý výdaj (projektová dokumentace Dod.č.3, 56/2012/OVZ)</t>
  </si>
  <si>
    <t>Zajištění kybernetické bezpečnosti Zdravotnické záchranné služby Středočeského kraje I.</t>
  </si>
  <si>
    <t>IROP, výzva 
č. 4</t>
  </si>
  <si>
    <t>CZ.03.02.02/00/22-006/0000206</t>
  </si>
  <si>
    <t>IROP, výzva č.101</t>
  </si>
  <si>
    <t>MPSV; program 113 313, Výzva 01</t>
  </si>
  <si>
    <t>013D31300 4403</t>
  </si>
  <si>
    <t>MPSV; program 013 310, Výzva č. 4</t>
  </si>
  <si>
    <t>MPSV; program 013 310, Výzva č. 6</t>
  </si>
  <si>
    <t>Rekonstrukce pokojů domova seniorů - Kytín</t>
  </si>
  <si>
    <t>013D313004051</t>
  </si>
  <si>
    <t>MPSV; program 013 310, Výzva č. 9</t>
  </si>
  <si>
    <t>MPSV; program 013 310, Výzva č. 7</t>
  </si>
  <si>
    <t>X.X.2017</t>
  </si>
  <si>
    <t>X.X.2019</t>
  </si>
  <si>
    <t>X.X.2016</t>
  </si>
  <si>
    <t>X.X.2018</t>
  </si>
  <si>
    <t>do 30 dnů od finančního vypořádání s poskytovatelem dotace, nejdéle do 31.01.2024</t>
  </si>
  <si>
    <t>do 30 dnů od finančního vypořádání s poskytovatelem dotace, nejdéle do 30.04.2023</t>
  </si>
  <si>
    <t>do 30 dnů od finančního vypořádání s poskytovatelem dotace, nejdéle do 31.05.2023</t>
  </si>
  <si>
    <t>do 30 dnů od finančního vypořádání s poskytovatelem dotace, nejdéle do 29.02.2024</t>
  </si>
  <si>
    <t>31.08.2023</t>
  </si>
  <si>
    <t>do 30 dnů od finančního vypořádání s poskytovatelem dotace, nejdéle do 30.04.2025</t>
  </si>
  <si>
    <t>2020-1-CZ01-KA226-SCH-094388</t>
  </si>
  <si>
    <t>do 30 dnů od finančního vypořádání s poskytovatelem dotace, nejdéle do 28.05.2023</t>
  </si>
  <si>
    <t>2022-1-CZ01-KA121-VET-000059362</t>
  </si>
  <si>
    <t>2022-1-CZ01-KA121-VET-000055184</t>
  </si>
  <si>
    <t>do 30 dnů od finančního vypořádání s poskytovatelem dotace, nejdéle do 31.05.2024</t>
  </si>
  <si>
    <t>2022-1-CZ01-KA121-VET-000058173</t>
  </si>
  <si>
    <t>do 30 dnů od finančního vypořádání s poskytovatelem dotace, nejdéle do 31.03.2025</t>
  </si>
  <si>
    <t>2022-1-CZ01-KA121-VET-000062279</t>
  </si>
  <si>
    <t>2022-1-CZ01-KA121-SCH-000054225</t>
  </si>
  <si>
    <t>2022-1-CZ01-KA121-SCH-000060547</t>
  </si>
  <si>
    <t>30.06.2024</t>
  </si>
  <si>
    <t>31.08.2024</t>
  </si>
  <si>
    <t>30.06.2025</t>
  </si>
  <si>
    <t>30.09.2024</t>
  </si>
  <si>
    <t>do 30 dnů od finančního vypořádání s poskytovatelem dotace, nejdéle do 31.07.2025</t>
  </si>
  <si>
    <t>31.07.2024</t>
  </si>
  <si>
    <t>do 30 dnů od finančního vypořádání s poskytovatelem dotace, nejdéle do 30.11.2027</t>
  </si>
  <si>
    <t>Střední odborná škola a Střední odborné učiliště, Městec Králové, T. G. Masaryka 4</t>
  </si>
  <si>
    <t>T. G. Masaryka 4, Městec Králové</t>
  </si>
  <si>
    <t>do 30 dnů od finančního vypořádání s poskytovatelem dotace, nejdéle do 30.10.2026</t>
  </si>
  <si>
    <t>30.10.2025</t>
  </si>
  <si>
    <t>034-09/2023/RK ze dne 2.3.2023</t>
  </si>
  <si>
    <t>Vybudování a modernizace odborných a jazykových učeben včetně zajištění bezbariérovosti a rekonstrukce vnitřní konektivity školy - SŠLV Odolena Voda</t>
  </si>
  <si>
    <t>Střední škola letecké a výpočetní techniky, Odolena Voda, U letiště 370</t>
  </si>
  <si>
    <t>U Letiště 370, Odolena Voda</t>
  </si>
  <si>
    <t>61389480</t>
  </si>
  <si>
    <t>31. 12. 2025</t>
  </si>
  <si>
    <t>do 30.06.2023</t>
  </si>
  <si>
    <t>07.07.2020</t>
  </si>
  <si>
    <t>13.07.2020</t>
  </si>
  <si>
    <t>7334</t>
  </si>
  <si>
    <t>Materiální podpora praktické výuky žáků ŠVP Agropodnikání</t>
  </si>
  <si>
    <t>054-07/2023/RK ze dne 16.2.2023</t>
  </si>
  <si>
    <t>Nákup učebních pomůcek pro žáky SZeŠ a SOŠ Poděbrady, COP 2023</t>
  </si>
  <si>
    <t>Centra odborné přípravy – Pořízení mechanizace pro praktickou výuku 2023</t>
  </si>
  <si>
    <t>129710 Centra odborné přípravy pro rok 2023</t>
  </si>
  <si>
    <t>Nákup 4 ks univerzálních hrotových soustruhů a 1 ks univerzální frézky pro odborný výcvik strojního obrábění kovů</t>
  </si>
  <si>
    <t xml:space="preserve">Hubálov 17, 294 11 Loukovec </t>
  </si>
  <si>
    <t>Stavba nové vstupní budovy Muzea lidových staveb v Kouřimi</t>
  </si>
  <si>
    <t>CZ.06.04.04/00/22_034/0002338</t>
  </si>
  <si>
    <t>34. výzva IROP - Muzea - SC 4.4 (PR)</t>
  </si>
  <si>
    <t>062-19/2022/RK ze dne 12.5.2022</t>
  </si>
  <si>
    <t>Uranový důl Bytíz</t>
  </si>
  <si>
    <t>CZ.06.04.04/00/22_034/0001259</t>
  </si>
  <si>
    <t>projekt přesunut ze Zásobníku akcí 2021+</t>
  </si>
  <si>
    <t>Muzeum Mladoboleslavska - nové stálé expozice</t>
  </si>
  <si>
    <t>CZ.06.04.04/00/22_034/0002136</t>
  </si>
  <si>
    <t>Rekonstrukce/revitalizace areálu RMJ, Renovace expozoice "Zlato"</t>
  </si>
  <si>
    <t>Arnoldinovský dům Brandýs n. L. - nová stálá expozice</t>
  </si>
  <si>
    <t xml:space="preserve">Obnova páteřní osy parku Památníku Antonína Dvořáka ve Vysoké u Příbrami, p. o. </t>
  </si>
  <si>
    <t>IROP, výzva č. 64, SC 2.2, Zelená infrastruktura</t>
  </si>
  <si>
    <t>Vybavení depozitářů a stálých expozic ISO II/D 2023</t>
  </si>
  <si>
    <t>045-08/2023/RK ze dne 23.2.2023</t>
  </si>
  <si>
    <t xml:space="preserve">Náročné restaurování ISO II/D 2023 </t>
  </si>
  <si>
    <t>ISO II/D – preventivní ochrana před nepříznivými vlivy prostředí na rok 2024</t>
  </si>
  <si>
    <t>Hedvika Zaorálková: Vzpomínky na překladatele Jaroslava Zaorálka</t>
  </si>
  <si>
    <t>Muzea a galerie - Podpora projektů zaměřených na poskytování standardizovaných veřejných služeb muzeí a galerií</t>
  </si>
  <si>
    <t>Realizace edukačních programů pro zámecké okruhy</t>
  </si>
  <si>
    <t>MK ČR, Podpora výchovně vzdělávacích aktivit v muzejnictví</t>
  </si>
  <si>
    <t>048-10/2023/RK ze dne 9.3.2023</t>
  </si>
  <si>
    <t>Náročné restaurování: Olej na plátně - Madona s dítětem obklopená svatými</t>
  </si>
  <si>
    <t>ISO II/D, náročné restaurování</t>
  </si>
  <si>
    <t>Oprava havarijního stavu střech v areálu MLS v Kouřimi I. část</t>
  </si>
  <si>
    <t xml:space="preserve">Stálá expozice Svět hmyzu I. </t>
  </si>
  <si>
    <t>MK ČR, Podpora výstavních a expozičních projektů</t>
  </si>
  <si>
    <t>Usnesení č. 024-06/2023/RK ze dne 9.2.2023
schválení Dodatku č. 2</t>
  </si>
  <si>
    <t>Komplexní projekt energetických úspor středoškolských zařízení v Kladně (EPC II - SO 1)</t>
  </si>
  <si>
    <t>7327</t>
  </si>
  <si>
    <t>Obnovní zásahy v PP Dymokursko - zlepšení stavu lučních biotopů</t>
  </si>
  <si>
    <t>OP ŽP</t>
  </si>
  <si>
    <t>2027</t>
  </si>
  <si>
    <t>035-08/2023/RK ze dne 23.2.2023</t>
  </si>
  <si>
    <t>Aby zvonky zacinkaly</t>
  </si>
  <si>
    <t>Obnova stanoviště polopřirozených suchých trávníků v PP Žerka</t>
  </si>
  <si>
    <t>Vývoj a zavedení informačního systému pro sledování a podporu sociálních služeb v SK</t>
  </si>
  <si>
    <t>004-11/2023/RK ze dne 16.3.2023</t>
  </si>
  <si>
    <t>Zajištění kybernetické bezpečnosti pro příspěvkové organizace Středočeského kraje</t>
  </si>
  <si>
    <t>CZ.06.01.01/00/22_004/0000066</t>
  </si>
  <si>
    <t>7381</t>
  </si>
  <si>
    <t>IROP, výzva č. 4</t>
  </si>
  <si>
    <t>004-09/2022/RK ze dne 3.3.2022</t>
  </si>
  <si>
    <t>CELKEM ODBOR INFORMATIKY - EU/EHP</t>
  </si>
  <si>
    <t>CELKEM ODBOR INFORMATIKY - Národní zdroje</t>
  </si>
  <si>
    <t>CELKEM ODBOR INFORMATIKY</t>
  </si>
  <si>
    <t>II/605 a III/2365 Beroun, rekonstrukce silnice - zbývající úsek</t>
  </si>
  <si>
    <t>Okružní křižovatka silnic II/106 x III/1065 x III/1066 – Krhanice</t>
  </si>
  <si>
    <t>4383</t>
  </si>
  <si>
    <t>IROP2</t>
  </si>
  <si>
    <t>6483</t>
  </si>
  <si>
    <t>II/280 Lhotky, zvýšení bezpečnosti</t>
  </si>
  <si>
    <t>017-16/2023/RK ze dne 20.4.2023</t>
  </si>
  <si>
    <t>Jmenovitá akce-ISPROFOND-5217110003</t>
  </si>
  <si>
    <t>Palackého 211, 293 01 Mladá Boleslav</t>
  </si>
  <si>
    <t>04.05.2023</t>
  </si>
  <si>
    <t>27.04.2023</t>
  </si>
  <si>
    <t>16977360</t>
  </si>
  <si>
    <t>Masarykova 197/1, 284 01 Kutná Hora</t>
  </si>
  <si>
    <t>do 30 dnů od finančního vypořádání s poskytovatelem dotace, nejdéle do 30.09.2023</t>
  </si>
  <si>
    <t>do 30 dnů od finančního vypořádání s poskytovatelem dotace, nejdéle do 30.06.2024</t>
  </si>
  <si>
    <t xml:space="preserve"> 14.12.2023</t>
  </si>
  <si>
    <t>Legionářů 402, 261 01 Příbram</t>
  </si>
  <si>
    <t>Prevence a kompenzace bolesti zad zdravotnických pracovníků</t>
  </si>
  <si>
    <t>2022-1-CZ01-KA122-VET-000075544</t>
  </si>
  <si>
    <t>12.07.2022</t>
  </si>
  <si>
    <t>projekt nebyl podpořen</t>
  </si>
  <si>
    <t>Kvalitní výuka – náš klíč ke kvalitnímu vzdělání</t>
  </si>
  <si>
    <t>Gymnázium Joachima Barranda, Beroun, Talichova 824</t>
  </si>
  <si>
    <t>Talichova 824, 266 01 Beroun</t>
  </si>
  <si>
    <t>Erasmus+ 2023</t>
  </si>
  <si>
    <t>do 30 dnů od finančního vypořádání s poskytovatelem dotace, nejdéle do 31.05.2025</t>
  </si>
  <si>
    <t>010-19/2023/RK ze dne 11.5.2023</t>
  </si>
  <si>
    <t>Změňme se (Let´s change)</t>
  </si>
  <si>
    <t>Gymnázium, Mladá Boleslav, Palackého 191/1</t>
  </si>
  <si>
    <t>Palackého 191/1, 293 01 Mladá Boleslav</t>
  </si>
  <si>
    <t>Erasmus+ - výzva 2023 KA1</t>
  </si>
  <si>
    <t>do 30 dnů od finančního vypořádání s poskytovatelem dotace, nejdéle do 28.02.2025</t>
  </si>
  <si>
    <t>Deník mladého stážisty – interaktivní výukový materiál</t>
  </si>
  <si>
    <t>Obchodní akademie a Jazyková škola s právem státní jazykové zkoušky Mladá Boleslav, příspěvková organizace</t>
  </si>
  <si>
    <t xml:space="preserve">KA122-VET – Krátkodobé projekty mobility studentů a zaměstnanců v odborném vzdělávání a přípravě </t>
  </si>
  <si>
    <t>Obchodní akademie, Střední pedagogická škola a Jazyková škola s právem státní jazykové zkoušky, Beroun, U Stadionu 486</t>
  </si>
  <si>
    <t>U Stadionu 486, 266 01 Beroun</t>
  </si>
  <si>
    <t>Akreditovaný projekt v rámci programu Erasmus+, klíčová akce 1: Vzdělávací mobilita jednotlivců – Výzva 2023</t>
  </si>
  <si>
    <t>Projekt mobility v odborném vzdělávání a přípravě 2023</t>
  </si>
  <si>
    <t>61100412</t>
  </si>
  <si>
    <t>Za praxí do světa</t>
  </si>
  <si>
    <t>Školní 664, 277 11 Neratovice</t>
  </si>
  <si>
    <t>Za odbornými zkušenostmi do Portugalska</t>
  </si>
  <si>
    <t>Střední odborná škola informatiky a spojů a Střední odborné učiliště, Kolín, Jaselská 826</t>
  </si>
  <si>
    <t>Hraj udržitelně</t>
  </si>
  <si>
    <t>Střední škola designu Lysá nad Labem, příspěvková organizace</t>
  </si>
  <si>
    <t>Stržiště 475, 289 22 Lysá nad Labem</t>
  </si>
  <si>
    <t>00663565</t>
  </si>
  <si>
    <t xml:space="preserve">Lysá nad Labem </t>
  </si>
  <si>
    <t>Practice and education in green sector</t>
  </si>
  <si>
    <t>Akreditace 2020-1-CZ01-KA120-VET-000094275
Výzva 2023, stáže v roce 2023/24</t>
  </si>
  <si>
    <t>Erasmus+, Výzva 2023, KA1 – Projekty mobility v odborném vzdělávání pro akreditované organizace, KA121-VET</t>
  </si>
  <si>
    <t>Střední zdravotnická škola a Vyšší odborná škola zdravotnická, Nymburk, Soudní 20</t>
  </si>
  <si>
    <t>Soudní 20, 288 02 Nymburk</t>
  </si>
  <si>
    <t>00640824</t>
  </si>
  <si>
    <t>Erasmus+ (Výzva 2023)</t>
  </si>
  <si>
    <t>Go, Pekar, go! Erasmus+</t>
  </si>
  <si>
    <t>Green Child Care; Nature-Assisted Therapies for Children Traumatized by War and Natural Disasters
Form ID KA210-SCH-AA707BF1</t>
  </si>
  <si>
    <t>Klíčová akce 1 – projekty mobility osob</t>
  </si>
  <si>
    <t>Sídl. Gen. J. Kholla 2501, 269 01 Rakovník</t>
  </si>
  <si>
    <t>Cesty za poznáním</t>
  </si>
  <si>
    <t>Jana Nohy 1302, 256 01 Benešov</t>
  </si>
  <si>
    <t>do 30 dnů od finančního vypořádání s poskytovatelem dotace, nejdéle do 30.11.2024</t>
  </si>
  <si>
    <t>Za odbornou praxí do Evropy</t>
  </si>
  <si>
    <t>00473634</t>
  </si>
  <si>
    <t>Gymnázium Říčany – ERASMUS+</t>
  </si>
  <si>
    <t>Age is just a number (Věk je jen číslo)</t>
  </si>
  <si>
    <t>Gymnázium Bohumila Hrabala v Nymburce, příspěvková organizace</t>
  </si>
  <si>
    <t>Komenského 779, 288 02 Nymburk</t>
  </si>
  <si>
    <t>CZ.06.04.01/00/22_043/0002099</t>
  </si>
  <si>
    <t>IROP 2021-2027 (43. výzva)</t>
  </si>
  <si>
    <t>CZ.06.04.01/00/22_043/0002095</t>
  </si>
  <si>
    <t>CZ.06.04.01/00/22_043/2102</t>
  </si>
  <si>
    <t>CZ.06.04.01/00/22_043/0002094</t>
  </si>
  <si>
    <t>CZ.06.04.01/00/22_043/0002096</t>
  </si>
  <si>
    <t>CZ.06.04.01/00/22_043/0002097</t>
  </si>
  <si>
    <t>CZ.06.04.01/00/22_043/0002101</t>
  </si>
  <si>
    <t>CZ.06.04.01/00/22_043/0002098</t>
  </si>
  <si>
    <t>CZ.06.04.01/00/22_043/0002100</t>
  </si>
  <si>
    <t>Odborná učebna, přírodní vědy - SZŠ Beroun</t>
  </si>
  <si>
    <t>CZ.06.04.01/00/22_043/0002185</t>
  </si>
  <si>
    <t>00640808</t>
  </si>
  <si>
    <t>do 30 dnů od finančního vypořádání s poskytovatelem dotace, nejdéle do 30.09.2026</t>
  </si>
  <si>
    <t>30.09.2025</t>
  </si>
  <si>
    <t>029-01/2023/RK ze dne 5. 1. 2023</t>
  </si>
  <si>
    <t>CZ.06.04.01/00/22_043/0002186</t>
  </si>
  <si>
    <t>Vybudování a vybavení odborných učeben a dílen odborného výcviku SOŠ a SOU dopravní Čáslav</t>
  </si>
  <si>
    <t>14801973</t>
  </si>
  <si>
    <t xml:space="preserve">Modernizace pracovišť praktického a teoretického vyučování – SOŠ a SOU M. Králové
</t>
  </si>
  <si>
    <t>00069574</t>
  </si>
  <si>
    <t>61388939</t>
  </si>
  <si>
    <t>do 30.09.2023</t>
  </si>
  <si>
    <t>00069434</t>
  </si>
  <si>
    <t>do 15 dnů od finančního vypořádání s poskytovatelem dotace, nejdéle do 29.2.2024</t>
  </si>
  <si>
    <t>7407</t>
  </si>
  <si>
    <t>7344</t>
  </si>
  <si>
    <t>062-30/2022/RK ze dne 11.8.2022, 041-41/2022/RK ze dne 03.11.2022</t>
  </si>
  <si>
    <t>030-12/2023/RK ze dne 23.3.2023</t>
  </si>
  <si>
    <t>064-14/2023/RK ze dne 6.4.2023</t>
  </si>
  <si>
    <t>Modernizace zdrojů tepla (přechod z plynových kotlů na tepelná čerpadla) a výstavba FTV elektrárny do 50 kwp</t>
  </si>
  <si>
    <t>IROP, výzva č. 11, SC 2.2</t>
  </si>
  <si>
    <t>Vybavení depozitáře a stálých expozic</t>
  </si>
  <si>
    <t>Výstava Masarykovi v Americe</t>
  </si>
  <si>
    <t>MK ČR, Podpora expozičních a výstavních projektů</t>
  </si>
  <si>
    <t>NPŽP, výzva č. 3/2023 Ekomobilita</t>
  </si>
  <si>
    <t>029-15/2023/RK ze dne 13.4.2023</t>
  </si>
  <si>
    <t>MK ČR, K21, okruh 4</t>
  </si>
  <si>
    <t>MK ČR, K21, okruh 2</t>
  </si>
  <si>
    <t>Vzdělávání středočeských knihovníků-získávání dovedností pro práci s informačními technologiemi a daty</t>
  </si>
  <si>
    <t>MK ČR, VISK 2</t>
  </si>
  <si>
    <t>MK ČR, podpora expozičních a výstavních projektů</t>
  </si>
  <si>
    <t>Nákup 1 ks elektromobilu včetně 1 ks dobíjecí stanice</t>
  </si>
  <si>
    <t>040-16/2023/RK ze dne 20.4.2023</t>
  </si>
  <si>
    <t>Santini Immortalis</t>
  </si>
  <si>
    <t>MK ČR, Podpora kulturní aktivity v oblasti Podpory regionálních kulturních tradic</t>
  </si>
  <si>
    <t>MK ČR, Státní fond kultury + město Kutná Hora</t>
  </si>
  <si>
    <t>035-17/2023/RK ze dne 27.4.2023</t>
  </si>
  <si>
    <t>Nákup 10 uměleckých děl z dotačního programu MK ČR - Akviziční fond 2023</t>
  </si>
  <si>
    <t>MK ČR, Akviziční fond</t>
  </si>
  <si>
    <t>ISO II/C – Výkupy předmětů kulturní hodnoty mimořádného významu</t>
  </si>
  <si>
    <t>MK ČR, ISO II/C – Výkupy předmětů kulturní hodnoty mimořádného významu</t>
  </si>
  <si>
    <t>Pořízení serveru pro SVK</t>
  </si>
  <si>
    <t>MK ČR, VISK 3</t>
  </si>
  <si>
    <t>prozatím není vhodný dotační titul</t>
  </si>
  <si>
    <t>Akce není zahrnuta pod projekt EPC II (v režii odboru projektů SČK). Hledá se vhodný dotační zdroj.</t>
  </si>
  <si>
    <t>Navýšení celkových nákladů z důvodu vlivu inflace a navýšení cen materiálu. Prodloužení termínu realizace z důvodu dodržení technologických teplotních podmínek při nanášení fasády.</t>
  </si>
  <si>
    <t>Snížení energetické náročnosti Nemocnice Benešov</t>
  </si>
  <si>
    <t>zpřesnění celkových výdajů projektu na základě odborné aktualizace rozpočtů
Přejměnování projektu, původní název "Projekt EPC II - energetické úspory Středočeského kraje - soubor objektů č. 3"</t>
  </si>
  <si>
    <t>PD historicky zpracována v rozsahu zateplení budovy.                               Z důvodu nutnosti provedení celkové rekonstrukce budovy, zadána původní PD k aktualizaci a přepracování/rozšíření - připraveno k zahájení výběrového řízení na zpracovatele nové architektonické studie a projektové dokumentace.</t>
  </si>
  <si>
    <t>Obědy do škol ve Středočeském kraji  ve školních letech 2023-2025</t>
  </si>
  <si>
    <t>7406</t>
  </si>
  <si>
    <t>OPZ+, výzva č. 03_22_026</t>
  </si>
  <si>
    <t>023-19/2023/RK ze dne 11.05.2023</t>
  </si>
  <si>
    <t>změna č. 2 RoD 14.03.2023 / změna RoD 24.02.2022 / reg. akce a RoD 21.07.2020</t>
  </si>
  <si>
    <t>Usnesení č. 010-40/2022/RK ze dne 27.10.2022
schválení Dodatku č. 2</t>
  </si>
  <si>
    <t>změna č. 2 RoD 11.04.2023 / změna RoD 16.08.2022 / reg. akce a RoD 20.08.2020</t>
  </si>
  <si>
    <t>EPC II - Energetické úspory se zaručeným výsledkem - příprava (vč. EPC IV - analýzy)</t>
  </si>
  <si>
    <t>Doplnění názvu projektu o analýzy v rámci EPC IV, které budou také hrazeny z nástroje ELENA</t>
  </si>
  <si>
    <t>OPZP_22_1_6_02_00011</t>
  </si>
  <si>
    <t>Denní stacionář-Rekonstrukce prostor denního stacionáře pro potřeby klientů se zvýšenou mírou podpory</t>
  </si>
  <si>
    <t>Václavkova 950/II, Mladá Boleslav</t>
  </si>
  <si>
    <t>Vedlejší a ostatní náklady - KSÚS: 4 840,00 Kč záchraný archeologický výzkum</t>
  </si>
  <si>
    <t>03. ODBOR INFORMATIKY</t>
  </si>
  <si>
    <t>aktualizace dle RoPD</t>
  </si>
  <si>
    <t>021-08/2020/RK ze dne 2.3.2020</t>
  </si>
  <si>
    <t>00066001</t>
  </si>
  <si>
    <t>4732</t>
  </si>
  <si>
    <t>3829</t>
  </si>
  <si>
    <t>ix</t>
  </si>
  <si>
    <t>II/277 Mohelnice nad Jizerou - Podhora - sanace nestabilní skalní stěny</t>
  </si>
  <si>
    <t>014-18/2023/RK ze dne 4.5.2023 a 019-25/2023/ZK ze dne 29.5.2022</t>
  </si>
  <si>
    <t>III/1025 Čisovice-Bojov, úprava odvodnění</t>
  </si>
  <si>
    <t>014-18/2023/RK ze dne 4.5.2023 a 019-25/2023/ZK ze dne 29.5.2023</t>
  </si>
  <si>
    <t>III/11515 Dolní Roblín, nestabilní skalní masiv</t>
  </si>
  <si>
    <t>III/24423 Byšice, most ev.č. 24423-3 přes potok v obci Byšice</t>
  </si>
  <si>
    <t>III/27515 Semčice - Holé Vrchy</t>
  </si>
  <si>
    <t>III/27937 Dolní Bousov - Vlčí Pole</t>
  </si>
  <si>
    <t>III/11417 Kotenčice - Suchodol</t>
  </si>
  <si>
    <t>III/11810 Lhota u PB - Sádek a III/1185 Sádek - Drahlín</t>
  </si>
  <si>
    <t>II/102 Velká - Kamýk nad Vltavou,  III/11817 Velká</t>
  </si>
  <si>
    <t>III/10811 Vitice, most ev.č. 10811-1</t>
  </si>
  <si>
    <t>Rekonstrukce silnice III/10140 Cvrčovice</t>
  </si>
  <si>
    <t>III/2802 Březno rekonstrukce silnice - chodník ve směru na Novou Telib</t>
  </si>
  <si>
    <t>III/11447 - křižovatka s III/11447a - křižovatka s III/ 11438</t>
  </si>
  <si>
    <t>III/10147 Kralupy nad Vltavou - Hybešova, Minická a III/10148 Kralupy nad Vltavou, ul. Přemyslova</t>
  </si>
  <si>
    <t>II/331 Lysá nad Labem, Litol</t>
  </si>
  <si>
    <t>III/2753 Horky nad Jizerou - Hrušov</t>
  </si>
  <si>
    <t>III/10170 Škvorec</t>
  </si>
  <si>
    <t>Okružní Křižovatka II/116 a III/11626 Mníšek pod Brdy</t>
  </si>
  <si>
    <t>II/113 Divišov - Vlašim</t>
  </si>
  <si>
    <t>III/27524 Nové Zámky oprava propustku a komunikace</t>
  </si>
  <si>
    <t>III/24427 Byšice, most ev.č. 24427-2 přes potok za obcí Byšice</t>
  </si>
  <si>
    <t>II/101 Kralupy nad Vltavou, most ev.č. 101-055 přes potok v Kralupech nad Vltavou</t>
  </si>
  <si>
    <t>II/119 Dobříš, most ev.č. 119-001</t>
  </si>
  <si>
    <t>III/10160 Zápy</t>
  </si>
  <si>
    <t>III/3271 Starý Kolín, most ev.č. 3271-2</t>
  </si>
  <si>
    <t>III/2399 Páleč, rekonstrukce mostu ev.č. 2399-1 přes Pálečský potok</t>
  </si>
  <si>
    <t>II/174 Milín -Lazsko</t>
  </si>
  <si>
    <t>II/105 od kř. III/10529 Bratřejov - kř. MK Žemličkova Lhota</t>
  </si>
  <si>
    <t>III/0066, 00711, 00716 Hřebeč průtah I. etapa</t>
  </si>
  <si>
    <t>III/20112 Zbečno, oprava mostu ev.č. 20112-1 přes Berounku</t>
  </si>
  <si>
    <t>III/00412 a III/11816 MÚK Dobříš - Višňová, oprava povrchu</t>
  </si>
  <si>
    <t>II/276 Bělá pod Bezdězem, most ev.č. 276 - 001 a 276-002 přes rokli za obcí Bělá pod Bezdězem</t>
  </si>
  <si>
    <t>II/102 Davle</t>
  </si>
  <si>
    <t>III/1025 Bojov Klínec, rekonstrukce silnice I. Etapa, stavba I - silnice III/1025 a III/0042, Jíloviště - Líšnice</t>
  </si>
  <si>
    <t>II/116 M.Hraštice - Nový Knín</t>
  </si>
  <si>
    <t>Rekonstrukce místní komunikace ulice Boleslavská Kosmonosy – rekonstrukce křižovatky III/2769 a MK Boleslavská</t>
  </si>
  <si>
    <t>II/114  Dobříš,  most ev.č. 114-017</t>
  </si>
  <si>
    <t>III/1124 Nespery, mosty ev.č. 1124-2 a 1124-3 před obcí Nespery</t>
  </si>
  <si>
    <t>III/1063 kř. II/106  Krňany - kř.  Nedvězí</t>
  </si>
  <si>
    <t>III/3294 Velim</t>
  </si>
  <si>
    <t>III/3245 Městec Králové, ul. Dymokurská, OK</t>
  </si>
  <si>
    <t>Velká Dobrá - okružní křižovatka Berounská a rekonstrukce III/0063</t>
  </si>
  <si>
    <t>III/32827 Chotěšice, propustek</t>
  </si>
  <si>
    <t>II/111 Nechyba I - Český Šternberk, 2. - 5.etapa</t>
  </si>
  <si>
    <t>CZ.03.04.01/00/22_026/0003801</t>
  </si>
  <si>
    <t>CZ.05.5.18/0.0/0.0/19_121/0010682</t>
  </si>
  <si>
    <t>CZ.05.5.18/0.0/0.0/19_121/0010949</t>
  </si>
  <si>
    <t>OPŽP - ITI, Výzva č. 57</t>
  </si>
  <si>
    <t>CZ.05.01.01/01/23_038/0002246</t>
  </si>
  <si>
    <t>Projekt EPC II - energetické úspory Středočeského kraje - soubor objektů č. 5 - SOU Sedlčany</t>
  </si>
  <si>
    <t>7546</t>
  </si>
  <si>
    <t>z důvodu veřejné podpory u SOU Sedlčany byl projekt "Projekt EPC II - energetické úspory Středočeského kraje - soubor objektů č. 5" rozdělen a budou podány dvě žádosti o dotaci</t>
  </si>
  <si>
    <t>CZ.05.01.01/01/23_038/0002237</t>
  </si>
  <si>
    <t>Výměna zdrojů tepla na pevná paliva ve
Středočeském kraji pro nízkopříjmové domácnosti 2</t>
  </si>
  <si>
    <t>CZ.05.01.02/03/23_045/0001560</t>
  </si>
  <si>
    <t>OP ŽP, výzva č. 5</t>
  </si>
  <si>
    <t>009-17/2023/RK ze dne 27.4.2023</t>
  </si>
  <si>
    <t>7545</t>
  </si>
  <si>
    <t>AOPK OP ŽP ZMV_2. výzva SC 1.6</t>
  </si>
  <si>
    <t>17.04.2023</t>
  </si>
  <si>
    <t>USN RK č. 063-24/2023/RK ze dne 15.06.2023</t>
  </si>
  <si>
    <t>2023-1-CZ01-KA121-SCH-000133425</t>
  </si>
  <si>
    <t>18.07.2023</t>
  </si>
  <si>
    <t>2023-1-CZ01-KA121-VET-000116225</t>
  </si>
  <si>
    <t>27.7.2023</t>
  </si>
  <si>
    <t>Team-up knowledge on ecological restoration to maximize benefits for nature and people</t>
  </si>
  <si>
    <t>do 30 dnů od finančního vypořádání s poskytovatelem dotace, nejdéle do 29.02.2028</t>
  </si>
  <si>
    <t>NP ŽP (NPO), Výzva č. 3/2022</t>
  </si>
  <si>
    <t>do 30 dnů od finančního vypořádání s poskytovatelem dotace, nejdéle do 31.12.2024</t>
  </si>
  <si>
    <t>06..06.2023</t>
  </si>
  <si>
    <t>21.04.2023</t>
  </si>
  <si>
    <t>14.05.2023</t>
  </si>
  <si>
    <t>28.04.2023</t>
  </si>
  <si>
    <t>27.06.2023</t>
  </si>
  <si>
    <t>05.05.2023</t>
  </si>
  <si>
    <t>31.05.2024</t>
  </si>
  <si>
    <t>29.05.2023</t>
  </si>
  <si>
    <t>30.05.2023</t>
  </si>
  <si>
    <t>27.4.2023</t>
  </si>
  <si>
    <t>129D712007022</t>
  </si>
  <si>
    <t>7476</t>
  </si>
  <si>
    <t>129D712007009</t>
  </si>
  <si>
    <t>129D712007013</t>
  </si>
  <si>
    <t>7478</t>
  </si>
  <si>
    <t>129D712007041</t>
  </si>
  <si>
    <t>7477</t>
  </si>
  <si>
    <t>Pořízení automobilu pro Domov Kolešovice</t>
  </si>
  <si>
    <t>MPSV, výzva č. 31</t>
  </si>
  <si>
    <t>Bezbariérový vstup a přístavba výtahu Centrum 83</t>
  </si>
  <si>
    <t>MPSV, 013 310, Výzva č.15</t>
  </si>
  <si>
    <t>Výměna nefunkčního výtahu za nový, evakuační</t>
  </si>
  <si>
    <t>Výstavba evakuačního výtahu s nástupní plochou</t>
  </si>
  <si>
    <t>024-25/2023/RK ze dne 22.6.2023</t>
  </si>
  <si>
    <t>Dvořák imerzivní</t>
  </si>
  <si>
    <t>NPO, výzva č. 0313/2023 - Podpora projektů kreativního učení</t>
  </si>
  <si>
    <t>Rozvoj měkkých dovedností v kulturním a kreativním sektoru ve Středočeském kraji</t>
  </si>
  <si>
    <t>NPO, výzva č. 0312/2023 - Rozvoj měkkých dovedností v kulturním a kreativním sektoru ve Stč. kraji</t>
  </si>
  <si>
    <t>Mapování kulturních a kreativních průmyslů a tvorba strategických materiálů v oblasti rozvoje a podpory kulturních a kreativních odvětví ve středočeském kraji</t>
  </si>
  <si>
    <t>MK 35829/2023 OUKKO</t>
  </si>
  <si>
    <t>075-43/2022/RK ze dne 25.11.2022, 044-27/2023/RK ze dne 13.7.2023</t>
  </si>
  <si>
    <t>Kamerový systém - Výměna kamerových prvků CCTV v GASK</t>
  </si>
  <si>
    <t>MMR, výzva č. 1, Podprogram marketingové aktivity v cestovním ruchu</t>
  </si>
  <si>
    <t>Nákup užitkového elektromobilu</t>
  </si>
  <si>
    <t>NPŽP, 2. Udržitelná městská doprava a mobilita, výzva č. 3/2022 Ekomobilita</t>
  </si>
  <si>
    <t>029-15/2023/RK ze dne 13.4.2023, 024-25/2023/RK ze dne 22.6.2023</t>
  </si>
  <si>
    <t>Podpora projektů k připomínkám 300. výročí úmrtí Jana Blažeje Santiniho-Aichela</t>
  </si>
  <si>
    <t>007-21/2023/RK ze dne 25.5.2023</t>
  </si>
  <si>
    <t>Na louce</t>
  </si>
  <si>
    <t>NPO, výzva č. 313/2023, Podpora projektů kreativního učení II.</t>
  </si>
  <si>
    <t>012-25/2023/RK ze dne 22.6.2023</t>
  </si>
  <si>
    <t>Betlémy letí už osm století</t>
  </si>
  <si>
    <t>Výstava Betlémy ze sbírek SM v Roztokách u Prahy</t>
  </si>
  <si>
    <t>Geoedukace v MČK ve školním roce 2023 - 2024</t>
  </si>
  <si>
    <t xml:space="preserve">Muzeum Českého krasu, p. o. </t>
  </si>
  <si>
    <t>Nákup sbírky pohlednic Kladna Jaroslava Tesárka</t>
  </si>
  <si>
    <t>ISO II/C, Výkupy předmětů kulturní hodnoty mimořádného významu</t>
  </si>
  <si>
    <t>044-27/2023/RK ze dne 13.7.2023</t>
  </si>
  <si>
    <t>Pracovní flexibilita a diverzita jako prostředek ke zvýšení atraktivity práce ve Středočeské vědecké knihovně v Kladně</t>
  </si>
  <si>
    <t>Pořízení elektromobilů</t>
  </si>
  <si>
    <t>Muzeum T. G. M. Rakovník, p. o.</t>
  </si>
  <si>
    <t>Plastika VZESTUP - nákup</t>
  </si>
  <si>
    <t>Pořízení materiálně-technického vybavení Zdravotnické záchranné služby Středočeského kraje, příspěvkové organizace</t>
  </si>
  <si>
    <t>IROP, výzva 
č. 13</t>
  </si>
  <si>
    <t>Výstavba komunitního bydlení v Neratovicích pro PO SK Rybka</t>
  </si>
  <si>
    <t>Komunitní bydlení v Dobříši pro PO SK Nalžovický zámek</t>
  </si>
  <si>
    <t>MPSV NPO</t>
  </si>
  <si>
    <t>Komunitní bydlení v Březnici pro PO SK Nalžovický zámek</t>
  </si>
  <si>
    <t>Rozšíření kapacity Domova seniorů Jenštejn</t>
  </si>
  <si>
    <t xml:space="preserve">Chytré zastávky - Modernizace zastávkového informačního systému na území Středočeského kraje v oblasti telematiky v rámci dotačního nástroje Integrované teritoriální investice (ITI) </t>
  </si>
  <si>
    <t>IDSK</t>
  </si>
  <si>
    <t>Elektrifikace linky č. 375 Praha-Českomoravská – Brandýs n. L.-St. Boleslav</t>
  </si>
  <si>
    <t>Tramvajová trať Kobylisy - Zdiby</t>
  </si>
  <si>
    <t>Vltavská cyklistická cesta - Cyklostezka Zdiby - Klecany (ulice Nábřežní)</t>
  </si>
  <si>
    <t>7274</t>
  </si>
  <si>
    <t>4.8.2021
1.8.2023</t>
  </si>
  <si>
    <t>II/244 Měšice I/9-Byšice I/16 - I. etapa</t>
  </si>
  <si>
    <t>038-06/2023/RK ze dne 9.2.2023</t>
  </si>
  <si>
    <t>III/27513 Mladá Boleslav, most ev.č. 27513-1a přes dálnici D10 u Mladé Boleslavi</t>
  </si>
  <si>
    <t>7568</t>
  </si>
  <si>
    <t>4521</t>
  </si>
  <si>
    <t>II/335 - I. Etapa, Mnichovice průtah</t>
  </si>
  <si>
    <t>Rekonstrukce silnice II/102 Mokrsko-Čelina</t>
  </si>
  <si>
    <t>III/2683 Malobratřice - Kamenice</t>
  </si>
  <si>
    <t>III/27614 Kněžmost - Koprník</t>
  </si>
  <si>
    <t>III/2407 - II/240_velké Přílepy-Libčice n.L.-III/2409, III/24012 - Tursko-Kozinec, III/24014 - II/240-Tursko-III/2407</t>
  </si>
  <si>
    <t>Globální položka-Rekonstrukce a opravy komunikací plnící funkci nevybudovaného SOKP-ISPROFOND-5211230032</t>
  </si>
  <si>
    <t>II/101 Kostelec nad Labem, most ev.č. 101-071 přes potok v Kostelci nad Labem</t>
  </si>
  <si>
    <t>Globální položka-Rekonstrukce a opravy komunikací plnící funkci nevybudovaného SOKP-ISPROFOND-5211220014</t>
  </si>
  <si>
    <t>II/608 hr.hl.m. Praha - Veltrusy - II/101, I. (EtapaI.Část, provozní staničení 1,960-5,555 km)</t>
  </si>
  <si>
    <t>Globální položka-Rekonstrukce a opravy komunikací plnící funkci nevybudovaného SOKP-ISPROFOND-5211220015</t>
  </si>
  <si>
    <t>III/00719 D7-Libochovičky; III/00720 Zájezd - III/00719</t>
  </si>
  <si>
    <t>Globální položka-Rekonstrukce a opravy komunikací plnící funkci nevybudovaného SOKP-ISPROFOND-5211230029</t>
  </si>
  <si>
    <t>I/9, II/101 - III/0093 Zlonín - Jiřice</t>
  </si>
  <si>
    <t>Globální položka-Rekonstrukce a opravy komunikací plnící funkci nevybudovaného SOKP-ISPROFOND-5211230030</t>
  </si>
  <si>
    <t xml:space="preserve">III/33310 hr. hl. m. Praha - Šestajovice - Dřevčice - II/610 (III/33310 Zeleneč) </t>
  </si>
  <si>
    <t>Globální položka-Rekonstrukce a opravy komunikací plnící funkci nevybudovaného SOKP-ISPROFOND-5211230031</t>
  </si>
  <si>
    <t>2021-1-CZ01-KA122-SCH-000014209</t>
  </si>
  <si>
    <t>Implementace dlouhodobého záměru - moderní a kreativní školy ve Středočeském kraji</t>
  </si>
  <si>
    <t>výzva č. 02_23_018 OP JAK</t>
  </si>
  <si>
    <t>054-37/2023/RK ze dne 19.10.2023</t>
  </si>
  <si>
    <t>2023-1-CZ01-KA121-VET-000118631</t>
  </si>
  <si>
    <t>aktualizace dle grantové dohody</t>
  </si>
  <si>
    <t>049-26/2023/RK ze dne 29.6.2023</t>
  </si>
  <si>
    <t>Nákup elektromobilu a dobíjecí stanice</t>
  </si>
  <si>
    <t>050-26/2023/RK ze dne 29.6.2023, 066-34/2023/RK ze dne 21.9.2023 (změna názvu projektu)</t>
  </si>
  <si>
    <t>Přírodní zahrada – vodní a mokřadní biotop</t>
  </si>
  <si>
    <t>do 30.06.2024</t>
  </si>
  <si>
    <t>024-25/2023/RK ze dne 22.6.2023, 045-33/2023/RK ze dne 14.9.2023</t>
  </si>
  <si>
    <t>navýšení celkových nákladů projektu o 1 894 494 Kč - aktualizace cen projektu</t>
  </si>
  <si>
    <t xml:space="preserve">Revitalizace rybníka a úprava nevyužitých a zanedbaných ploch v okolí tvrze v Hradeníně </t>
  </si>
  <si>
    <t>IROP, výzva č. 64,SC 2.2</t>
  </si>
  <si>
    <t>043-33/2023/RK ze dne 14.9.2023</t>
  </si>
  <si>
    <t>Cestou uhlí a železa</t>
  </si>
  <si>
    <t>0005455</t>
  </si>
  <si>
    <t>50. výzva IROP - Muzea - SC 4.4 (ITI)</t>
  </si>
  <si>
    <t>032-14/2021/RK ze dne 25.3.2021, 075-31/2021/RK ze dne 12.8.2021, 066-29/2022/RK ze dne 28.7.2022</t>
  </si>
  <si>
    <t>navýšení celkových nákladů projektu o 400 tis. Kč na administrátora projektu</t>
  </si>
  <si>
    <t>Vltava, proměny historické krajiny Pod vodou i nad vodou. Fauna a flora středního a dolního Povltaví</t>
  </si>
  <si>
    <t>088-29/2023/RK ze dne 10.8.2023</t>
  </si>
  <si>
    <t>Digitalizace kulturních statků a národních kulturních památek</t>
  </si>
  <si>
    <t>NPO, Digitalizace kulturních statků a národních kulturních památek</t>
  </si>
  <si>
    <t>042-33/2023/RK ze dne 14.9.2023</t>
  </si>
  <si>
    <t>Výstava: František Kupka - Knihomol</t>
  </si>
  <si>
    <t>SFK MK ČR</t>
  </si>
  <si>
    <t>Výstava: Jan a Eva Švankmajerovi - Kunstkamera</t>
  </si>
  <si>
    <t>056-35/2023/RK ze dne 3.10.2023</t>
  </si>
  <si>
    <t>Výkup předmětů mimořádné hodnoty ISO II/C - dva obrazy  Petr Brandl</t>
  </si>
  <si>
    <t>MK ČR, ISO II/C</t>
  </si>
  <si>
    <t>Katalog: Vratislav Nechleba (1885 - 1965)</t>
  </si>
  <si>
    <t>MK ČR, Podpora projektů zaměřených na poskytování standardizovaných služeb muzeí a galerií</t>
  </si>
  <si>
    <t>054-35/2023/RK ze dne 3.10.2023</t>
  </si>
  <si>
    <t>Výstava: Vratislav Nechleba (1885 - 1965)</t>
  </si>
  <si>
    <t>Za řemesly na faru na sv. Václava</t>
  </si>
  <si>
    <t>MK ČR, Podpora tradiční lidové kultury, kategorie A</t>
  </si>
  <si>
    <t>Nákup dvou elektromobilů nižší střední třídy</t>
  </si>
  <si>
    <t>NPŽP, Výzva č. 3/2022: Ekomobilita</t>
  </si>
  <si>
    <t xml:space="preserve">Zajištění činnosti Regionální stálé konference pro území Středočeského kraje 2024 - 2025 </t>
  </si>
  <si>
    <t xml:space="preserve">009-33/2023/RK ze dne 14. 9. 2023    </t>
  </si>
  <si>
    <t>03/2020-8/2024</t>
  </si>
  <si>
    <t>7585</t>
  </si>
  <si>
    <t>Votice</t>
  </si>
  <si>
    <t>RoD - 04.08.2023</t>
  </si>
  <si>
    <t>Projekt EPC II - energetické úspory Středočeského kraje - soubor objektů č. 4 - Gymnázium Jiřího z Poděbrad</t>
  </si>
  <si>
    <t>7584</t>
  </si>
  <si>
    <t>CZ.05.01.01/XX/23_038/0002402</t>
  </si>
  <si>
    <t>CZ.05.01.01/XX/23_038/0002403</t>
  </si>
  <si>
    <t>009-29/2022/RK ze dne 28.7.2022</t>
  </si>
  <si>
    <t>023-86/2020/RK ze 10.12.2020</t>
  </si>
  <si>
    <t>058-18/2018/RK ze dne 28.5.2018</t>
  </si>
  <si>
    <t>x.x.2024</t>
  </si>
  <si>
    <t>011-01/2022/RK ze dne 6.1.2022</t>
  </si>
  <si>
    <t>Výstavba parkoviště P+R Olbramovice</t>
  </si>
  <si>
    <t>USN 028-25/2023/RK ze dne 22.6.2023</t>
  </si>
  <si>
    <t>7289</t>
  </si>
  <si>
    <t>Kolizní místo pro cyklisty v Letech, křižovatka Pražská - Řevnická - Na Kovárně</t>
  </si>
  <si>
    <t>SFDI – cyklostezky</t>
  </si>
  <si>
    <t>049-79/2020/RK ze dne 2.11.2020</t>
  </si>
  <si>
    <t>na kofinancování a předfinancování bude použit fond investic p. o.</t>
  </si>
  <si>
    <t>Kutná hora</t>
  </si>
  <si>
    <t>Český Brod</t>
  </si>
  <si>
    <t>CZ.06.2.56/0.0/0.0/16_057/0013325</t>
  </si>
  <si>
    <t>CZ.05.5.18/0.0/0.0/20-146/0012451</t>
  </si>
  <si>
    <t>Snížení energetické náročnosti objektu Domov Rožďálovice-klášter</t>
  </si>
  <si>
    <t>Brandýs nad Labem – Stará Boleslav</t>
  </si>
  <si>
    <t>6982</t>
  </si>
  <si>
    <t>7597</t>
  </si>
  <si>
    <t>7595</t>
  </si>
  <si>
    <t>Brandýs n/L – Stará Boleslav</t>
  </si>
  <si>
    <t>3754</t>
  </si>
  <si>
    <t>6632</t>
  </si>
  <si>
    <t>Přístavba objektu Domova U Anežky - Luštěnice</t>
  </si>
  <si>
    <t>Vazba na specifické cíle SRK</t>
  </si>
  <si>
    <t>Žádný</t>
  </si>
  <si>
    <t>2014-2020</t>
  </si>
  <si>
    <t>SC 4.1</t>
  </si>
  <si>
    <t>Brandýs nad Labem</t>
  </si>
  <si>
    <t>2021-2027</t>
  </si>
  <si>
    <t>II/125 Vlašim - příčná spára u mostu 125-012</t>
  </si>
  <si>
    <t>051-42/2022/RK ze dne 10.11.2022</t>
  </si>
  <si>
    <t>SC 4.2</t>
  </si>
  <si>
    <t>3588</t>
  </si>
  <si>
    <t>Mnichovno Hradiště</t>
  </si>
  <si>
    <t>3403</t>
  </si>
  <si>
    <t>SC 4.3</t>
  </si>
  <si>
    <t>Říčany, Brandýs nad Labem</t>
  </si>
  <si>
    <t>7624</t>
  </si>
  <si>
    <t>7626</t>
  </si>
  <si>
    <t>II/227 a II/221 Kněževes - Svojetín - hr. Středočeského kraje, rekonstrukce I. a II. Etapa</t>
  </si>
  <si>
    <t>7338</t>
  </si>
  <si>
    <t>7625</t>
  </si>
  <si>
    <t>Hl. m. Praha</t>
  </si>
  <si>
    <t>žádný</t>
  </si>
  <si>
    <t>SC 3.2</t>
  </si>
  <si>
    <t>Kralupy n. Vl.</t>
  </si>
  <si>
    <t>Praha - východ</t>
  </si>
  <si>
    <t>2023-1-CZ01-KA122-SCH-000127868</t>
  </si>
  <si>
    <t>2023-1-CZ01-KA121-SCH-000136069</t>
  </si>
  <si>
    <t>20.7.2023</t>
  </si>
  <si>
    <t>18.7.2023</t>
  </si>
  <si>
    <t>2023-1-CZ01-KA121-VET-000124479</t>
  </si>
  <si>
    <t>28.7.2023</t>
  </si>
  <si>
    <t>2023-1-CZ01-KA121-VET-000121701</t>
  </si>
  <si>
    <t>16.8.2023</t>
  </si>
  <si>
    <t>2023-1-CZ01-KA121-VET-000127089</t>
  </si>
  <si>
    <t>PO nepožaduje předfinancování projektu</t>
  </si>
  <si>
    <t>2023-1-CZ01-KA121-VET-000117200</t>
  </si>
  <si>
    <t>2023-1-CZ01-KA121-SCH-000139383</t>
  </si>
  <si>
    <t>2023-1-CZ01-KA121-SCH-000132433</t>
  </si>
  <si>
    <t>048-38/2023/RK ze dne 26.10.2023</t>
  </si>
  <si>
    <t>Zahraniční stáže pro studenty a pedagogy</t>
  </si>
  <si>
    <t>2023-1-CZ01-KA122-VET-000132398</t>
  </si>
  <si>
    <t>Střední průmyslová škola, Vlašim, Komenského 41</t>
  </si>
  <si>
    <t>Komenského 41, 258 01 Vlašim</t>
  </si>
  <si>
    <t>Digital Pathways vs. Human Needs: Understanding and Navigating the Online and AI World for Life Sustainability</t>
  </si>
  <si>
    <t>Na Příkopech 104
261 01 Příbram I</t>
  </si>
  <si>
    <t>V4 Gen Mini-Grant - výzva 2023</t>
  </si>
  <si>
    <t>30.6.2024</t>
  </si>
  <si>
    <t>061-03/2024/RK ze dne 18.01.2024</t>
  </si>
  <si>
    <t>How to reduce our eco-footprints the V4 area</t>
  </si>
  <si>
    <t>nový projektu</t>
  </si>
  <si>
    <t>08.12.2023</t>
  </si>
  <si>
    <t>prostředky na předfinancování projektu nebyly PO požadovány</t>
  </si>
  <si>
    <t>Brandýs n. L.-St.Boleslav</t>
  </si>
  <si>
    <t>12.12.2023</t>
  </si>
  <si>
    <t>odstoupení školy od projektu v rámci výzvy IROP 2021-2027</t>
  </si>
  <si>
    <t>Celkově zaplaceno k 31.12.2023 (za celou dobu projektu)</t>
  </si>
  <si>
    <t xml:space="preserve">Celkově zaplaceno k 31.12.2023 (za celou dobu projektu) </t>
  </si>
  <si>
    <t>Vratka předfinancování k 31.12.2023</t>
  </si>
  <si>
    <t>Praha</t>
  </si>
  <si>
    <t>Školská prevence rizikového chování pro Středočeský kraj v roce 2024</t>
  </si>
  <si>
    <t>PRCH-KP-005/2024</t>
  </si>
  <si>
    <t>MŠMT
Č. j.: MSMT-25308/2023-2</t>
  </si>
  <si>
    <t>062-42/2023/RK ze dne 23.11.2023</t>
  </si>
  <si>
    <t>SC 10.2, SC 2.1</t>
  </si>
  <si>
    <t>SC 10.2, SC 2.1, SC 10.1</t>
  </si>
  <si>
    <t>SC 10.1</t>
  </si>
  <si>
    <t>SC 10.2</t>
  </si>
  <si>
    <t>Žádost o podporu zaregistrována, převis alokace</t>
  </si>
  <si>
    <t>SC 10.1, SC 2.1</t>
  </si>
  <si>
    <t>CZ.06.04.04/00/22_034/0002354</t>
  </si>
  <si>
    <t>Brandýs nad Labem-Stará Boleslav</t>
  </si>
  <si>
    <t>ukončený projekt</t>
  </si>
  <si>
    <t>SC 2.1</t>
  </si>
  <si>
    <t>MPSV, OP Zaměstnanost Plus, Age management, z.s.</t>
  </si>
  <si>
    <t>059-39/2023/RK ze dne 2.11.2023</t>
  </si>
  <si>
    <t>Smetana u Dvořáka</t>
  </si>
  <si>
    <t>MK ČR, Program Smetana 200 - Rok české hudby 2024</t>
  </si>
  <si>
    <t>Druhý domov Antonína Dvořáka</t>
  </si>
  <si>
    <t>Vybavení depozitářů Muzea Mladoboleslavska</t>
  </si>
  <si>
    <t xml:space="preserve">Muzeum Mladoboleslavska, p. o.  </t>
  </si>
  <si>
    <t>MK ČR, ISO II/D</t>
  </si>
  <si>
    <t>050-44/2023/RK ze dne 7.12.2023</t>
  </si>
  <si>
    <t>Obalový materiál na kramářské tisky</t>
  </si>
  <si>
    <t>České muzeum stříbra, p. o.</t>
  </si>
  <si>
    <t>Restaurování souboru sedmi ks obrazů</t>
  </si>
  <si>
    <t>Nákup sáčků na mince a medaile</t>
  </si>
  <si>
    <t>Modernizace EZS z roku 2005 v budově muzea Huťská 1375 v Kladně</t>
  </si>
  <si>
    <t xml:space="preserve">Sládečkovo vlastivědné muzeum  v Kladně, p. o. </t>
  </si>
  <si>
    <t>MK ČR, ISO II/A</t>
  </si>
  <si>
    <t>Restaurovámní praporu Spolku vzájemněpodporujících dělníků Pražské železářské společnosti v Kladně</t>
  </si>
  <si>
    <t>Restaurování 8 ks sbírk. předmětů</t>
  </si>
  <si>
    <t>Náročné restaurování: Jaroslav Hněvkovský - Žena stojící u skály (olejomalba na plátně)</t>
  </si>
  <si>
    <t>Na Dláždění 68/25, Poděbrady</t>
  </si>
  <si>
    <t>Multimediální průvodce pro Hrabalovu chatu v Kersku</t>
  </si>
  <si>
    <t>NPO, Rozvoj digitalizace, dokumentační a informační činnost v oblasti vizuálního umění a architektury</t>
  </si>
  <si>
    <t>Vybavení depozitáře ISO II/D</t>
  </si>
  <si>
    <t>Do zámečku na Dvořáka</t>
  </si>
  <si>
    <t>Rekonstrukce a rozšíření systému EZS z roku 1995 a doplnění požárního detektoru v PKČ</t>
  </si>
  <si>
    <t xml:space="preserve">Památník Karla Čapka ve Staré Huti u Dobříše, p. o. </t>
  </si>
  <si>
    <t>Restaurování 29 grafických listů ze sbírek RGR</t>
  </si>
  <si>
    <t>Veřejné informační služby knihoven, podprogram č. 3. Informační centra veřejných knihoven</t>
  </si>
  <si>
    <t>MK ČR, VISK č. 3</t>
  </si>
  <si>
    <t>Restaurování kočárku, nábytku pro panenky a malby</t>
  </si>
  <si>
    <t>GASK školám, edukační programy pro školní skupiny v NOVÉ STÁLÉ EXPOZICI GASK</t>
  </si>
  <si>
    <t>MK ČR, Podpora projekt výchovně vzdělávacích aktivit v muzejnictví</t>
  </si>
  <si>
    <t>056-03/2024/RK ze dne 18.1.2024</t>
  </si>
  <si>
    <t>Publikace Disegno Interno</t>
  </si>
  <si>
    <t>Mladoboleslavské dějství Bedřicha Smetany</t>
  </si>
  <si>
    <t>Příběh betléma</t>
  </si>
  <si>
    <t>Zakoupení a instalace EZS v Památníku J. Baranda Skryje</t>
  </si>
  <si>
    <t xml:space="preserve">Muzeum T. G. M., p. o. </t>
  </si>
  <si>
    <t>Vysoká 95, Rakovník</t>
  </si>
  <si>
    <t>ISO II/A, Zabezpečení objektů</t>
  </si>
  <si>
    <t>Zakoupení a instalace EZS v depozitáři Bořivojova ul. Rakovník</t>
  </si>
  <si>
    <t>MK ČR, ISO II/A, Zabezpečení objektů</t>
  </si>
  <si>
    <t>Vybavení depozitáře a restaurování</t>
  </si>
  <si>
    <t>ISO II/D, Preventivní ochrana před nepříznivými vlivy prostředí</t>
  </si>
  <si>
    <t>Rozvoj měkkých dovedností pracovníků v knihovním a kreativním sektoru ve Stč. kraji II.</t>
  </si>
  <si>
    <t>NPO, Rozvoj měkkých dovedností pracovníků v kulturním a kreativním sektoru ve Středočeském kraji II</t>
  </si>
  <si>
    <t>„Času navzdory“ – žádost o příspěvek MK na Podporu projektů výchovně vzdělávacích aktivit v muzejnictví pro rok 2024</t>
  </si>
  <si>
    <t>„Času navzdory“ – žádost o příspěvek MK na Podporu expozičních a výstavních projektů na rok 2024</t>
  </si>
  <si>
    <t>SC 9.3</t>
  </si>
  <si>
    <t>SC 5.1</t>
  </si>
  <si>
    <t>Podaná žádost byla zamítnuta a dle doručeného RoPD dne 21.11.2023k (Rozhodnutí o poskytnutí dotace) je projekt vyřazen a uzavřen.</t>
  </si>
  <si>
    <t>projekt byl ukončen k 31. 12. 2023</t>
  </si>
  <si>
    <t>CZ.07.02.01/00/22_003/0000127</t>
  </si>
  <si>
    <t>7689</t>
  </si>
  <si>
    <t>Podaná žádost</t>
  </si>
  <si>
    <t>Rozvoj Digitální technické mapy Středočeského kraje</t>
  </si>
  <si>
    <t>CZ.31.1.0/0.0/0.0/23_070/0008651</t>
  </si>
  <si>
    <t>7431</t>
  </si>
  <si>
    <t>NPO, výzva č. 31_23_070</t>
  </si>
  <si>
    <t>085-40/2023/RK ze dne 9.11.2023</t>
  </si>
  <si>
    <t>V rámci projektu se počítá se spoluúčastí obcí, které bylo zahrnuto do vratky předfinancování. Tyto prostředky je nutno rovněž předfinancovat.</t>
  </si>
  <si>
    <t>SC 7.1</t>
  </si>
  <si>
    <t>SC 1.1</t>
  </si>
  <si>
    <t>SC 6.1</t>
  </si>
  <si>
    <t>CZ.05.01.01/01/23_038/0003083</t>
  </si>
  <si>
    <t>CZ.05.01.01/01/23_038/0003082</t>
  </si>
  <si>
    <t>SC 8.2</t>
  </si>
  <si>
    <t>PO - Domov Kytín</t>
  </si>
  <si>
    <t>PO - Nalžovický zámek</t>
  </si>
  <si>
    <t>PO - Domov seniorů Jenštejn</t>
  </si>
  <si>
    <t>PO - Domov Laguna Psáry</t>
  </si>
  <si>
    <t>PO - Centrum 83</t>
  </si>
  <si>
    <t>NPO/31.6/23_066/0008121</t>
  </si>
  <si>
    <t>PO - Domov Kolešovice</t>
  </si>
  <si>
    <t>Přístavba Domova seniorů Dobříš</t>
  </si>
  <si>
    <t>PO - DS Dobříš</t>
  </si>
  <si>
    <t>Za Poštou 1660 Dobříš</t>
  </si>
  <si>
    <t>42727201</t>
  </si>
  <si>
    <t>Přístavba nového ubytovacího pavilonu ,,E"
k bloku ,,D" Centrum Rožmitál pod Třemšínem</t>
  </si>
  <si>
    <t>PO - Centrum Rožmitál pod Třemšínem</t>
  </si>
  <si>
    <t>Na Spravedlnosti 589 Rožmitál pod Třemšínem</t>
  </si>
  <si>
    <t>42727219</t>
  </si>
  <si>
    <t>X.X.2024</t>
  </si>
  <si>
    <t>Neratovice, Mělník</t>
  </si>
  <si>
    <t>Labská cyklostezka, úsek Kly - Tuhaň</t>
  </si>
  <si>
    <t>Labská cyklostezka, Kostelec nad Labem -most</t>
  </si>
  <si>
    <t>4737</t>
  </si>
  <si>
    <t>x.x.2025</t>
  </si>
  <si>
    <t>Cyklostezka Brandýs nad Labem – Praha Čakovice (Letňany)</t>
  </si>
  <si>
    <t>Výstavba parkoviště P+R Úvaly</t>
  </si>
  <si>
    <t>Výstavba parkovacího domu Zeleneč – Mstětice</t>
  </si>
  <si>
    <t>7277</t>
  </si>
  <si>
    <t>Vltavská cyklistická cesta, úsek Úholičky - Libčice nad Vltavou</t>
  </si>
  <si>
    <t>Cyklostezka EV4 Kolín - Kutná Hora</t>
  </si>
  <si>
    <t>015-29/2021/RK ze dne 15.7.2021</t>
  </si>
  <si>
    <t>Kolín, Kutná Hora</t>
  </si>
  <si>
    <t xml:space="preserve">Cyklostezka Greenway Jizera, úsek Loukov, hranice kraje – Mnichovo Hradiště – Bakov nad Jizerou, Podhradí </t>
  </si>
  <si>
    <t>ITI MB</t>
  </si>
  <si>
    <t>013-35/2022/RK ze dne 22.9.2022</t>
  </si>
  <si>
    <t>Lávka pro pěší a cyklisty přes Labe mezi Kostomlaty nad Labem a Hradištkem</t>
  </si>
  <si>
    <t>6164</t>
  </si>
  <si>
    <t>054-04/2020/RK ze dne 3.2.2020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</si>
</sst>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89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b/>
      <i/>
      <sz val="10"/>
      <name val="Calibri"/>
      <family val="2"/>
      <charset val="238"/>
    </font>
    <font>
      <strike/>
      <sz val="17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7"/>
      <color theme="1"/>
      <name val="Arial"/>
      <family val="2"/>
      <charset val="238"/>
    </font>
    <font>
      <strike/>
      <sz val="17"/>
      <color theme="1"/>
      <name val="Arial"/>
      <family val="2"/>
      <charset val="238"/>
    </font>
    <font>
      <b/>
      <strike/>
      <sz val="14"/>
      <color theme="1"/>
      <name val="Arial"/>
      <family val="2"/>
      <charset val="238"/>
    </font>
    <font>
      <sz val="14"/>
      <color theme="1"/>
      <name val="Cambria"/>
      <family val="1"/>
      <charset val="238"/>
    </font>
    <font>
      <strike/>
      <sz val="18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4"/>
      <name val="Arial"/>
      <family val="2"/>
      <charset val="238"/>
    </font>
    <font>
      <b/>
      <sz val="26"/>
      <name val="Arial"/>
      <family val="2"/>
      <charset val="238"/>
    </font>
    <font>
      <strike/>
      <sz val="18"/>
      <name val="Cambria"/>
      <family val="1"/>
      <charset val="238"/>
    </font>
    <font>
      <sz val="18"/>
      <name val="Cambria"/>
      <family val="1"/>
      <charset val="238"/>
    </font>
    <font>
      <sz val="14"/>
      <name val="Calibri"/>
      <family val="2"/>
      <charset val="238"/>
    </font>
    <font>
      <b/>
      <strike/>
      <sz val="14"/>
      <name val="Arial"/>
      <family val="2"/>
      <charset val="238"/>
    </font>
    <font>
      <strike/>
      <sz val="14"/>
      <name val="Cambria"/>
      <family val="1"/>
      <charset val="238"/>
    </font>
    <font>
      <sz val="14"/>
      <name val="Calibri"/>
      <family val="2"/>
      <charset val="238"/>
      <scheme val="minor"/>
    </font>
    <font>
      <strike/>
      <sz val="17"/>
      <name val="Arial"/>
      <family val="2"/>
      <charset val="238"/>
    </font>
    <font>
      <sz val="17"/>
      <name val="Arial"/>
      <family val="2"/>
      <charset val="238"/>
    </font>
    <font>
      <i/>
      <strike/>
      <sz val="18"/>
      <color rgb="FFFF0000"/>
      <name val="Arial"/>
      <family val="2"/>
      <charset val="238"/>
    </font>
    <font>
      <i/>
      <sz val="18"/>
      <color theme="1"/>
      <name val="Arial"/>
      <family val="2"/>
      <charset val="238"/>
    </font>
    <font>
      <sz val="18"/>
      <color theme="3"/>
      <name val="Arial"/>
      <family val="2"/>
      <charset val="238"/>
    </font>
    <font>
      <sz val="14"/>
      <color theme="3"/>
      <name val="Arial"/>
      <family val="2"/>
      <charset val="238"/>
    </font>
    <font>
      <b/>
      <sz val="14"/>
      <color theme="3"/>
      <name val="Arial"/>
      <family val="2"/>
      <charset val="238"/>
    </font>
    <font>
      <sz val="14"/>
      <color rgb="FF000000"/>
      <name val="Arial"/>
      <family val="2"/>
      <charset val="238"/>
    </font>
    <font>
      <strike/>
      <sz val="14"/>
      <color rgb="FF0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7994B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7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4" fillId="0" borderId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9" fontId="45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5" fillId="0" borderId="0"/>
    <xf numFmtId="0" fontId="2" fillId="0" borderId="0"/>
    <xf numFmtId="0" fontId="15" fillId="0" borderId="0"/>
    <xf numFmtId="0" fontId="1" fillId="0" borderId="0"/>
    <xf numFmtId="164" fontId="15" fillId="0" borderId="0" applyFont="0" applyFill="0" applyBorder="0" applyAlignment="0" applyProtection="0"/>
  </cellStyleXfs>
  <cellXfs count="841">
    <xf numFmtId="0" fontId="0" fillId="0" borderId="0" xfId="0"/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6" borderId="0" xfId="0" applyNumberFormat="1" applyFont="1" applyFill="1" applyAlignment="1" applyProtection="1">
      <alignment horizontal="right" vertical="center" wrapText="1" shrinkToFit="1"/>
      <protection locked="0"/>
    </xf>
    <xf numFmtId="4" fontId="21" fillId="0" borderId="0" xfId="0" applyNumberFormat="1" applyFont="1" applyAlignment="1" applyProtection="1">
      <alignment wrapText="1" shrinkToFit="1"/>
      <protection locked="0"/>
    </xf>
    <xf numFmtId="4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right" vertical="center" wrapText="1"/>
    </xf>
    <xf numFmtId="4" fontId="21" fillId="13" borderId="17" xfId="0" applyNumberFormat="1" applyFont="1" applyFill="1" applyBorder="1" applyAlignment="1">
      <alignment horizontal="right" vertical="center" wrapText="1"/>
    </xf>
    <xf numFmtId="4" fontId="21" fillId="14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left" vertical="center" wrapText="1" shrinkToFit="1"/>
      <protection locked="0"/>
    </xf>
    <xf numFmtId="49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0" borderId="17" xfId="0" applyNumberFormat="1" applyFont="1" applyBorder="1" applyAlignment="1">
      <alignment horizontal="left" vertical="center" wrapText="1"/>
    </xf>
    <xf numFmtId="4" fontId="2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0" xfId="0" applyNumberFormat="1" applyFont="1" applyFill="1" applyAlignment="1" applyProtection="1">
      <alignment wrapText="1" shrinkToFit="1"/>
      <protection locked="0"/>
    </xf>
    <xf numFmtId="4" fontId="16" fillId="0" borderId="0" xfId="0" applyNumberFormat="1" applyFont="1" applyAlignment="1" applyProtection="1">
      <alignment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17" xfId="3" applyNumberFormat="1" applyFont="1" applyBorder="1" applyAlignment="1" applyProtection="1">
      <alignment vertical="center" wrapText="1" shrinkToFit="1"/>
      <protection locked="0"/>
    </xf>
    <xf numFmtId="4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16" fillId="6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textRotation="90" wrapText="1" shrinkToFit="1"/>
      <protection locked="0"/>
    </xf>
    <xf numFmtId="4" fontId="16" fillId="0" borderId="6" xfId="0" applyNumberFormat="1" applyFont="1" applyBorder="1" applyAlignment="1" applyProtection="1">
      <alignment horizontal="lef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3" xfId="0" applyNumberFormat="1" applyFont="1" applyBorder="1" applyAlignment="1" applyProtection="1">
      <alignment horizontal="center" vertical="center" textRotation="90" wrapText="1" shrinkToFit="1"/>
      <protection locked="0"/>
    </xf>
    <xf numFmtId="4" fontId="21" fillId="0" borderId="0" xfId="0" applyNumberFormat="1" applyFont="1" applyAlignment="1" applyProtection="1">
      <alignment horizontal="center" wrapText="1" shrinkToFit="1"/>
      <protection locked="0"/>
    </xf>
    <xf numFmtId="4" fontId="16" fillId="0" borderId="0" xfId="0" applyNumberFormat="1" applyFont="1" applyAlignment="1" applyProtection="1">
      <alignment vertical="center" textRotation="90" wrapText="1" shrinkToFit="1"/>
      <protection locked="0"/>
    </xf>
    <xf numFmtId="4" fontId="16" fillId="0" borderId="3" xfId="0" applyNumberFormat="1" applyFont="1" applyBorder="1" applyAlignment="1" applyProtection="1">
      <alignment vertical="center" textRotation="90" wrapText="1" shrinkToFit="1"/>
      <protection locked="0"/>
    </xf>
    <xf numFmtId="4" fontId="21" fillId="0" borderId="0" xfId="0" applyNumberFormat="1" applyFont="1" applyAlignment="1" applyProtection="1">
      <alignment vertical="center" wrapText="1" shrinkToFit="1"/>
      <protection locked="0"/>
    </xf>
    <xf numFmtId="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vertical="center" wrapText="1" shrinkToFit="1"/>
      <protection locked="0"/>
    </xf>
    <xf numFmtId="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right" vertical="center" wrapText="1" shrinkToFit="1"/>
      <protection locked="0"/>
    </xf>
    <xf numFmtId="14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14" fontId="16" fillId="0" borderId="0" xfId="0" applyNumberFormat="1" applyFont="1" applyAlignment="1" applyProtection="1">
      <alignment horizontal="center" vertical="center" wrapText="1" shrinkToFit="1"/>
      <protection locked="0"/>
    </xf>
    <xf numFmtId="14" fontId="21" fillId="0" borderId="0" xfId="0" applyNumberFormat="1" applyFont="1" applyAlignment="1" applyProtection="1">
      <alignment horizontal="center" wrapText="1" shrinkToFit="1"/>
      <protection locked="0"/>
    </xf>
    <xf numFmtId="14" fontId="21" fillId="0" borderId="0" xfId="0" applyNumberFormat="1" applyFont="1" applyAlignment="1" applyProtection="1">
      <alignment wrapText="1" shrinkToFit="1"/>
      <protection locked="0"/>
    </xf>
    <xf numFmtId="4" fontId="27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7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horizontal="center" vertical="center" wrapText="1" shrinkToFit="1"/>
    </xf>
    <xf numFmtId="4" fontId="2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1" fontId="25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6" borderId="0" xfId="0" applyNumberFormat="1" applyFont="1" applyFill="1" applyAlignment="1" applyProtection="1">
      <alignment horizontal="center" vertical="center" wrapText="1" shrinkToFit="1"/>
      <protection locked="0"/>
    </xf>
    <xf numFmtId="49" fontId="16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wrapText="1" shrinkToFit="1"/>
      <protection locked="0"/>
    </xf>
    <xf numFmtId="14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vertical="center" wrapText="1"/>
    </xf>
    <xf numFmtId="49" fontId="1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 applyProtection="1">
      <alignment wrapText="1" shrinkToFit="1"/>
      <protection locked="0"/>
    </xf>
    <xf numFmtId="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3" applyNumberFormat="1" applyFont="1" applyFill="1" applyBorder="1" applyAlignment="1" applyProtection="1">
      <alignment vertical="center" wrapText="1" shrinkToFit="1"/>
      <protection locked="0"/>
    </xf>
    <xf numFmtId="0" fontId="21" fillId="6" borderId="17" xfId="3" applyFont="1" applyFill="1" applyBorder="1" applyAlignment="1" applyProtection="1">
      <alignment horizontal="center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5" fillId="0" borderId="17" xfId="0" applyFont="1" applyBorder="1" applyAlignment="1">
      <alignment horizontal="left" vertical="center" wrapText="1"/>
    </xf>
    <xf numFmtId="4" fontId="23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0" applyFont="1" applyBorder="1" applyAlignment="1">
      <alignment horizontal="center" vertical="center" wrapText="1"/>
    </xf>
    <xf numFmtId="2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center" wrapText="1"/>
    </xf>
    <xf numFmtId="4" fontId="24" fillId="0" borderId="17" xfId="6" applyNumberFormat="1" applyFont="1" applyBorder="1" applyAlignment="1" applyProtection="1">
      <alignment horizontal="right" vertical="center" wrapText="1" shrinkToFit="1"/>
      <protection locked="0"/>
    </xf>
    <xf numFmtId="1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>
      <alignment horizontal="right" vertical="center" wrapText="1" shrinkToFi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0" applyNumberFormat="1" applyFont="1" applyFill="1" applyBorder="1" applyAlignment="1">
      <alignment horizontal="right" vertical="center" wrapText="1" shrinkToFit="1"/>
    </xf>
    <xf numFmtId="4" fontId="25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5" fillId="6" borderId="17" xfId="0" applyFont="1" applyFill="1" applyBorder="1" applyAlignment="1">
      <alignment horizontal="left" vertical="center" wrapText="1"/>
    </xf>
    <xf numFmtId="14" fontId="2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6" applyNumberFormat="1" applyFont="1" applyBorder="1" applyAlignment="1" applyProtection="1">
      <alignment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5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2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2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Border="1" applyAlignment="1" applyProtection="1">
      <alignment horizontal="right" vertical="center" wrapText="1" shrinkToFit="1"/>
      <protection locked="0"/>
    </xf>
    <xf numFmtId="14" fontId="2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wrapText="1"/>
    </xf>
    <xf numFmtId="0" fontId="21" fillId="0" borderId="17" xfId="0" applyFont="1" applyBorder="1"/>
    <xf numFmtId="3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3" fontId="26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>
      <alignment horizontal="right" vertical="center" wrapText="1" shrinkToFit="1"/>
    </xf>
    <xf numFmtId="4" fontId="22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1" fillId="17" borderId="17" xfId="0" applyNumberFormat="1" applyFont="1" applyFill="1" applyBorder="1" applyAlignment="1">
      <alignment horizontal="center" vertical="center" wrapText="1" shrinkToFit="1"/>
    </xf>
    <xf numFmtId="14" fontId="21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6" borderId="17" xfId="0" applyFont="1" applyFill="1" applyBorder="1" applyAlignment="1" applyProtection="1">
      <alignment horizontal="center" vertical="center" wrapText="1" shrinkToFit="1"/>
      <protection locked="0"/>
    </xf>
    <xf numFmtId="1" fontId="2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4" fontId="30" fillId="0" borderId="17" xfId="0" applyNumberFormat="1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1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Border="1" applyAlignment="1">
      <alignment horizontal="right" vertical="center" wrapText="1"/>
    </xf>
    <xf numFmtId="4" fontId="32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1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/>
    </xf>
    <xf numFmtId="49" fontId="21" fillId="15" borderId="17" xfId="0" applyNumberFormat="1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 applyAlignment="1">
      <alignment wrapText="1"/>
    </xf>
    <xf numFmtId="0" fontId="21" fillId="15" borderId="17" xfId="0" applyFont="1" applyFill="1" applyBorder="1"/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4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left" vertical="center" wrapText="1" shrinkToFit="1"/>
      <protection locked="0"/>
    </xf>
    <xf numFmtId="2" fontId="2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1" fillId="0" borderId="0" xfId="0" applyNumberFormat="1" applyFont="1" applyAlignment="1" applyProtection="1">
      <alignment vertical="center" wrapText="1" shrinkToFit="1"/>
      <protection locked="0"/>
    </xf>
    <xf numFmtId="4" fontId="3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5" fillId="0" borderId="17" xfId="0" applyNumberFormat="1" applyFont="1" applyBorder="1" applyAlignment="1">
      <alignment horizontal="center" vertical="center" wrapText="1"/>
    </xf>
    <xf numFmtId="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5" fillId="0" borderId="17" xfId="0" applyFont="1" applyBorder="1" applyAlignment="1">
      <alignment wrapText="1"/>
    </xf>
    <xf numFmtId="0" fontId="35" fillId="0" borderId="17" xfId="0" applyFont="1" applyBorder="1"/>
    <xf numFmtId="49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7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1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5" fillId="15" borderId="17" xfId="0" applyFont="1" applyFill="1" applyBorder="1" applyAlignment="1">
      <alignment horizontal="left" vertical="center" wrapText="1"/>
    </xf>
    <xf numFmtId="49" fontId="21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3" applyNumberFormat="1" applyFont="1" applyBorder="1" applyAlignment="1" applyProtection="1">
      <alignment vertical="center" wrapText="1" shrinkToFit="1"/>
      <protection locked="0"/>
    </xf>
    <xf numFmtId="3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6" fillId="6" borderId="17" xfId="3" applyNumberFormat="1" applyFont="1" applyFill="1" applyBorder="1" applyAlignment="1" applyProtection="1">
      <alignment vertical="center" wrapText="1" shrinkToFit="1"/>
      <protection locked="0"/>
    </xf>
    <xf numFmtId="3" fontId="2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32" fillId="0" borderId="17" xfId="3" applyNumberFormat="1" applyFont="1" applyBorder="1" applyAlignment="1" applyProtection="1">
      <alignment horizontal="left" vertical="center" wrapText="1" shrinkToFit="1"/>
      <protection locked="0"/>
    </xf>
    <xf numFmtId="14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0" fillId="0" borderId="17" xfId="0" applyNumberFormat="1" applyFont="1" applyBorder="1" applyAlignment="1" applyProtection="1">
      <alignment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0" applyFont="1" applyBorder="1" applyAlignment="1">
      <alignment horizontal="left" vertical="center"/>
    </xf>
    <xf numFmtId="4" fontId="24" fillId="0" borderId="17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vertical="center" wrapText="1"/>
    </xf>
    <xf numFmtId="1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>
      <alignment horizontal="right" vertical="center" wrapText="1"/>
    </xf>
    <xf numFmtId="2" fontId="30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0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1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2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1" fillId="16" borderId="17" xfId="0" applyFont="1" applyFill="1" applyBorder="1" applyAlignment="1" applyProtection="1">
      <alignment horizontal="center" vertical="center" wrapText="1" shrinkToFit="1"/>
      <protection locked="0"/>
    </xf>
    <xf numFmtId="14" fontId="30" fillId="0" borderId="17" xfId="6" applyNumberFormat="1" applyFont="1" applyBorder="1" applyAlignment="1" applyProtection="1">
      <alignment horizontal="right" vertical="center" wrapText="1" shrinkToFit="1"/>
      <protection locked="0"/>
    </xf>
    <xf numFmtId="0" fontId="26" fillId="0" borderId="17" xfId="6" applyFont="1" applyBorder="1" applyAlignment="1" applyProtection="1">
      <alignment vertical="center" wrapText="1" shrinkToFit="1"/>
      <protection locked="0"/>
    </xf>
    <xf numFmtId="4" fontId="21" fillId="6" borderId="0" xfId="0" applyNumberFormat="1" applyFont="1" applyFill="1" applyAlignment="1" applyProtection="1">
      <alignment vertical="center" wrapText="1" shrinkToFit="1"/>
      <protection locked="0"/>
    </xf>
    <xf numFmtId="3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2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7" fillId="0" borderId="17" xfId="0" applyNumberFormat="1" applyFont="1" applyBorder="1" applyAlignment="1" applyProtection="1">
      <alignment wrapText="1" shrinkToFit="1"/>
      <protection locked="0"/>
    </xf>
    <xf numFmtId="4" fontId="22" fillId="0" borderId="17" xfId="0" applyNumberFormat="1" applyFont="1" applyBorder="1" applyAlignment="1" applyProtection="1">
      <alignment wrapText="1" shrinkToFit="1"/>
      <protection locked="0"/>
    </xf>
    <xf numFmtId="4" fontId="30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 applyProtection="1">
      <alignment wrapText="1" shrinkToFit="1"/>
      <protection locked="0"/>
    </xf>
    <xf numFmtId="4" fontId="24" fillId="0" borderId="17" xfId="0" applyNumberFormat="1" applyFont="1" applyBorder="1" applyAlignment="1">
      <alignment horizontal="right" vertical="center" wrapText="1" shrinkToFit="1"/>
    </xf>
    <xf numFmtId="1" fontId="2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0" borderId="17" xfId="0" applyNumberFormat="1" applyFont="1" applyBorder="1" applyAlignment="1" applyProtection="1">
      <alignment horizontal="center" wrapText="1" shrinkToFit="1"/>
      <protection locked="0"/>
    </xf>
    <xf numFmtId="14" fontId="38" fillId="0" borderId="0" xfId="0" applyNumberFormat="1" applyFont="1" applyAlignment="1" applyProtection="1">
      <alignment horizontal="center" wrapText="1" shrinkToFit="1"/>
      <protection locked="0"/>
    </xf>
    <xf numFmtId="49" fontId="38" fillId="0" borderId="17" xfId="0" applyNumberFormat="1" applyFont="1" applyBorder="1" applyAlignment="1">
      <alignment horizontal="center" vertical="center" wrapText="1"/>
    </xf>
    <xf numFmtId="49" fontId="38" fillId="15" borderId="17" xfId="0" applyNumberFormat="1" applyFont="1" applyFill="1" applyBorder="1" applyAlignment="1">
      <alignment horizontal="center" vertical="center" wrapText="1"/>
    </xf>
    <xf numFmtId="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8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 shrinkToFit="1"/>
    </xf>
    <xf numFmtId="165" fontId="38" fillId="0" borderId="17" xfId="0" applyNumberFormat="1" applyFont="1" applyBorder="1" applyAlignment="1">
      <alignment horizontal="center" vertical="center" wrapText="1"/>
    </xf>
    <xf numFmtId="14" fontId="38" fillId="0" borderId="17" xfId="0" applyNumberFormat="1" applyFont="1" applyBorder="1" applyAlignment="1">
      <alignment horizontal="center" vertical="center" wrapText="1"/>
    </xf>
    <xf numFmtId="165" fontId="39" fillId="0" borderId="17" xfId="0" applyNumberFormat="1" applyFont="1" applyBorder="1" applyAlignment="1">
      <alignment horizontal="center" vertical="center" wrapText="1"/>
    </xf>
    <xf numFmtId="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8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9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8" fillId="6" borderId="17" xfId="0" applyFont="1" applyFill="1" applyBorder="1" applyAlignment="1" applyProtection="1">
      <alignment horizontal="center" vertical="center" wrapText="1" shrinkToFit="1"/>
      <protection locked="0"/>
    </xf>
    <xf numFmtId="4" fontId="38" fillId="0" borderId="17" xfId="0" applyNumberFormat="1" applyFont="1" applyBorder="1" applyAlignment="1">
      <alignment horizontal="center" wrapText="1"/>
    </xf>
    <xf numFmtId="4" fontId="3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0" xfId="0" applyNumberFormat="1" applyFont="1" applyAlignment="1" applyProtection="1">
      <alignment wrapText="1" shrinkToFit="1"/>
      <protection locked="0"/>
    </xf>
    <xf numFmtId="4" fontId="16" fillId="3" borderId="0" xfId="0" applyNumberFormat="1" applyFont="1" applyFill="1" applyAlignment="1" applyProtection="1">
      <alignment wrapText="1" shrinkToFit="1"/>
      <protection locked="0"/>
    </xf>
    <xf numFmtId="4" fontId="16" fillId="8" borderId="0" xfId="0" applyNumberFormat="1" applyFont="1" applyFill="1" applyAlignment="1" applyProtection="1">
      <alignment wrapText="1" shrinkToFit="1"/>
      <protection locked="0"/>
    </xf>
    <xf numFmtId="4" fontId="16" fillId="4" borderId="0" xfId="0" applyNumberFormat="1" applyFont="1" applyFill="1" applyAlignment="1" applyProtection="1">
      <alignment wrapText="1" shrinkToFit="1"/>
      <protection locked="0"/>
    </xf>
    <xf numFmtId="4" fontId="21" fillId="6" borderId="17" xfId="0" applyNumberFormat="1" applyFont="1" applyFill="1" applyBorder="1" applyAlignment="1">
      <alignment horizontal="center" vertical="center" wrapText="1" shrinkToFit="1"/>
    </xf>
    <xf numFmtId="4" fontId="30" fillId="0" borderId="0" xfId="0" applyNumberFormat="1" applyFont="1" applyAlignment="1" applyProtection="1">
      <alignment wrapText="1" shrinkToFit="1"/>
      <protection locked="0"/>
    </xf>
    <xf numFmtId="4" fontId="3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165" fontId="21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9" fillId="0" borderId="0" xfId="0" applyNumberFormat="1" applyFont="1" applyAlignment="1" applyProtection="1">
      <alignment wrapText="1" shrinkToFit="1"/>
      <protection locked="0"/>
    </xf>
    <xf numFmtId="4" fontId="31" fillId="6" borderId="0" xfId="0" applyNumberFormat="1" applyFont="1" applyFill="1" applyAlignment="1" applyProtection="1">
      <alignment wrapText="1" shrinkToFit="1"/>
      <protection locked="0"/>
    </xf>
    <xf numFmtId="4" fontId="50" fillId="6" borderId="0" xfId="0" applyNumberFormat="1" applyFont="1" applyFill="1" applyAlignment="1" applyProtection="1">
      <alignment wrapText="1" shrinkToFit="1"/>
      <protection locked="0"/>
    </xf>
    <xf numFmtId="4" fontId="4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1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8" borderId="0" xfId="0" applyNumberFormat="1" applyFont="1" applyFill="1" applyAlignment="1" applyProtection="1">
      <alignment wrapText="1" shrinkToFit="1"/>
      <protection locked="0"/>
    </xf>
    <xf numFmtId="4" fontId="31" fillId="0" borderId="0" xfId="0" applyNumberFormat="1" applyFont="1" applyAlignment="1" applyProtection="1">
      <alignment wrapText="1" shrinkToFit="1"/>
      <protection locked="0"/>
    </xf>
    <xf numFmtId="4" fontId="21" fillId="8" borderId="0" xfId="0" applyNumberFormat="1" applyFont="1" applyFill="1" applyAlignment="1" applyProtection="1">
      <alignment wrapText="1" shrinkToFit="1"/>
      <protection locked="0"/>
    </xf>
    <xf numFmtId="4" fontId="50" fillId="0" borderId="0" xfId="0" applyNumberFormat="1" applyFont="1" applyAlignment="1" applyProtection="1">
      <alignment wrapText="1" shrinkToFit="1"/>
      <protection locked="0"/>
    </xf>
    <xf numFmtId="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3" fontId="58" fillId="0" borderId="0" xfId="0" applyNumberFormat="1" applyFont="1" applyAlignment="1">
      <alignment horizontal="right" vertical="center"/>
    </xf>
    <xf numFmtId="3" fontId="60" fillId="0" borderId="0" xfId="42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right" vertical="center"/>
    </xf>
    <xf numFmtId="4" fontId="61" fillId="0" borderId="0" xfId="0" applyNumberFormat="1" applyFont="1" applyAlignment="1">
      <alignment horizontal="right" vertical="center"/>
    </xf>
    <xf numFmtId="166" fontId="61" fillId="0" borderId="0" xfId="0" applyNumberFormat="1" applyFont="1" applyAlignment="1">
      <alignment horizontal="right" vertical="center"/>
    </xf>
    <xf numFmtId="4" fontId="62" fillId="0" borderId="0" xfId="0" applyNumberFormat="1" applyFont="1" applyAlignment="1">
      <alignment horizontal="right" vertical="center"/>
    </xf>
    <xf numFmtId="166" fontId="63" fillId="0" borderId="0" xfId="0" applyNumberFormat="1" applyFont="1" applyAlignment="1">
      <alignment horizontal="right" vertical="center"/>
    </xf>
    <xf numFmtId="4" fontId="63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14" fontId="21" fillId="0" borderId="17" xfId="0" applyNumberFormat="1" applyFont="1" applyBorder="1" applyAlignment="1">
      <alignment horizontal="center" vertical="center" wrapText="1"/>
    </xf>
    <xf numFmtId="14" fontId="39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4" fontId="58" fillId="0" borderId="0" xfId="0" applyNumberFormat="1" applyFont="1" applyAlignment="1">
      <alignment horizontal="center" vertical="center"/>
    </xf>
    <xf numFmtId="4" fontId="62" fillId="0" borderId="0" xfId="0" applyNumberFormat="1" applyFont="1" applyAlignment="1">
      <alignment horizontal="center" vertical="center"/>
    </xf>
    <xf numFmtId="4" fontId="61" fillId="0" borderId="0" xfId="0" applyNumberFormat="1" applyFont="1" applyAlignment="1">
      <alignment horizontal="center" vertical="center"/>
    </xf>
    <xf numFmtId="4" fontId="31" fillId="0" borderId="0" xfId="0" applyNumberFormat="1" applyFont="1" applyAlignment="1" applyProtection="1">
      <alignment horizontal="center" vertical="center" wrapText="1" shrinkToFit="1"/>
      <protection locked="0"/>
    </xf>
    <xf numFmtId="4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3" fontId="60" fillId="0" borderId="0" xfId="42" applyNumberFormat="1" applyFont="1" applyAlignment="1">
      <alignment horizontal="right" vertical="center" wrapText="1"/>
    </xf>
    <xf numFmtId="0" fontId="57" fillId="0" borderId="0" xfId="0" applyFont="1" applyAlignment="1">
      <alignment horizontal="right" vertical="center" wrapText="1"/>
    </xf>
    <xf numFmtId="3" fontId="60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/>
    </xf>
    <xf numFmtId="4" fontId="21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center" vertical="center" wrapText="1" shrinkToFit="1"/>
      <protection locked="0"/>
    </xf>
    <xf numFmtId="14" fontId="38" fillId="0" borderId="0" xfId="0" applyNumberFormat="1" applyFont="1" applyAlignment="1" applyProtection="1">
      <alignment horizontal="center" vertical="center" wrapText="1" shrinkToFit="1"/>
      <protection locked="0"/>
    </xf>
    <xf numFmtId="4" fontId="2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right" vertical="center" wrapText="1" shrinkToFit="1"/>
      <protection locked="0"/>
    </xf>
    <xf numFmtId="0" fontId="24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3" applyNumberFormat="1" applyFont="1" applyBorder="1" applyAlignment="1" applyProtection="1">
      <alignment horizontal="right" vertical="center" wrapText="1" shrinkToFit="1"/>
      <protection locked="0"/>
    </xf>
    <xf numFmtId="165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1" fillId="0" borderId="17" xfId="0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 applyProtection="1">
      <alignment vertical="center" wrapText="1" shrinkToFit="1"/>
      <protection locked="0"/>
    </xf>
    <xf numFmtId="1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65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0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49" fillId="0" borderId="17" xfId="0" applyNumberFormat="1" applyFont="1" applyBorder="1" applyAlignment="1">
      <alignment horizontal="center" vertical="center" wrapText="1"/>
    </xf>
    <xf numFmtId="1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0" applyNumberFormat="1" applyFont="1" applyBorder="1" applyAlignment="1" applyProtection="1">
      <alignment vertical="center" wrapText="1" shrinkToFit="1"/>
      <protection locked="0"/>
    </xf>
    <xf numFmtId="4" fontId="24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0" applyNumberFormat="1" applyFont="1" applyBorder="1" applyAlignment="1">
      <alignment vertical="center"/>
    </xf>
    <xf numFmtId="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65" fontId="4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1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31" fillId="0" borderId="17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4" fontId="6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7" fillId="6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left" vertical="center" wrapText="1" shrinkToFit="1"/>
      <protection locked="0"/>
    </xf>
    <xf numFmtId="4" fontId="21" fillId="0" borderId="19" xfId="0" applyNumberFormat="1" applyFont="1" applyBorder="1" applyAlignment="1" applyProtection="1">
      <alignment horizontal="left" vertical="center" wrapText="1" shrinkToFit="1"/>
      <protection locked="0"/>
    </xf>
    <xf numFmtId="1" fontId="4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1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24" fillId="0" borderId="17" xfId="0" applyNumberFormat="1" applyFont="1" applyBorder="1" applyAlignment="1">
      <alignment horizontal="center" vertical="center"/>
    </xf>
    <xf numFmtId="4" fontId="21" fillId="0" borderId="17" xfId="6" applyNumberFormat="1" applyFont="1" applyBorder="1" applyAlignment="1" applyProtection="1">
      <alignment horizontal="center" vertical="center" wrapText="1" shrinkToFit="1"/>
      <protection locked="0"/>
    </xf>
    <xf numFmtId="49" fontId="3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7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0" applyNumberFormat="1" applyFont="1" applyFill="1" applyBorder="1" applyAlignment="1">
      <alignment horizontal="right" vertical="center" wrapText="1" shrinkToFit="1"/>
    </xf>
    <xf numFmtId="164" fontId="22" fillId="17" borderId="17" xfId="44" applyFont="1" applyFill="1" applyBorder="1" applyAlignment="1" applyProtection="1">
      <alignment horizontal="right" vertical="center" wrapText="1" shrinkToFit="1"/>
      <protection locked="0"/>
    </xf>
    <xf numFmtId="49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0" borderId="17" xfId="3" applyNumberFormat="1" applyFont="1" applyBorder="1" applyAlignment="1" applyProtection="1">
      <alignment vertical="center" wrapText="1" shrinkToFit="1"/>
      <protection locked="0"/>
    </xf>
    <xf numFmtId="4" fontId="6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>
      <alignment horizontal="right" vertical="center" wrapText="1"/>
    </xf>
    <xf numFmtId="165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9" xfId="0" applyNumberFormat="1" applyFont="1" applyBorder="1" applyAlignment="1" applyProtection="1">
      <alignment wrapText="1" shrinkToFit="1"/>
      <protection locked="0"/>
    </xf>
    <xf numFmtId="1" fontId="4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6" applyNumberFormat="1" applyFont="1" applyFill="1" applyBorder="1" applyAlignment="1" applyProtection="1">
      <alignment horizontal="center" vertical="center" wrapText="1" shrinkToFit="1"/>
      <protection locked="0"/>
    </xf>
    <xf numFmtId="2" fontId="31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8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1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7" xfId="0" applyNumberFormat="1" applyFont="1" applyBorder="1" applyAlignment="1">
      <alignment vertical="center"/>
    </xf>
    <xf numFmtId="4" fontId="2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16" fillId="4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6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1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50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64" fontId="50" fillId="4" borderId="17" xfId="44" applyFont="1" applyFill="1" applyBorder="1" applyAlignment="1" applyProtection="1">
      <alignment horizontal="right" vertical="center" wrapText="1" shrinkToFit="1"/>
      <protection locked="0"/>
    </xf>
    <xf numFmtId="14" fontId="21" fillId="0" borderId="0" xfId="0" applyNumberFormat="1" applyFont="1" applyAlignment="1" applyProtection="1">
      <alignment horizontal="center" vertical="center" wrapText="1" shrinkToFit="1"/>
      <protection locked="0"/>
    </xf>
    <xf numFmtId="4" fontId="6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69" fillId="0" borderId="21" xfId="0" applyNumberFormat="1" applyFont="1" applyBorder="1" applyAlignment="1" applyProtection="1">
      <alignment horizontal="right" vertical="center" wrapText="1" shrinkToFit="1"/>
      <protection locked="0"/>
    </xf>
    <xf numFmtId="2" fontId="22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7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4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49" fillId="0" borderId="15" xfId="0" applyNumberFormat="1" applyFont="1" applyBorder="1" applyAlignment="1" applyProtection="1">
      <alignment horizontal="right" vertical="center" wrapText="1" shrinkToFit="1"/>
      <protection locked="0"/>
    </xf>
    <xf numFmtId="165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3" fillId="0" borderId="0" xfId="0" applyNumberFormat="1" applyFont="1" applyAlignment="1" applyProtection="1">
      <alignment vertical="center" wrapText="1" shrinkToFit="1"/>
      <protection locked="0"/>
    </xf>
    <xf numFmtId="1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9" fontId="2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2" applyNumberFormat="1" applyFont="1" applyBorder="1" applyAlignment="1" applyProtection="1">
      <alignment horizontal="center" vertical="center" wrapText="1" shrinkToFit="1"/>
      <protection locked="0"/>
    </xf>
    <xf numFmtId="4" fontId="21" fillId="0" borderId="17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15" xfId="2" applyNumberFormat="1" applyFont="1" applyBorder="1" applyAlignment="1" applyProtection="1">
      <alignment horizontal="right" vertical="center" wrapText="1" shrinkToFit="1"/>
      <protection locked="0"/>
    </xf>
    <xf numFmtId="4" fontId="21" fillId="0" borderId="22" xfId="2" applyNumberFormat="1" applyFont="1" applyBorder="1" applyAlignment="1" applyProtection="1">
      <alignment horizontal="right" vertical="center" wrapText="1" shrinkToFit="1"/>
      <protection locked="0"/>
    </xf>
    <xf numFmtId="0" fontId="21" fillId="0" borderId="17" xfId="2" applyFont="1" applyBorder="1" applyAlignment="1" applyProtection="1">
      <alignment horizontal="center" vertical="center" wrapText="1" shrinkToFit="1"/>
      <protection locked="0"/>
    </xf>
    <xf numFmtId="165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7" borderId="17" xfId="0" applyNumberFormat="1" applyFont="1" applyFill="1" applyBorder="1" applyAlignment="1" applyProtection="1">
      <alignment vertical="center" wrapText="1" shrinkToFit="1"/>
      <protection locked="0"/>
    </xf>
    <xf numFmtId="2" fontId="30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0" fillId="0" borderId="17" xfId="0" applyNumberFormat="1" applyFont="1" applyBorder="1" applyAlignment="1" applyProtection="1">
      <alignment vertical="center" wrapText="1" shrinkToFit="1"/>
      <protection locked="0"/>
    </xf>
    <xf numFmtId="49" fontId="3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vertical="center" wrapText="1" shrinkToFit="1"/>
      <protection locked="0"/>
    </xf>
    <xf numFmtId="14" fontId="21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21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4" fontId="21" fillId="17" borderId="17" xfId="44" applyFont="1" applyFill="1" applyBorder="1" applyAlignment="1" applyProtection="1">
      <alignment horizontal="right" vertical="center" wrapText="1" shrinkToFit="1"/>
      <protection locked="0"/>
    </xf>
    <xf numFmtId="164" fontId="30" fillId="0" borderId="17" xfId="44" applyFont="1" applyFill="1" applyBorder="1" applyAlignment="1" applyProtection="1">
      <alignment horizontal="right" vertical="center" wrapText="1" shrinkToFit="1"/>
      <protection locked="0"/>
    </xf>
    <xf numFmtId="0" fontId="21" fillId="17" borderId="17" xfId="0" applyFont="1" applyFill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 applyProtection="1">
      <alignment horizontal="center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center" wrapText="1" shrinkToFit="1"/>
      <protection locked="0"/>
    </xf>
    <xf numFmtId="2" fontId="38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8" fillId="17" borderId="17" xfId="0" applyNumberFormat="1" applyFont="1" applyFill="1" applyBorder="1" applyAlignment="1" applyProtection="1">
      <alignment vertical="center" wrapText="1" shrinkToFit="1"/>
      <protection locked="0"/>
    </xf>
    <xf numFmtId="4" fontId="32" fillId="0" borderId="17" xfId="0" applyNumberFormat="1" applyFont="1" applyBorder="1" applyAlignment="1" applyProtection="1">
      <alignment horizontal="left" wrapText="1" shrinkToFit="1"/>
      <protection locked="0"/>
    </xf>
    <xf numFmtId="0" fontId="32" fillId="0" borderId="23" xfId="0" applyFont="1" applyBorder="1" applyAlignment="1">
      <alignment vertical="center"/>
    </xf>
    <xf numFmtId="4" fontId="30" fillId="0" borderId="17" xfId="0" applyNumberFormat="1" applyFont="1" applyBorder="1" applyAlignment="1">
      <alignment horizontal="right" vertical="center" wrapText="1" shrinkToFit="1"/>
    </xf>
    <xf numFmtId="14" fontId="30" fillId="0" borderId="17" xfId="0" applyNumberFormat="1" applyFont="1" applyBorder="1" applyAlignment="1">
      <alignment horizontal="right" vertical="center" wrapText="1" shrinkToFit="1"/>
    </xf>
    <xf numFmtId="0" fontId="25" fillId="0" borderId="17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right" vertical="center" wrapText="1" shrinkToFit="1"/>
    </xf>
    <xf numFmtId="14" fontId="21" fillId="0" borderId="17" xfId="0" applyNumberFormat="1" applyFont="1" applyBorder="1" applyAlignment="1">
      <alignment horizontal="right" vertical="center" wrapText="1" shrinkToFit="1"/>
    </xf>
    <xf numFmtId="2" fontId="21" fillId="0" borderId="17" xfId="0" applyNumberFormat="1" applyFont="1" applyBorder="1" applyAlignment="1" applyProtection="1">
      <alignment vertical="center" wrapText="1" shrinkToFit="1"/>
      <protection locked="0"/>
    </xf>
    <xf numFmtId="0" fontId="25" fillId="0" borderId="20" xfId="0" applyFont="1" applyBorder="1"/>
    <xf numFmtId="0" fontId="25" fillId="15" borderId="20" xfId="0" applyFont="1" applyFill="1" applyBorder="1"/>
    <xf numFmtId="0" fontId="25" fillId="15" borderId="17" xfId="0" applyFont="1" applyFill="1" applyBorder="1" applyAlignment="1">
      <alignment horizontal="center" vertical="center" wrapText="1"/>
    </xf>
    <xf numFmtId="4" fontId="21" fillId="15" borderId="17" xfId="0" applyNumberFormat="1" applyFont="1" applyFill="1" applyBorder="1" applyAlignment="1">
      <alignment horizontal="right" vertical="center" wrapText="1" shrinkToFit="1"/>
    </xf>
    <xf numFmtId="14" fontId="21" fillId="15" borderId="17" xfId="0" applyNumberFormat="1" applyFont="1" applyFill="1" applyBorder="1" applyAlignment="1">
      <alignment horizontal="right" vertical="center" wrapText="1" shrinkToFit="1"/>
    </xf>
    <xf numFmtId="2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1" fillId="15" borderId="17" xfId="0" applyNumberFormat="1" applyFont="1" applyFill="1" applyBorder="1" applyAlignment="1" applyProtection="1">
      <alignment vertical="center" wrapText="1" shrinkToFit="1"/>
      <protection locked="0"/>
    </xf>
    <xf numFmtId="2" fontId="21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3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8" fillId="0" borderId="17" xfId="0" applyNumberFormat="1" applyFont="1" applyBorder="1" applyAlignment="1" applyProtection="1">
      <alignment vertical="center" wrapText="1" shrinkToFit="1"/>
      <protection locked="0"/>
    </xf>
    <xf numFmtId="4" fontId="38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3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2" fillId="0" borderId="17" xfId="6" applyNumberFormat="1" applyFont="1" applyBorder="1" applyAlignment="1" applyProtection="1">
      <alignment vertical="center" wrapText="1" shrinkToFit="1"/>
      <protection locked="0"/>
    </xf>
    <xf numFmtId="2" fontId="38" fillId="0" borderId="17" xfId="3" applyNumberFormat="1" applyFont="1" applyBorder="1" applyAlignment="1" applyProtection="1">
      <alignment horizontal="right" vertical="center" wrapText="1" shrinkToFit="1"/>
      <protection locked="0"/>
    </xf>
    <xf numFmtId="2" fontId="3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4" fillId="0" borderId="17" xfId="6" applyNumberFormat="1" applyFont="1" applyBorder="1" applyAlignment="1" applyProtection="1">
      <alignment vertical="center" wrapText="1" shrinkToFit="1"/>
      <protection locked="0"/>
    </xf>
    <xf numFmtId="4" fontId="75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8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76" fillId="0" borderId="0" xfId="0" applyFont="1"/>
    <xf numFmtId="4" fontId="21" fillId="0" borderId="17" xfId="6" applyNumberFormat="1" applyFont="1" applyBorder="1" applyAlignment="1" applyProtection="1">
      <alignment horizontal="left" vertical="center" wrapText="1" shrinkToFit="1"/>
      <protection locked="0"/>
    </xf>
    <xf numFmtId="2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32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30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74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7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78" fillId="0" borderId="17" xfId="0" applyFont="1" applyBorder="1" applyAlignment="1" applyProtection="1">
      <alignment horizontal="center" vertical="center" wrapText="1" shrinkToFit="1"/>
      <protection locked="0"/>
    </xf>
    <xf numFmtId="4" fontId="78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78" fillId="0" borderId="17" xfId="6" applyNumberFormat="1" applyFont="1" applyBorder="1" applyAlignment="1" applyProtection="1">
      <alignment horizontal="right" vertical="center" wrapText="1" shrinkToFit="1"/>
      <protection locked="0"/>
    </xf>
    <xf numFmtId="165" fontId="7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78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78" fillId="0" borderId="17" xfId="0" applyNumberFormat="1" applyFont="1" applyBorder="1" applyAlignment="1" applyProtection="1">
      <alignment vertical="center" wrapText="1" shrinkToFit="1"/>
      <protection locked="0"/>
    </xf>
    <xf numFmtId="2" fontId="7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 applyProtection="1">
      <alignment vertical="center" wrapText="1" shrinkToFit="1"/>
      <protection locked="0"/>
    </xf>
    <xf numFmtId="165" fontId="77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30" fillId="0" borderId="17" xfId="0" applyFont="1" applyBorder="1" applyAlignment="1">
      <alignment horizontal="center" wrapText="1"/>
    </xf>
    <xf numFmtId="14" fontId="21" fillId="0" borderId="0" xfId="0" applyNumberFormat="1" applyFont="1" applyAlignment="1">
      <alignment horizontal="center" vertical="center"/>
    </xf>
    <xf numFmtId="14" fontId="30" fillId="0" borderId="17" xfId="0" applyNumberFormat="1" applyFont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 wrapText="1"/>
    </xf>
    <xf numFmtId="4" fontId="21" fillId="0" borderId="17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 vertical="center" wrapText="1"/>
    </xf>
    <xf numFmtId="4" fontId="30" fillId="0" borderId="17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 wrapText="1"/>
    </xf>
    <xf numFmtId="4" fontId="30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17" xfId="0" applyNumberFormat="1" applyFont="1" applyBorder="1" applyAlignment="1">
      <alignment vertical="center"/>
    </xf>
    <xf numFmtId="4" fontId="24" fillId="0" borderId="17" xfId="0" applyNumberFormat="1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/>
    </xf>
    <xf numFmtId="0" fontId="21" fillId="15" borderId="17" xfId="0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>
      <alignment vertical="center"/>
    </xf>
    <xf numFmtId="4" fontId="21" fillId="15" borderId="20" xfId="0" applyNumberFormat="1" applyFont="1" applyFill="1" applyBorder="1" applyAlignment="1">
      <alignment vertical="center"/>
    </xf>
    <xf numFmtId="4" fontId="21" fillId="15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15" borderId="20" xfId="0" applyNumberFormat="1" applyFont="1" applyFill="1" applyBorder="1" applyAlignment="1">
      <alignment horizontal="right" vertical="center" wrapText="1"/>
    </xf>
    <xf numFmtId="14" fontId="21" fillId="15" borderId="17" xfId="0" applyNumberFormat="1" applyFont="1" applyFill="1" applyBorder="1" applyAlignment="1">
      <alignment horizontal="center" vertical="center"/>
    </xf>
    <xf numFmtId="4" fontId="21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1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6" fontId="21" fillId="0" borderId="17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2" fillId="0" borderId="20" xfId="0" applyNumberFormat="1" applyFont="1" applyBorder="1" applyAlignment="1">
      <alignment horizontal="right" vertical="center" wrapText="1"/>
    </xf>
    <xf numFmtId="4" fontId="22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4" fillId="0" borderId="20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3" fontId="31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2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8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0" borderId="15" xfId="0" applyNumberFormat="1" applyFont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wrapText="1" shrinkToFit="1"/>
      <protection locked="0"/>
    </xf>
    <xf numFmtId="49" fontId="49" fillId="0" borderId="17" xfId="0" applyNumberFormat="1" applyFont="1" applyBorder="1" applyAlignment="1">
      <alignment wrapText="1"/>
    </xf>
    <xf numFmtId="49" fontId="49" fillId="0" borderId="17" xfId="0" applyNumberFormat="1" applyFont="1" applyBorder="1"/>
    <xf numFmtId="49" fontId="49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1" fillId="0" borderId="17" xfId="0" applyFont="1" applyBorder="1" applyAlignment="1">
      <alignment wrapText="1"/>
    </xf>
    <xf numFmtId="0" fontId="31" fillId="0" borderId="17" xfId="0" applyFont="1" applyBorder="1"/>
    <xf numFmtId="2" fontId="31" fillId="0" borderId="17" xfId="0" applyNumberFormat="1" applyFont="1" applyBorder="1" applyAlignment="1">
      <alignment horizontal="center" vertical="center" wrapText="1"/>
    </xf>
    <xf numFmtId="14" fontId="31" fillId="0" borderId="17" xfId="0" applyNumberFormat="1" applyFont="1" applyBorder="1" applyAlignment="1">
      <alignment horizontal="center" vertical="center" wrapText="1"/>
    </xf>
    <xf numFmtId="49" fontId="6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0" applyNumberFormat="1" applyFont="1" applyBorder="1" applyAlignment="1">
      <alignment horizontal="center" vertical="center" wrapText="1"/>
    </xf>
    <xf numFmtId="4" fontId="31" fillId="15" borderId="17" xfId="0" applyNumberFormat="1" applyFont="1" applyFill="1" applyBorder="1" applyAlignment="1">
      <alignment horizontal="center" vertical="center" wrapText="1"/>
    </xf>
    <xf numFmtId="0" fontId="31" fillId="15" borderId="17" xfId="0" applyFont="1" applyFill="1" applyBorder="1" applyAlignment="1">
      <alignment wrapText="1"/>
    </xf>
    <xf numFmtId="0" fontId="31" fillId="15" borderId="17" xfId="0" applyFont="1" applyFill="1" applyBorder="1"/>
    <xf numFmtId="49" fontId="3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31" fillId="15" borderId="17" xfId="0" applyNumberFormat="1" applyFont="1" applyFill="1" applyBorder="1" applyAlignment="1">
      <alignment horizontal="center" vertical="center" wrapText="1"/>
    </xf>
    <xf numFmtId="165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0" fillId="0" borderId="17" xfId="38" applyNumberFormat="1" applyFont="1" applyBorder="1" applyAlignment="1" applyProtection="1">
      <alignment horizontal="center" vertical="center" wrapText="1" shrinkToFit="1"/>
      <protection locked="0"/>
    </xf>
    <xf numFmtId="4" fontId="84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84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8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85" fillId="0" borderId="17" xfId="6" applyNumberFormat="1" applyFont="1" applyBorder="1" applyAlignment="1" applyProtection="1">
      <alignment horizontal="center" vertical="center" wrapText="1" shrinkToFit="1"/>
      <protection locked="0"/>
    </xf>
    <xf numFmtId="165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85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85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85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21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0" applyNumberFormat="1" applyFont="1" applyBorder="1" applyAlignment="1" applyProtection="1">
      <alignment vertical="center" wrapText="1" shrinkToFit="1"/>
      <protection locked="0"/>
    </xf>
    <xf numFmtId="1" fontId="7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9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49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49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49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7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7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15" borderId="17" xfId="0" applyNumberFormat="1" applyFont="1" applyFill="1" applyBorder="1" applyAlignment="1" applyProtection="1">
      <alignment vertical="center" wrapText="1" shrinkToFit="1"/>
      <protection locked="0"/>
    </xf>
    <xf numFmtId="4" fontId="31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88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8" fillId="15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6" xfId="0" applyNumberFormat="1" applyFont="1" applyBorder="1" applyAlignment="1" applyProtection="1">
      <alignment horizontal="right" vertical="center" wrapText="1" shrinkToFit="1"/>
      <protection locked="0"/>
    </xf>
    <xf numFmtId="4" fontId="31" fillId="0" borderId="27" xfId="0" applyNumberFormat="1" applyFont="1" applyBorder="1" applyAlignment="1" applyProtection="1">
      <alignment horizontal="right" vertical="center" wrapText="1" shrinkToFit="1"/>
      <protection locked="0"/>
    </xf>
    <xf numFmtId="4" fontId="85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85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31" fillId="6" borderId="17" xfId="0" applyNumberFormat="1" applyFont="1" applyFill="1" applyBorder="1" applyAlignment="1" applyProtection="1">
      <alignment vertical="center" wrapText="1" shrinkToFit="1"/>
      <protection locked="0"/>
    </xf>
    <xf numFmtId="1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15" borderId="21" xfId="0" applyNumberFormat="1" applyFont="1" applyFill="1" applyBorder="1" applyAlignment="1" applyProtection="1">
      <alignment horizontal="right" vertical="center" wrapText="1" shrinkToFit="1"/>
      <protection locked="0"/>
    </xf>
    <xf numFmtId="2" fontId="24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30" fillId="0" borderId="17" xfId="3" applyFont="1" applyBorder="1" applyAlignment="1" applyProtection="1">
      <alignment horizontal="center" vertical="center" wrapText="1" shrinkToFit="1"/>
      <protection locked="0"/>
    </xf>
    <xf numFmtId="0" fontId="21" fillId="0" borderId="17" xfId="3" applyFont="1" applyBorder="1" applyAlignment="1" applyProtection="1">
      <alignment horizontal="center" vertical="center" wrapText="1" shrinkToFit="1"/>
      <protection locked="0"/>
    </xf>
    <xf numFmtId="49" fontId="31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30" fillId="0" borderId="0" xfId="0" applyNumberFormat="1" applyFont="1" applyAlignment="1" applyProtection="1">
      <alignment horizontal="center" wrapText="1" shrinkToFit="1"/>
      <protection locked="0"/>
    </xf>
    <xf numFmtId="3" fontId="25" fillId="0" borderId="17" xfId="3" applyNumberFormat="1" applyFont="1" applyBorder="1" applyAlignment="1" applyProtection="1">
      <alignment horizontal="center" vertical="center" wrapText="1" shrinkToFit="1"/>
      <protection locked="0"/>
    </xf>
    <xf numFmtId="3" fontId="21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4" fontId="21" fillId="0" borderId="17" xfId="0" applyNumberFormat="1" applyFont="1" applyBorder="1" applyAlignment="1">
      <alignment horizontal="right" vertical="center"/>
    </xf>
    <xf numFmtId="4" fontId="67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6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64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1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81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81" fillId="15" borderId="17" xfId="0" applyFont="1" applyFill="1" applyBorder="1" applyAlignment="1">
      <alignment vertical="center" wrapText="1"/>
    </xf>
    <xf numFmtId="0" fontId="81" fillId="0" borderId="17" xfId="0" applyFont="1" applyBorder="1" applyAlignment="1">
      <alignment vertical="center" wrapText="1"/>
    </xf>
    <xf numFmtId="0" fontId="64" fillId="0" borderId="17" xfId="0" applyFont="1" applyBorder="1" applyAlignment="1">
      <alignment vertical="center" wrapText="1"/>
    </xf>
    <xf numFmtId="4" fontId="66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0" borderId="17" xfId="0" applyFont="1" applyBorder="1" applyAlignment="1">
      <alignment horizontal="left" vertical="center" wrapText="1"/>
    </xf>
    <xf numFmtId="49" fontId="70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46" fillId="0" borderId="17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2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left" vertical="justify"/>
    </xf>
    <xf numFmtId="4" fontId="16" fillId="0" borderId="28" xfId="0" applyNumberFormat="1" applyFont="1" applyBorder="1" applyAlignment="1" applyProtection="1">
      <alignment horizontal="left" vertical="center" wrapText="1" shrinkToFit="1"/>
      <protection locked="0"/>
    </xf>
    <xf numFmtId="4" fontId="21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16" fillId="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7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6" borderId="2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2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1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6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right" vertical="center" wrapText="1" shrinkToFit="1"/>
      <protection locked="0"/>
    </xf>
    <xf numFmtId="4" fontId="16" fillId="0" borderId="0" xfId="0" applyNumberFormat="1" applyFont="1" applyAlignment="1" applyProtection="1">
      <alignment horizontal="center" vertical="center" wrapText="1" shrinkToFit="1"/>
      <protection locked="0"/>
    </xf>
    <xf numFmtId="4" fontId="16" fillId="0" borderId="12" xfId="0" applyNumberFormat="1" applyFont="1" applyBorder="1" applyAlignment="1" applyProtection="1">
      <alignment horizontal="right" vertical="center" wrapText="1" shrinkToFit="1"/>
      <protection locked="0"/>
    </xf>
    <xf numFmtId="49" fontId="16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72" fillId="0" borderId="0" xfId="0" applyNumberFormat="1" applyFont="1" applyAlignment="1" applyProtection="1">
      <alignment horizontal="center" vertical="center" wrapText="1" shrinkToFit="1"/>
      <protection locked="0"/>
    </xf>
    <xf numFmtId="4" fontId="73" fillId="0" borderId="0" xfId="0" applyNumberFormat="1" applyFont="1" applyAlignment="1" applyProtection="1">
      <alignment horizontal="center" vertical="center" wrapText="1" shrinkToFit="1"/>
      <protection locked="0"/>
    </xf>
    <xf numFmtId="0" fontId="57" fillId="0" borderId="0" xfId="0" applyFont="1" applyAlignment="1">
      <alignment horizontal="center" vertical="center" wrapText="1"/>
    </xf>
    <xf numFmtId="0" fontId="60" fillId="0" borderId="0" xfId="42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4" fontId="71" fillId="0" borderId="0" xfId="0" applyNumberFormat="1" applyFont="1" applyAlignment="1" applyProtection="1">
      <alignment horizontal="center" vertical="center" wrapText="1" shrinkToFit="1"/>
      <protection locked="0"/>
    </xf>
    <xf numFmtId="4" fontId="27" fillId="6" borderId="18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27" fillId="6" borderId="0" xfId="0" applyNumberFormat="1" applyFont="1" applyFill="1" applyAlignment="1" applyProtection="1">
      <alignment horizontal="center" vertical="center" textRotation="90" wrapText="1" shrinkToFit="1"/>
      <protection locked="0"/>
    </xf>
    <xf numFmtId="4" fontId="27" fillId="6" borderId="2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2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6" borderId="2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6" fillId="12" borderId="17" xfId="11" applyNumberFormat="1" applyFont="1" applyFill="1" applyBorder="1" applyAlignment="1" applyProtection="1">
      <alignment horizontal="center" vertical="center" wrapText="1" shrinkToFit="1"/>
      <protection locked="0"/>
    </xf>
    <xf numFmtId="0" fontId="56" fillId="0" borderId="0" xfId="42" applyFont="1" applyAlignment="1">
      <alignment horizontal="center" vertical="center" wrapText="1"/>
    </xf>
    <xf numFmtId="4" fontId="16" fillId="0" borderId="21" xfId="0" applyNumberFormat="1" applyFont="1" applyBorder="1" applyAlignment="1" applyProtection="1">
      <alignment horizontal="center" vertical="center" textRotation="90" wrapText="1" shrinkToFit="1"/>
      <protection locked="0"/>
    </xf>
    <xf numFmtId="4" fontId="16" fillId="16" borderId="4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6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5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4" fillId="9" borderId="0" xfId="0" applyNumberFormat="1" applyFont="1" applyFill="1" applyAlignment="1" applyProtection="1">
      <alignment horizontal="center" vertical="center" wrapText="1" shrinkToFit="1"/>
      <protection locked="0"/>
    </xf>
    <xf numFmtId="4" fontId="44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9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1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8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8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3" fillId="9" borderId="0" xfId="0" applyNumberFormat="1" applyFont="1" applyFill="1" applyAlignment="1" applyProtection="1">
      <alignment horizontal="left" vertical="center" wrapText="1" shrinkToFit="1"/>
      <protection locked="0"/>
    </xf>
    <xf numFmtId="4" fontId="43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1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6" fillId="4" borderId="0" xfId="0" applyNumberFormat="1" applyFont="1" applyFill="1" applyAlignment="1" applyProtection="1">
      <alignment horizontal="left" vertical="center" wrapText="1" shrinkToFit="1"/>
      <protection locked="0"/>
    </xf>
    <xf numFmtId="4" fontId="16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2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5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0" xfId="0" applyNumberFormat="1" applyFont="1" applyBorder="1" applyAlignment="1" applyProtection="1">
      <alignment horizontal="right" vertical="center" wrapText="1" shrinkToFit="1"/>
      <protection locked="0"/>
    </xf>
  </cellXfs>
  <cellStyles count="45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Čárka 3" xfId="44" xr:uid="{3C895EB3-61C9-482F-B6AF-BEC2166F423F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11" xfId="41" xr:uid="{52712024-2634-44E3-A09B-1D20502253EE}"/>
    <cellStyle name="Normální 2 123 2 12" xfId="43" xr:uid="{9BCD27BA-05C0-47E4-942B-1DAADD6B800B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_čerp.-celek 1.-9.09" xfId="42" xr:uid="{359EA53C-9130-48B0-ABC3-99B21139099D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CCFFCC"/>
      <color rgb="FFFFFF99"/>
      <color rgb="FF0000FF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633412</xdr:colOff>
      <xdr:row>638</xdr:row>
      <xdr:rowOff>189733</xdr:rowOff>
    </xdr:from>
    <xdr:to>
      <xdr:col>22</xdr:col>
      <xdr:colOff>227300</xdr:colOff>
      <xdr:row>668</xdr:row>
      <xdr:rowOff>147372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39EF7E4-B49C-A72D-C604-9FE3787E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4412" y="588644233"/>
          <a:ext cx="13920787" cy="8111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466729</xdr:colOff>
      <xdr:row>669</xdr:row>
      <xdr:rowOff>333375</xdr:rowOff>
    </xdr:from>
    <xdr:to>
      <xdr:col>22</xdr:col>
      <xdr:colOff>327315</xdr:colOff>
      <xdr:row>701</xdr:row>
      <xdr:rowOff>34698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E948E9A7-9D20-A6AB-E5CF-1DD9C49D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97729" y="597169875"/>
          <a:ext cx="14187485" cy="7435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ybenská Dominika" id="{D67827D4-56DE-4638-8140-19D74EEC8CBD}" userId="S::rybenska@kr-s.cz::bb7bf3a2-bc17-4dec-971d-3f49972cb782" providerId="AD"/>
  <person displayName="Tomášek Petr" id="{8B517121-41CC-4F80-BB71-3309E42B7CBB}" userId="S::tomasekp@kr-s.cz::63e38e1f-b1cf-4e02-a16a-651be28324a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A277" dT="2023-03-17T15:57:59.56" personId="{D67827D4-56DE-4638-8140-19D74EEC8CBD}" id="{F8548999-3A4C-466F-B2DD-719C80E43F01}">
    <text>IF SK Rekonstrukce el. rozvodů a svítidel</text>
  </threadedComment>
  <threadedComment ref="BX310" dT="2023-10-16T17:25:38.72" personId="{D67827D4-56DE-4638-8140-19D74EEC8CBD}" id="{AD9DF104-CA3B-476F-B06B-30619EB241F2}">
    <text xml:space="preserve">Kofinancování
</text>
  </threadedComment>
  <threadedComment ref="L356" dT="2023-10-16T19:22:05.05" personId="{D67827D4-56DE-4638-8140-19D74EEC8CBD}" id="{933C0EE2-6EAF-4951-9521-2F834C0BF726}">
    <text>NV SK 1 675 923,12 Kč, ŠPO 5 229,60 Kč</text>
  </threadedComment>
  <threadedComment ref="BX362" dT="2023-05-18T09:13:17.71" personId="{D67827D4-56DE-4638-8140-19D74EEC8CBD}" id="{D7CAB170-9A82-4FB9-B90F-1813316F4B10}">
    <text>UZ 855-700 317,00 Kč, UZ 955-26 254 800,00 Kč</text>
  </threadedComment>
  <threadedComment ref="BX363" dT="2023-05-18T09:19:32.57" personId="{D67827D4-56DE-4638-8140-19D74EEC8CBD}" id="{AF9F0D18-C761-416C-98D2-B0B9333AB0F1}">
    <text>UZ 855-751 555,20 Kč, UZ 955-14 278 096,80Kč</text>
  </threadedComment>
  <threadedComment ref="BX364" dT="2023-05-18T09:14:09.04" personId="{D67827D4-56DE-4638-8140-19D74EEC8CBD}" id="{6B262DB1-1BBD-474E-8FF5-A7D5AAB92C53}">
    <text>UZ 855-631 813,50 Kč, UZ 955-21 480 186,50 Kč</text>
  </threadedComment>
  <threadedComment ref="BX369" dT="2023-05-12T21:04:40.22" personId="{D67827D4-56DE-4638-8140-19D74EEC8CBD}" id="{C82C0671-7FC4-44DD-A607-87B96358CCFE}">
    <text>UZ 855 - 319301,52 Kč, UZ 955 - 2873713,70 Kč</text>
  </threadedComment>
  <threadedComment ref="BX370" dT="2023-03-17T15:27:13.64" personId="{D67827D4-56DE-4638-8140-19D74EEC8CBD}" id="{29A19BF0-9F8B-49D4-BFC7-8C99B4F99BE9}">
    <text>UZ 955 - 3292286,41 Kč; UZ 855 - 172209,60 Kč</text>
  </threadedComment>
  <threadedComment ref="BX371" dT="2023-03-17T15:28:29.14" personId="{D67827D4-56DE-4638-8140-19D74EEC8CBD}" id="{6C42D814-BF7F-480D-A641-A2B6F4741C00}">
    <text xml:space="preserve">UZ 955 - 8369444,39 Kč, UZ 855 - 29938,27 Kč </text>
  </threadedComment>
  <threadedComment ref="BX371" dT="2023-09-01T07:30:36.82" personId="{8B517121-41CC-4F80-BB71-3309E42B7CBB}" id="{8D81C84C-BCE6-411C-9ADA-2D4188766806}" parentId="{6C42D814-BF7F-480D-A641-A2B6F4741C00}">
    <text>Oprava UZ 855 - nový stav:
UZ 955 - 8 369 444,39 Kč
UZ 855 -    470 138,27 Kč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58" customWidth="1"/>
    <col min="4" max="6" width="30.5703125" style="3" customWidth="1"/>
    <col min="7" max="7" width="12.5703125" style="101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58" customWidth="1"/>
    <col min="88" max="88" width="44.140625" style="58" customWidth="1"/>
    <col min="89" max="90" width="21.28515625" style="73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762" t="s">
        <v>278</v>
      </c>
      <c r="B1" s="763"/>
      <c r="C1" s="764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  <c r="BF1" s="763"/>
      <c r="BG1" s="763"/>
      <c r="BH1" s="763"/>
      <c r="BI1" s="763"/>
      <c r="BJ1" s="763"/>
      <c r="BK1" s="763"/>
      <c r="BL1" s="763"/>
      <c r="BM1" s="763"/>
      <c r="BN1" s="763"/>
      <c r="BO1" s="763"/>
      <c r="BP1" s="763"/>
      <c r="BQ1" s="763"/>
      <c r="BR1" s="763"/>
      <c r="BS1" s="763"/>
      <c r="BT1" s="763"/>
      <c r="BU1" s="763"/>
      <c r="BV1" s="763"/>
      <c r="BW1" s="763"/>
      <c r="BX1" s="763"/>
      <c r="BY1" s="763"/>
      <c r="BZ1" s="763"/>
      <c r="CA1" s="763"/>
      <c r="CB1" s="763"/>
      <c r="CC1" s="763"/>
      <c r="CD1" s="763"/>
      <c r="CE1" s="763"/>
      <c r="CF1" s="763"/>
      <c r="CG1" s="763"/>
      <c r="CH1" s="763"/>
      <c r="CI1" s="763"/>
      <c r="CJ1" s="765"/>
      <c r="CK1" s="70"/>
      <c r="CL1" s="70"/>
    </row>
    <row r="2" spans="1:91" ht="34.5" customHeight="1">
      <c r="A2" s="766"/>
      <c r="B2" s="767"/>
      <c r="C2" s="768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  <c r="AI2" s="767"/>
      <c r="AJ2" s="767"/>
      <c r="AK2" s="767"/>
      <c r="AL2" s="767"/>
      <c r="AM2" s="767"/>
      <c r="AN2" s="767"/>
      <c r="AO2" s="767"/>
      <c r="AP2" s="767"/>
      <c r="AQ2" s="767"/>
      <c r="AR2" s="767"/>
      <c r="AS2" s="767"/>
      <c r="AT2" s="767"/>
      <c r="AU2" s="767"/>
      <c r="AV2" s="767"/>
      <c r="AW2" s="767"/>
      <c r="AX2" s="767"/>
      <c r="AY2" s="767"/>
      <c r="AZ2" s="767"/>
      <c r="BA2" s="767"/>
      <c r="BB2" s="767"/>
      <c r="BC2" s="767"/>
      <c r="BD2" s="767"/>
      <c r="BE2" s="767"/>
      <c r="BF2" s="767"/>
      <c r="BG2" s="767"/>
      <c r="BH2" s="767"/>
      <c r="BI2" s="767"/>
      <c r="BJ2" s="767"/>
      <c r="BK2" s="767"/>
      <c r="BL2" s="767"/>
      <c r="BM2" s="767"/>
      <c r="BN2" s="767"/>
      <c r="BO2" s="767"/>
      <c r="BP2" s="767"/>
      <c r="BQ2" s="767"/>
      <c r="BR2" s="767"/>
      <c r="BS2" s="767"/>
      <c r="BT2" s="767"/>
      <c r="BU2" s="767"/>
      <c r="BV2" s="767"/>
      <c r="BW2" s="767"/>
      <c r="BX2" s="767"/>
      <c r="BY2" s="767"/>
      <c r="BZ2" s="767"/>
      <c r="CA2" s="767"/>
      <c r="CB2" s="767"/>
      <c r="CC2" s="767"/>
      <c r="CD2" s="767"/>
      <c r="CE2" s="767"/>
      <c r="CF2" s="767"/>
      <c r="CG2" s="767"/>
      <c r="CH2" s="767"/>
      <c r="CI2" s="767"/>
      <c r="CJ2" s="769"/>
      <c r="CK2" s="70"/>
      <c r="CL2" s="70"/>
    </row>
    <row r="3" spans="1:91" s="41" customFormat="1" ht="40.5" customHeight="1">
      <c r="A3" s="731" t="s">
        <v>1</v>
      </c>
      <c r="B3" s="731" t="s">
        <v>0</v>
      </c>
      <c r="C3" s="731" t="s">
        <v>613</v>
      </c>
      <c r="D3" s="731" t="s">
        <v>1031</v>
      </c>
      <c r="E3" s="731" t="s">
        <v>1035</v>
      </c>
      <c r="F3" s="731" t="s">
        <v>1036</v>
      </c>
      <c r="G3" s="770" t="s">
        <v>77</v>
      </c>
      <c r="H3" s="731" t="s">
        <v>534</v>
      </c>
      <c r="I3" s="731" t="s">
        <v>540</v>
      </c>
      <c r="J3" s="731" t="s">
        <v>85</v>
      </c>
      <c r="K3" s="731"/>
      <c r="L3" s="754" t="s">
        <v>334</v>
      </c>
      <c r="M3" s="754" t="s">
        <v>335</v>
      </c>
      <c r="N3" s="754" t="s">
        <v>1032</v>
      </c>
      <c r="O3" s="754" t="s">
        <v>1033</v>
      </c>
      <c r="P3" s="728" t="s">
        <v>1653</v>
      </c>
      <c r="Q3" s="728" t="s">
        <v>1654</v>
      </c>
      <c r="R3" s="779" t="s">
        <v>1663</v>
      </c>
      <c r="S3" s="780"/>
      <c r="T3" s="780"/>
      <c r="U3" s="781"/>
      <c r="V3" s="782" t="s">
        <v>1664</v>
      </c>
      <c r="W3" s="730" t="s">
        <v>1320</v>
      </c>
      <c r="X3" s="730"/>
      <c r="Y3" s="730"/>
      <c r="Z3" s="730"/>
      <c r="AA3" s="730"/>
      <c r="AB3" s="756" t="s">
        <v>1662</v>
      </c>
      <c r="AC3" s="757"/>
      <c r="AD3" s="757"/>
      <c r="AE3" s="758"/>
      <c r="AF3" s="759" t="s">
        <v>988</v>
      </c>
      <c r="AG3" s="756" t="s">
        <v>1659</v>
      </c>
      <c r="AH3" s="757"/>
      <c r="AI3" s="757"/>
      <c r="AJ3" s="758"/>
      <c r="AK3" s="756" t="s">
        <v>1660</v>
      </c>
      <c r="AL3" s="757"/>
      <c r="AM3" s="757"/>
      <c r="AN3" s="758"/>
      <c r="AO3" s="759" t="s">
        <v>1661</v>
      </c>
      <c r="AP3" s="728" t="s">
        <v>747</v>
      </c>
      <c r="AQ3" s="728"/>
      <c r="AR3" s="728"/>
      <c r="AS3" s="728"/>
      <c r="AT3" s="728"/>
      <c r="AU3" s="728" t="s">
        <v>987</v>
      </c>
      <c r="AV3" s="728"/>
      <c r="AW3" s="728"/>
      <c r="AX3" s="728"/>
      <c r="AY3" s="728"/>
      <c r="AZ3" s="728" t="s">
        <v>1034</v>
      </c>
      <c r="BA3" s="728"/>
      <c r="BB3" s="728"/>
      <c r="BC3" s="728"/>
      <c r="BD3" s="728"/>
      <c r="BE3" s="771" t="s">
        <v>1322</v>
      </c>
      <c r="BF3" s="772"/>
      <c r="BG3" s="772"/>
      <c r="BH3" s="772"/>
      <c r="BI3" s="773"/>
      <c r="BJ3" s="729" t="s">
        <v>1655</v>
      </c>
      <c r="BK3" s="729"/>
      <c r="BL3" s="729"/>
      <c r="BM3" s="729"/>
      <c r="BN3" s="729"/>
      <c r="BO3" s="729" t="s">
        <v>1656</v>
      </c>
      <c r="BP3" s="729"/>
      <c r="BQ3" s="729"/>
      <c r="BR3" s="729"/>
      <c r="BS3" s="729"/>
      <c r="BT3" s="774" t="s">
        <v>1657</v>
      </c>
      <c r="BU3" s="775"/>
      <c r="BV3" s="775"/>
      <c r="BW3" s="775"/>
      <c r="BX3" s="776"/>
      <c r="BY3" s="774" t="s">
        <v>1658</v>
      </c>
      <c r="BZ3" s="775"/>
      <c r="CA3" s="775"/>
      <c r="CB3" s="775"/>
      <c r="CC3" s="776"/>
      <c r="CD3" s="729" t="s">
        <v>989</v>
      </c>
      <c r="CE3" s="730" t="s">
        <v>990</v>
      </c>
      <c r="CF3" s="731" t="s">
        <v>280</v>
      </c>
      <c r="CG3" s="731" t="s">
        <v>333</v>
      </c>
      <c r="CH3" s="731" t="s">
        <v>612</v>
      </c>
      <c r="CI3" s="731" t="s">
        <v>83</v>
      </c>
      <c r="CJ3" s="731" t="s">
        <v>84</v>
      </c>
      <c r="CK3" s="727" t="s">
        <v>611</v>
      </c>
      <c r="CL3" s="727" t="s">
        <v>746</v>
      </c>
      <c r="CM3" s="50"/>
    </row>
    <row r="4" spans="1:91" s="41" customFormat="1" ht="43.5" customHeight="1">
      <c r="A4" s="731"/>
      <c r="B4" s="731"/>
      <c r="C4" s="731"/>
      <c r="D4" s="731"/>
      <c r="E4" s="731"/>
      <c r="F4" s="731"/>
      <c r="G4" s="770"/>
      <c r="H4" s="731"/>
      <c r="I4" s="731"/>
      <c r="J4" s="731" t="s">
        <v>340</v>
      </c>
      <c r="K4" s="731" t="s">
        <v>341</v>
      </c>
      <c r="L4" s="754"/>
      <c r="M4" s="754"/>
      <c r="N4" s="754"/>
      <c r="O4" s="754"/>
      <c r="P4" s="728"/>
      <c r="Q4" s="728"/>
      <c r="R4" s="785" t="s">
        <v>336</v>
      </c>
      <c r="S4" s="785" t="s">
        <v>337</v>
      </c>
      <c r="T4" s="785" t="s">
        <v>338</v>
      </c>
      <c r="U4" s="785" t="s">
        <v>339</v>
      </c>
      <c r="V4" s="783"/>
      <c r="W4" s="730" t="s">
        <v>336</v>
      </c>
      <c r="X4" s="730" t="s">
        <v>1321</v>
      </c>
      <c r="Y4" s="730" t="s">
        <v>338</v>
      </c>
      <c r="Z4" s="730" t="s">
        <v>339</v>
      </c>
      <c r="AA4" s="730" t="s">
        <v>490</v>
      </c>
      <c r="AB4" s="725" t="s">
        <v>336</v>
      </c>
      <c r="AC4" s="725" t="s">
        <v>1321</v>
      </c>
      <c r="AD4" s="725" t="s">
        <v>338</v>
      </c>
      <c r="AE4" s="725" t="s">
        <v>339</v>
      </c>
      <c r="AF4" s="760"/>
      <c r="AG4" s="725" t="s">
        <v>336</v>
      </c>
      <c r="AH4" s="725" t="s">
        <v>1321</v>
      </c>
      <c r="AI4" s="725" t="s">
        <v>338</v>
      </c>
      <c r="AJ4" s="725" t="s">
        <v>339</v>
      </c>
      <c r="AK4" s="725" t="s">
        <v>336</v>
      </c>
      <c r="AL4" s="725" t="s">
        <v>1321</v>
      </c>
      <c r="AM4" s="725" t="s">
        <v>338</v>
      </c>
      <c r="AN4" s="725" t="s">
        <v>339</v>
      </c>
      <c r="AO4" s="760"/>
      <c r="AP4" s="728" t="s">
        <v>336</v>
      </c>
      <c r="AQ4" s="728" t="s">
        <v>1321</v>
      </c>
      <c r="AR4" s="728" t="s">
        <v>338</v>
      </c>
      <c r="AS4" s="728" t="s">
        <v>339</v>
      </c>
      <c r="AT4" s="728" t="s">
        <v>490</v>
      </c>
      <c r="AU4" s="728" t="s">
        <v>336</v>
      </c>
      <c r="AV4" s="728" t="s">
        <v>1321</v>
      </c>
      <c r="AW4" s="728" t="s">
        <v>338</v>
      </c>
      <c r="AX4" s="728" t="s">
        <v>339</v>
      </c>
      <c r="AY4" s="728" t="s">
        <v>490</v>
      </c>
      <c r="AZ4" s="728" t="s">
        <v>336</v>
      </c>
      <c r="BA4" s="728" t="s">
        <v>1321</v>
      </c>
      <c r="BB4" s="728" t="s">
        <v>338</v>
      </c>
      <c r="BC4" s="728" t="s">
        <v>339</v>
      </c>
      <c r="BD4" s="728" t="s">
        <v>490</v>
      </c>
      <c r="BE4" s="728" t="s">
        <v>336</v>
      </c>
      <c r="BF4" s="728" t="s">
        <v>1321</v>
      </c>
      <c r="BG4" s="728" t="s">
        <v>338</v>
      </c>
      <c r="BH4" s="728" t="s">
        <v>339</v>
      </c>
      <c r="BI4" s="728" t="s">
        <v>490</v>
      </c>
      <c r="BJ4" s="729" t="s">
        <v>336</v>
      </c>
      <c r="BK4" s="729" t="s">
        <v>1321</v>
      </c>
      <c r="BL4" s="729" t="s">
        <v>338</v>
      </c>
      <c r="BM4" s="729" t="s">
        <v>339</v>
      </c>
      <c r="BN4" s="729" t="s">
        <v>490</v>
      </c>
      <c r="BO4" s="729" t="s">
        <v>336</v>
      </c>
      <c r="BP4" s="729" t="s">
        <v>1321</v>
      </c>
      <c r="BQ4" s="729" t="s">
        <v>338</v>
      </c>
      <c r="BR4" s="729" t="s">
        <v>339</v>
      </c>
      <c r="BS4" s="729" t="s">
        <v>490</v>
      </c>
      <c r="BT4" s="729" t="s">
        <v>336</v>
      </c>
      <c r="BU4" s="729" t="s">
        <v>1321</v>
      </c>
      <c r="BV4" s="729" t="s">
        <v>338</v>
      </c>
      <c r="BW4" s="777" t="s">
        <v>339</v>
      </c>
      <c r="BX4" s="729" t="s">
        <v>490</v>
      </c>
      <c r="BY4" s="729" t="s">
        <v>336</v>
      </c>
      <c r="BZ4" s="729" t="s">
        <v>1321</v>
      </c>
      <c r="CA4" s="729" t="s">
        <v>338</v>
      </c>
      <c r="CB4" s="777" t="s">
        <v>339</v>
      </c>
      <c r="CC4" s="729" t="s">
        <v>490</v>
      </c>
      <c r="CD4" s="729"/>
      <c r="CE4" s="730"/>
      <c r="CF4" s="731"/>
      <c r="CG4" s="731"/>
      <c r="CH4" s="731"/>
      <c r="CI4" s="731"/>
      <c r="CJ4" s="731"/>
      <c r="CK4" s="727"/>
      <c r="CL4" s="727"/>
      <c r="CM4" s="50"/>
    </row>
    <row r="5" spans="1:91" s="41" customFormat="1" ht="75" customHeight="1">
      <c r="A5" s="731"/>
      <c r="B5" s="731"/>
      <c r="C5" s="731"/>
      <c r="D5" s="731"/>
      <c r="E5" s="731"/>
      <c r="F5" s="731"/>
      <c r="G5" s="770"/>
      <c r="H5" s="731"/>
      <c r="I5" s="731"/>
      <c r="J5" s="731"/>
      <c r="K5" s="731"/>
      <c r="L5" s="754"/>
      <c r="M5" s="754"/>
      <c r="N5" s="754"/>
      <c r="O5" s="754"/>
      <c r="P5" s="728"/>
      <c r="Q5" s="728"/>
      <c r="R5" s="786"/>
      <c r="S5" s="786"/>
      <c r="T5" s="786"/>
      <c r="U5" s="786"/>
      <c r="V5" s="784"/>
      <c r="W5" s="730"/>
      <c r="X5" s="730"/>
      <c r="Y5" s="730"/>
      <c r="Z5" s="730"/>
      <c r="AA5" s="730"/>
      <c r="AB5" s="726"/>
      <c r="AC5" s="726"/>
      <c r="AD5" s="726"/>
      <c r="AE5" s="726"/>
      <c r="AF5" s="761"/>
      <c r="AG5" s="726"/>
      <c r="AH5" s="726"/>
      <c r="AI5" s="726"/>
      <c r="AJ5" s="726"/>
      <c r="AK5" s="726"/>
      <c r="AL5" s="726"/>
      <c r="AM5" s="726"/>
      <c r="AN5" s="726"/>
      <c r="AO5" s="761"/>
      <c r="AP5" s="728"/>
      <c r="AQ5" s="728"/>
      <c r="AR5" s="728"/>
      <c r="AS5" s="728"/>
      <c r="AT5" s="728"/>
      <c r="AU5" s="728"/>
      <c r="AV5" s="728"/>
      <c r="AW5" s="728"/>
      <c r="AX5" s="728"/>
      <c r="AY5" s="728"/>
      <c r="AZ5" s="728"/>
      <c r="BA5" s="728"/>
      <c r="BB5" s="728"/>
      <c r="BC5" s="728"/>
      <c r="BD5" s="728"/>
      <c r="BE5" s="728"/>
      <c r="BF5" s="728"/>
      <c r="BG5" s="728"/>
      <c r="BH5" s="728"/>
      <c r="BI5" s="728"/>
      <c r="BJ5" s="729"/>
      <c r="BK5" s="729"/>
      <c r="BL5" s="729"/>
      <c r="BM5" s="729"/>
      <c r="BN5" s="729"/>
      <c r="BO5" s="729"/>
      <c r="BP5" s="729"/>
      <c r="BQ5" s="729"/>
      <c r="BR5" s="729"/>
      <c r="BS5" s="729"/>
      <c r="BT5" s="729"/>
      <c r="BU5" s="729"/>
      <c r="BV5" s="729"/>
      <c r="BW5" s="778"/>
      <c r="BX5" s="729"/>
      <c r="BY5" s="729"/>
      <c r="BZ5" s="729"/>
      <c r="CA5" s="729"/>
      <c r="CB5" s="778"/>
      <c r="CC5" s="729"/>
      <c r="CD5" s="729"/>
      <c r="CE5" s="730"/>
      <c r="CF5" s="731"/>
      <c r="CG5" s="731"/>
      <c r="CH5" s="731"/>
      <c r="CI5" s="731"/>
      <c r="CJ5" s="731"/>
      <c r="CK5" s="727"/>
      <c r="CL5" s="727"/>
      <c r="CM5" s="50"/>
    </row>
    <row r="6" spans="1:91" s="41" customFormat="1" ht="35.25" customHeight="1">
      <c r="A6" s="755" t="s">
        <v>262</v>
      </c>
      <c r="B6" s="755"/>
      <c r="C6" s="65" t="s">
        <v>80</v>
      </c>
      <c r="D6" s="65" t="s">
        <v>80</v>
      </c>
      <c r="E6" s="65" t="s">
        <v>80</v>
      </c>
      <c r="F6" s="65" t="s">
        <v>80</v>
      </c>
      <c r="G6" s="93" t="s">
        <v>80</v>
      </c>
      <c r="H6" s="65" t="s">
        <v>80</v>
      </c>
      <c r="I6" s="44">
        <f t="shared" ref="I6:P6" si="0" xml:space="preserve"> I7+I8</f>
        <v>16085829.147443848</v>
      </c>
      <c r="J6" s="44">
        <f t="shared" si="0"/>
        <v>13491553.450220004</v>
      </c>
      <c r="K6" s="44">
        <f t="shared" si="0"/>
        <v>2609242.0313938507</v>
      </c>
      <c r="L6" s="44">
        <f t="shared" si="0"/>
        <v>3135623.6083420003</v>
      </c>
      <c r="M6" s="44">
        <f t="shared" si="0"/>
        <v>8604754.5684694983</v>
      </c>
      <c r="N6" s="44" t="s">
        <v>80</v>
      </c>
      <c r="O6" s="44" t="s">
        <v>80</v>
      </c>
      <c r="P6" s="44">
        <f t="shared" si="0"/>
        <v>3253768.5078409999</v>
      </c>
      <c r="Q6" s="44">
        <f t="shared" ref="Q6:CB6" si="1" xml:space="preserve"> Q7+Q8</f>
        <v>1278407.9250660003</v>
      </c>
      <c r="R6" s="44">
        <f t="shared" si="1"/>
        <v>479174.36070000002</v>
      </c>
      <c r="S6" s="44">
        <f t="shared" si="1"/>
        <v>184604.49376000001</v>
      </c>
      <c r="T6" s="44">
        <f t="shared" si="1"/>
        <v>2155655.0041200002</v>
      </c>
      <c r="U6" s="44">
        <f t="shared" si="1"/>
        <v>2815789.2803400005</v>
      </c>
      <c r="V6" s="44">
        <f t="shared" si="1"/>
        <v>869449.85317000013</v>
      </c>
      <c r="W6" s="44">
        <f t="shared" si="1"/>
        <v>628947.23035900004</v>
      </c>
      <c r="X6" s="44">
        <f t="shared" si="1"/>
        <v>992198.45531699993</v>
      </c>
      <c r="Y6" s="44">
        <f t="shared" si="1"/>
        <v>2379925.6012079995</v>
      </c>
      <c r="Z6" s="44">
        <f t="shared" si="1"/>
        <v>4001071.2868840001</v>
      </c>
      <c r="AA6" s="44">
        <f t="shared" si="1"/>
        <v>2024580.0567599998</v>
      </c>
      <c r="AB6" s="44">
        <f t="shared" si="1"/>
        <v>657590.23611499998</v>
      </c>
      <c r="AC6" s="44">
        <f t="shared" si="1"/>
        <v>639774.43336000002</v>
      </c>
      <c r="AD6" s="44">
        <f t="shared" si="1"/>
        <v>1328973.821495</v>
      </c>
      <c r="AE6" s="44">
        <f t="shared" si="1"/>
        <v>2626338.4909700002</v>
      </c>
      <c r="AF6" s="44">
        <f t="shared" si="1"/>
        <v>2246150.2689630003</v>
      </c>
      <c r="AG6" s="44">
        <f t="shared" si="1"/>
        <v>146193.89784999998</v>
      </c>
      <c r="AH6" s="44">
        <f t="shared" si="1"/>
        <v>119039.25763999998</v>
      </c>
      <c r="AI6" s="44">
        <f t="shared" si="1"/>
        <v>617331.53851999994</v>
      </c>
      <c r="AJ6" s="44">
        <f t="shared" si="1"/>
        <v>882564.69401000009</v>
      </c>
      <c r="AK6" s="44">
        <f t="shared" si="1"/>
        <v>112226.03667</v>
      </c>
      <c r="AL6" s="44">
        <f t="shared" si="1"/>
        <v>95779.111339999989</v>
      </c>
      <c r="AM6" s="44">
        <f t="shared" si="1"/>
        <v>471872.48007000005</v>
      </c>
      <c r="AN6" s="44">
        <f t="shared" si="1"/>
        <v>679877.62808000005</v>
      </c>
      <c r="AO6" s="44">
        <f t="shared" si="1"/>
        <v>309609.78411000007</v>
      </c>
      <c r="AP6" s="44">
        <f t="shared" si="1"/>
        <v>60178.758394899989</v>
      </c>
      <c r="AQ6" s="44">
        <f t="shared" si="1"/>
        <v>97331.3703637</v>
      </c>
      <c r="AR6" s="44">
        <f t="shared" si="1"/>
        <v>313878.31174209999</v>
      </c>
      <c r="AS6" s="44">
        <f t="shared" si="1"/>
        <v>471388.44050070015</v>
      </c>
      <c r="AT6" s="44">
        <f t="shared" si="1"/>
        <v>187548.42409000001</v>
      </c>
      <c r="AU6" s="44">
        <f t="shared" si="1"/>
        <v>91523.364319849992</v>
      </c>
      <c r="AV6" s="44">
        <f t="shared" si="1"/>
        <v>146154.19612554999</v>
      </c>
      <c r="AW6" s="44">
        <f t="shared" si="1"/>
        <v>375985.64981264999</v>
      </c>
      <c r="AX6" s="44">
        <f t="shared" si="1"/>
        <v>613663.21025805012</v>
      </c>
      <c r="AY6" s="44">
        <f t="shared" si="1"/>
        <v>296496.26341999997</v>
      </c>
      <c r="AZ6" s="44">
        <f t="shared" si="1"/>
        <v>143678.82072475002</v>
      </c>
      <c r="BA6" s="44">
        <f t="shared" si="1"/>
        <v>254993.24160924996</v>
      </c>
      <c r="BB6" s="44">
        <f t="shared" si="1"/>
        <v>607330.39168775</v>
      </c>
      <c r="BC6" s="44">
        <f t="shared" si="1"/>
        <v>1006002.45402175</v>
      </c>
      <c r="BD6" s="44">
        <f t="shared" si="1"/>
        <v>535020.14630000002</v>
      </c>
      <c r="BE6" s="44">
        <f t="shared" si="1"/>
        <v>330986.66691950004</v>
      </c>
      <c r="BF6" s="44">
        <f t="shared" si="1"/>
        <v>493773.64721849991</v>
      </c>
      <c r="BG6" s="44">
        <f t="shared" si="1"/>
        <v>1082812.7479655</v>
      </c>
      <c r="BH6" s="44">
        <f t="shared" si="1"/>
        <v>1910152.6821035002</v>
      </c>
      <c r="BI6" s="44">
        <f t="shared" si="1"/>
        <v>986815.9601599999</v>
      </c>
      <c r="BJ6" s="44">
        <f t="shared" si="1"/>
        <v>77921.991959999999</v>
      </c>
      <c r="BK6" s="44">
        <f t="shared" si="1"/>
        <v>83732.790964999993</v>
      </c>
      <c r="BL6" s="44">
        <f t="shared" si="1"/>
        <v>303610.2665735</v>
      </c>
      <c r="BM6" s="44">
        <f t="shared" si="1"/>
        <v>465265.04949849995</v>
      </c>
      <c r="BN6" s="44">
        <f t="shared" si="1"/>
        <v>204101.83263499997</v>
      </c>
      <c r="BO6" s="44">
        <f t="shared" si="1"/>
        <v>283618.35682724998</v>
      </c>
      <c r="BP6" s="44">
        <f t="shared" si="1"/>
        <v>121284.96675750001</v>
      </c>
      <c r="BQ6" s="44">
        <f t="shared" si="1"/>
        <v>284855.61535525002</v>
      </c>
      <c r="BR6" s="44">
        <f t="shared" si="1"/>
        <v>689758.93894000002</v>
      </c>
      <c r="BS6" s="44">
        <f t="shared" si="1"/>
        <v>625313.40880600002</v>
      </c>
      <c r="BT6" s="44">
        <f t="shared" si="1"/>
        <v>80433.215778750004</v>
      </c>
      <c r="BU6" s="44">
        <f t="shared" si="1"/>
        <v>157658.81221249999</v>
      </c>
      <c r="BV6" s="44">
        <f t="shared" si="1"/>
        <v>245581.85044875002</v>
      </c>
      <c r="BW6" s="44">
        <f t="shared" si="1"/>
        <v>483673.87844</v>
      </c>
      <c r="BX6" s="44">
        <f t="shared" si="1"/>
        <v>684916.57086000009</v>
      </c>
      <c r="BY6" s="44">
        <f t="shared" si="1"/>
        <v>186891.82525749996</v>
      </c>
      <c r="BZ6" s="44">
        <f t="shared" si="1"/>
        <v>277097.86342499999</v>
      </c>
      <c r="CA6" s="44">
        <f t="shared" si="1"/>
        <v>494926.0891175</v>
      </c>
      <c r="CB6" s="44">
        <f t="shared" si="1"/>
        <v>958915.77780000004</v>
      </c>
      <c r="CC6" s="44">
        <f xml:space="preserve"> CC7+CC8</f>
        <v>733421.809412</v>
      </c>
      <c r="CD6" s="44">
        <f xml:space="preserve"> CD7+CD8</f>
        <v>550541.38154999993</v>
      </c>
      <c r="CE6" s="44">
        <f xml:space="preserve"> CE7+CE8</f>
        <v>1494272.48156896</v>
      </c>
      <c r="CF6" s="44">
        <f xml:space="preserve"> CF7+CF8</f>
        <v>62596.858760000003</v>
      </c>
      <c r="CG6" s="44">
        <f xml:space="preserve"> CG7+CG8</f>
        <v>1688492.3330579998</v>
      </c>
      <c r="CH6" s="65" t="s">
        <v>80</v>
      </c>
      <c r="CI6" s="65" t="s">
        <v>80</v>
      </c>
      <c r="CJ6" s="65" t="s">
        <v>80</v>
      </c>
      <c r="CK6" s="102" t="s">
        <v>80</v>
      </c>
      <c r="CL6" s="102" t="s">
        <v>80</v>
      </c>
      <c r="CM6" s="50"/>
    </row>
    <row r="7" spans="1:91" s="41" customFormat="1" ht="28.5" customHeight="1">
      <c r="A7" s="753" t="s">
        <v>265</v>
      </c>
      <c r="B7" s="753" t="s">
        <v>2</v>
      </c>
      <c r="C7" s="64" t="s">
        <v>80</v>
      </c>
      <c r="D7" s="64" t="s">
        <v>80</v>
      </c>
      <c r="E7" s="64" t="s">
        <v>80</v>
      </c>
      <c r="F7" s="64" t="s">
        <v>80</v>
      </c>
      <c r="G7" s="94" t="s">
        <v>80</v>
      </c>
      <c r="H7" s="64" t="s">
        <v>80</v>
      </c>
      <c r="I7" s="45">
        <f>I97+I305+I340+I384+I399+I511+I516+I542+I488+I564</f>
        <v>14165400.249863848</v>
      </c>
      <c r="J7" s="45">
        <f>J97+J305+J340+J384+J399+J511+J516+J542+J488+J564</f>
        <v>11613349.965370003</v>
      </c>
      <c r="K7" s="45">
        <f>K97+K305+K340+K384+K399+K511+K516+K542+K488+K564</f>
        <v>2578647.1895938506</v>
      </c>
      <c r="L7" s="45">
        <f>L97+L305+L340+L384+L399+L511+L516+L542+L488+L564</f>
        <v>2925614.7663420001</v>
      </c>
      <c r="M7" s="45">
        <f>M97+M305+M340+M384+M399+M511+M516+M542+M488+M564</f>
        <v>6766951.7175694993</v>
      </c>
      <c r="N7" s="45" t="s">
        <v>80</v>
      </c>
      <c r="O7" s="45" t="s">
        <v>80</v>
      </c>
      <c r="P7" s="45">
        <f t="shared" ref="P7:AU7" si="2">P97+P305+P340+P384+P399+P511+P516+P542+P488+P564</f>
        <v>3205667.7668909999</v>
      </c>
      <c r="Q7" s="45">
        <f t="shared" si="2"/>
        <v>1245435.4398260002</v>
      </c>
      <c r="R7" s="45">
        <f t="shared" si="2"/>
        <v>465573.74203000002</v>
      </c>
      <c r="S7" s="45">
        <f t="shared" si="2"/>
        <v>179759.91552000001</v>
      </c>
      <c r="T7" s="45">
        <f t="shared" si="2"/>
        <v>2154813.4854700002</v>
      </c>
      <c r="U7" s="45">
        <f t="shared" si="2"/>
        <v>2800147.1430200003</v>
      </c>
      <c r="V7" s="45">
        <f t="shared" si="2"/>
        <v>862057.8131700001</v>
      </c>
      <c r="W7" s="45">
        <f t="shared" si="2"/>
        <v>609362.81531900004</v>
      </c>
      <c r="X7" s="45">
        <f t="shared" si="2"/>
        <v>973659.40651699994</v>
      </c>
      <c r="Y7" s="45">
        <f t="shared" si="2"/>
        <v>2339066.6752879997</v>
      </c>
      <c r="Z7" s="45">
        <f t="shared" si="2"/>
        <v>3922088.8971239999</v>
      </c>
      <c r="AA7" s="45">
        <f t="shared" si="2"/>
        <v>2011763.3457599999</v>
      </c>
      <c r="AB7" s="45">
        <f t="shared" si="2"/>
        <v>653808.18986499996</v>
      </c>
      <c r="AC7" s="45">
        <f t="shared" si="2"/>
        <v>638424.29136000003</v>
      </c>
      <c r="AD7" s="45">
        <f t="shared" si="2"/>
        <v>1327633.653745</v>
      </c>
      <c r="AE7" s="45">
        <f t="shared" si="2"/>
        <v>2619866.13497</v>
      </c>
      <c r="AF7" s="45">
        <f t="shared" si="2"/>
        <v>2235952.7169630001</v>
      </c>
      <c r="AG7" s="45">
        <f t="shared" si="2"/>
        <v>145474.82584999999</v>
      </c>
      <c r="AH7" s="45">
        <f t="shared" si="2"/>
        <v>116369.40463999998</v>
      </c>
      <c r="AI7" s="45">
        <f t="shared" si="2"/>
        <v>616678.03851999994</v>
      </c>
      <c r="AJ7" s="45">
        <f t="shared" si="2"/>
        <v>878522.26901000005</v>
      </c>
      <c r="AK7" s="45">
        <f t="shared" si="2"/>
        <v>111838.99557</v>
      </c>
      <c r="AL7" s="45">
        <f t="shared" si="2"/>
        <v>95365.111339999989</v>
      </c>
      <c r="AM7" s="45">
        <f t="shared" si="2"/>
        <v>471872.48007000005</v>
      </c>
      <c r="AN7" s="45">
        <f t="shared" si="2"/>
        <v>679076.58698000002</v>
      </c>
      <c r="AO7" s="45">
        <f t="shared" si="2"/>
        <v>298134.58311000007</v>
      </c>
      <c r="AP7" s="45">
        <f t="shared" si="2"/>
        <v>52915.712644899992</v>
      </c>
      <c r="AQ7" s="45">
        <f t="shared" si="2"/>
        <v>83187.179563700003</v>
      </c>
      <c r="AR7" s="45">
        <f t="shared" si="2"/>
        <v>290720.64449209999</v>
      </c>
      <c r="AS7" s="45">
        <f t="shared" si="2"/>
        <v>426823.53670070012</v>
      </c>
      <c r="AT7" s="45">
        <f t="shared" si="2"/>
        <v>180922.52409000002</v>
      </c>
      <c r="AU7" s="45">
        <f t="shared" si="2"/>
        <v>88272.283319849987</v>
      </c>
      <c r="AV7" s="45">
        <f t="shared" ref="AV7:CA7" si="3">AV97+AV305+AV340+AV384+AV399+AV511+AV516+AV542+AV488+AV564</f>
        <v>142973.54612555</v>
      </c>
      <c r="AW7" s="45">
        <f t="shared" si="3"/>
        <v>361760.99981264997</v>
      </c>
      <c r="AX7" s="45">
        <f t="shared" si="3"/>
        <v>593006.82925805007</v>
      </c>
      <c r="AY7" s="45">
        <f t="shared" si="3"/>
        <v>291668.46242</v>
      </c>
      <c r="AZ7" s="45">
        <f t="shared" si="3"/>
        <v>135965.00943475001</v>
      </c>
      <c r="BA7" s="45">
        <f t="shared" si="3"/>
        <v>254939.24160924996</v>
      </c>
      <c r="BB7" s="45">
        <f t="shared" si="3"/>
        <v>603938.75801774999</v>
      </c>
      <c r="BC7" s="45">
        <f t="shared" si="3"/>
        <v>994843.00906175002</v>
      </c>
      <c r="BD7" s="45">
        <f t="shared" si="3"/>
        <v>534796.63630000001</v>
      </c>
      <c r="BE7" s="45">
        <f t="shared" si="3"/>
        <v>329630.18991950003</v>
      </c>
      <c r="BF7" s="45">
        <f t="shared" si="3"/>
        <v>492559.43921849993</v>
      </c>
      <c r="BG7" s="45">
        <f t="shared" si="3"/>
        <v>1082646.2729654999</v>
      </c>
      <c r="BH7" s="45">
        <f t="shared" si="3"/>
        <v>1907415.5221035003</v>
      </c>
      <c r="BI7" s="45">
        <f t="shared" si="3"/>
        <v>985912.9601599999</v>
      </c>
      <c r="BJ7" s="45">
        <f t="shared" si="3"/>
        <v>77664.849959999992</v>
      </c>
      <c r="BK7" s="45">
        <f t="shared" si="3"/>
        <v>83732.790964999993</v>
      </c>
      <c r="BL7" s="45">
        <f t="shared" si="3"/>
        <v>303610.2665735</v>
      </c>
      <c r="BM7" s="45">
        <f t="shared" si="3"/>
        <v>465007.90749849996</v>
      </c>
      <c r="BN7" s="45">
        <f t="shared" si="3"/>
        <v>197475.93263499998</v>
      </c>
      <c r="BO7" s="45">
        <f t="shared" si="3"/>
        <v>280093.45257724996</v>
      </c>
      <c r="BP7" s="45">
        <f t="shared" si="3"/>
        <v>119934.8247575</v>
      </c>
      <c r="BQ7" s="45">
        <f t="shared" si="3"/>
        <v>283515.44760525</v>
      </c>
      <c r="BR7" s="45">
        <f t="shared" si="3"/>
        <v>683543.72493999999</v>
      </c>
      <c r="BS7" s="45">
        <f t="shared" si="3"/>
        <v>624343.39880600001</v>
      </c>
      <c r="BT7" s="45">
        <f t="shared" si="3"/>
        <v>80433.215778750004</v>
      </c>
      <c r="BU7" s="45">
        <f t="shared" si="3"/>
        <v>157658.81221249999</v>
      </c>
      <c r="BV7" s="45">
        <f t="shared" si="3"/>
        <v>245581.85044875002</v>
      </c>
      <c r="BW7" s="45">
        <f t="shared" si="3"/>
        <v>483673.87844</v>
      </c>
      <c r="BX7" s="45">
        <f t="shared" si="3"/>
        <v>684916.57086000009</v>
      </c>
      <c r="BY7" s="45">
        <f t="shared" si="3"/>
        <v>186891.82525749996</v>
      </c>
      <c r="BZ7" s="45">
        <f t="shared" si="3"/>
        <v>277097.86342499999</v>
      </c>
      <c r="CA7" s="45">
        <f t="shared" si="3"/>
        <v>494926.0891175</v>
      </c>
      <c r="CB7" s="45">
        <f t="shared" ref="CB7:CG7" si="4">CB97+CB305+CB340+CB384+CB399+CB511+CB516+CB542+CB488+CB564</f>
        <v>958915.77780000004</v>
      </c>
      <c r="CC7" s="45">
        <f t="shared" si="4"/>
        <v>731766.809412</v>
      </c>
      <c r="CD7" s="45">
        <f t="shared" si="4"/>
        <v>548417.44227999996</v>
      </c>
      <c r="CE7" s="45">
        <f t="shared" si="4"/>
        <v>1473666.93089896</v>
      </c>
      <c r="CF7" s="45">
        <f t="shared" si="4"/>
        <v>54706.491860000002</v>
      </c>
      <c r="CG7" s="45">
        <f t="shared" si="4"/>
        <v>268045.83629800001</v>
      </c>
      <c r="CH7" s="64" t="s">
        <v>80</v>
      </c>
      <c r="CI7" s="64" t="s">
        <v>80</v>
      </c>
      <c r="CJ7" s="64" t="s">
        <v>80</v>
      </c>
      <c r="CK7" s="103" t="s">
        <v>80</v>
      </c>
      <c r="CL7" s="103" t="s">
        <v>80</v>
      </c>
      <c r="CM7" s="50"/>
    </row>
    <row r="8" spans="1:91" s="41" customFormat="1" ht="33.75" customHeight="1">
      <c r="A8" s="747" t="s">
        <v>573</v>
      </c>
      <c r="B8" s="747" t="s">
        <v>2</v>
      </c>
      <c r="C8" s="63" t="s">
        <v>80</v>
      </c>
      <c r="D8" s="63" t="s">
        <v>80</v>
      </c>
      <c r="E8" s="63" t="s">
        <v>80</v>
      </c>
      <c r="F8" s="63" t="s">
        <v>80</v>
      </c>
      <c r="G8" s="95" t="s">
        <v>80</v>
      </c>
      <c r="H8" s="63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3" t="s">
        <v>80</v>
      </c>
      <c r="CI8" s="63" t="s">
        <v>80</v>
      </c>
      <c r="CJ8" s="63" t="s">
        <v>80</v>
      </c>
      <c r="CK8" s="104" t="s">
        <v>80</v>
      </c>
      <c r="CL8" s="104" t="s">
        <v>80</v>
      </c>
      <c r="CM8" s="50"/>
    </row>
    <row r="9" spans="1:91" s="50" customFormat="1" ht="21.75" customHeight="1">
      <c r="A9" s="112" t="s">
        <v>80</v>
      </c>
      <c r="B9" s="112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1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08" t="s">
        <v>80</v>
      </c>
      <c r="CL9" s="108" t="s">
        <v>80</v>
      </c>
    </row>
    <row r="10" spans="1:91" ht="76.5" customHeight="1">
      <c r="A10" s="748" t="s">
        <v>14</v>
      </c>
      <c r="B10" s="195" t="s">
        <v>815</v>
      </c>
      <c r="C10" s="182" t="s">
        <v>709</v>
      </c>
      <c r="D10" s="183" t="s">
        <v>82</v>
      </c>
      <c r="E10" s="183" t="s">
        <v>1065</v>
      </c>
      <c r="F10" s="184">
        <v>70891095</v>
      </c>
      <c r="G10" s="184" t="s">
        <v>406</v>
      </c>
      <c r="H10" s="183" t="s">
        <v>576</v>
      </c>
      <c r="I10" s="185">
        <v>57000</v>
      </c>
      <c r="J10" s="185">
        <v>45650.960520000001</v>
      </c>
      <c r="K10" s="185">
        <v>11349.039479999999</v>
      </c>
      <c r="L10" s="187">
        <v>0</v>
      </c>
      <c r="M10" s="187">
        <v>41085.864468</v>
      </c>
      <c r="N10" s="187">
        <v>41085.864468</v>
      </c>
      <c r="O10" s="187" t="s">
        <v>80</v>
      </c>
      <c r="P10" s="185">
        <v>52778.984769999995</v>
      </c>
      <c r="Q10" s="185">
        <v>41074.151709999998</v>
      </c>
      <c r="R10" s="185">
        <v>5277.8984700000001</v>
      </c>
      <c r="S10" s="185">
        <v>0</v>
      </c>
      <c r="T10" s="185">
        <v>47501.086300000003</v>
      </c>
      <c r="U10" s="185">
        <v>52778.984770000003</v>
      </c>
      <c r="V10" s="185">
        <v>36721.150049999997</v>
      </c>
      <c r="W10" s="185">
        <v>0</v>
      </c>
      <c r="X10" s="185">
        <v>0</v>
      </c>
      <c r="Y10" s="185">
        <v>0</v>
      </c>
      <c r="Z10" s="185">
        <v>0</v>
      </c>
      <c r="AA10" s="185">
        <v>4353.0016599999999</v>
      </c>
      <c r="AB10" s="185">
        <v>0</v>
      </c>
      <c r="AC10" s="185">
        <v>0</v>
      </c>
      <c r="AD10" s="185">
        <v>0</v>
      </c>
      <c r="AE10" s="185">
        <v>0</v>
      </c>
      <c r="AF10" s="185">
        <v>0</v>
      </c>
      <c r="AG10" s="185">
        <v>0</v>
      </c>
      <c r="AH10" s="185">
        <v>0</v>
      </c>
      <c r="AI10" s="185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185">
        <v>4353.0016599999999</v>
      </c>
      <c r="AP10" s="185">
        <v>0</v>
      </c>
      <c r="AQ10" s="185">
        <v>0</v>
      </c>
      <c r="AR10" s="185">
        <v>0</v>
      </c>
      <c r="AS10" s="185">
        <v>0</v>
      </c>
      <c r="AT10" s="185">
        <v>4165.2175699999998</v>
      </c>
      <c r="AU10" s="185">
        <v>0</v>
      </c>
      <c r="AV10" s="185">
        <v>0</v>
      </c>
      <c r="AW10" s="185">
        <v>0</v>
      </c>
      <c r="AX10" s="185">
        <v>0</v>
      </c>
      <c r="AY10" s="185">
        <v>0</v>
      </c>
      <c r="AZ10" s="185">
        <v>0</v>
      </c>
      <c r="BA10" s="185">
        <v>0</v>
      </c>
      <c r="BB10" s="185">
        <v>0</v>
      </c>
      <c r="BC10" s="185">
        <v>0</v>
      </c>
      <c r="BD10" s="185">
        <v>0</v>
      </c>
      <c r="BE10" s="185">
        <v>0</v>
      </c>
      <c r="BF10" s="185">
        <v>0</v>
      </c>
      <c r="BG10" s="185">
        <v>0</v>
      </c>
      <c r="BH10" s="185">
        <v>0</v>
      </c>
      <c r="BI10" s="185">
        <v>0</v>
      </c>
      <c r="BJ10" s="185">
        <v>0</v>
      </c>
      <c r="BK10" s="185">
        <v>0</v>
      </c>
      <c r="BL10" s="185">
        <v>0</v>
      </c>
      <c r="BM10" s="185">
        <v>0</v>
      </c>
      <c r="BN10" s="185">
        <v>0</v>
      </c>
      <c r="BO10" s="185">
        <v>0</v>
      </c>
      <c r="BP10" s="185">
        <v>0</v>
      </c>
      <c r="BQ10" s="185">
        <v>0</v>
      </c>
      <c r="BR10" s="185">
        <v>0</v>
      </c>
      <c r="BS10" s="185">
        <v>0</v>
      </c>
      <c r="BT10" s="185">
        <v>0</v>
      </c>
      <c r="BU10" s="185">
        <v>0</v>
      </c>
      <c r="BV10" s="185">
        <v>0</v>
      </c>
      <c r="BW10" s="185">
        <v>0</v>
      </c>
      <c r="BX10" s="185">
        <v>0</v>
      </c>
      <c r="BY10" s="185">
        <v>0</v>
      </c>
      <c r="BZ10" s="185">
        <v>0</v>
      </c>
      <c r="CA10" s="185">
        <v>0</v>
      </c>
      <c r="CB10" s="185">
        <v>0</v>
      </c>
      <c r="CC10" s="185">
        <v>0</v>
      </c>
      <c r="CD10" s="185">
        <v>0</v>
      </c>
      <c r="CE10" s="185">
        <v>-4.6999999813124305E-4</v>
      </c>
      <c r="CF10" s="185">
        <v>0</v>
      </c>
      <c r="CG10" s="185" t="s">
        <v>1799</v>
      </c>
      <c r="CH10" s="183" t="s">
        <v>496</v>
      </c>
      <c r="CI10" s="276" t="s">
        <v>467</v>
      </c>
      <c r="CJ10" s="277" t="s">
        <v>80</v>
      </c>
      <c r="CK10" s="278">
        <v>43278</v>
      </c>
      <c r="CL10" s="279">
        <v>43622</v>
      </c>
      <c r="CM10" s="183"/>
    </row>
    <row r="11" spans="1:91" ht="54">
      <c r="A11" s="748"/>
      <c r="B11" s="195" t="s">
        <v>5</v>
      </c>
      <c r="C11" s="182">
        <v>5269</v>
      </c>
      <c r="D11" s="183" t="s">
        <v>82</v>
      </c>
      <c r="E11" s="183" t="s">
        <v>1065</v>
      </c>
      <c r="F11" s="184">
        <v>70891095</v>
      </c>
      <c r="G11" s="184">
        <v>2450</v>
      </c>
      <c r="H11" s="183" t="s">
        <v>576</v>
      </c>
      <c r="I11" s="187">
        <v>87620.182279999994</v>
      </c>
      <c r="J11" s="187">
        <v>75390.255699999994</v>
      </c>
      <c r="K11" s="185">
        <v>12229.926579999999</v>
      </c>
      <c r="L11" s="187">
        <v>0</v>
      </c>
      <c r="M11" s="187">
        <v>67851.230129999996</v>
      </c>
      <c r="N11" s="187">
        <v>67851.230129999996</v>
      </c>
      <c r="O11" s="187" t="s">
        <v>80</v>
      </c>
      <c r="P11" s="185">
        <v>58895.919740000005</v>
      </c>
      <c r="Q11" s="185">
        <v>50814.512590000006</v>
      </c>
      <c r="R11" s="185">
        <v>5889.5911199999991</v>
      </c>
      <c r="S11" s="185">
        <v>0</v>
      </c>
      <c r="T11" s="185">
        <v>53006.328620000008</v>
      </c>
      <c r="U11" s="185">
        <v>58895.919740000005</v>
      </c>
      <c r="V11" s="185">
        <v>50814.512590000006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5">
        <v>0</v>
      </c>
      <c r="AG11" s="185">
        <v>0</v>
      </c>
      <c r="AH11" s="185">
        <v>0</v>
      </c>
      <c r="AI11" s="185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185">
        <v>0</v>
      </c>
      <c r="AP11" s="185">
        <v>0</v>
      </c>
      <c r="AQ11" s="185">
        <v>0</v>
      </c>
      <c r="AR11" s="185">
        <v>0</v>
      </c>
      <c r="AS11" s="185">
        <v>0</v>
      </c>
      <c r="AT11" s="185">
        <v>0</v>
      </c>
      <c r="AU11" s="185">
        <v>0</v>
      </c>
      <c r="AV11" s="185">
        <v>0</v>
      </c>
      <c r="AW11" s="185">
        <v>0</v>
      </c>
      <c r="AX11" s="185">
        <v>0</v>
      </c>
      <c r="AY11" s="185">
        <v>0</v>
      </c>
      <c r="AZ11" s="185">
        <v>0</v>
      </c>
      <c r="BA11" s="185">
        <v>0</v>
      </c>
      <c r="BB11" s="185">
        <v>0</v>
      </c>
      <c r="BC11" s="185">
        <v>0</v>
      </c>
      <c r="BD11" s="185">
        <v>0</v>
      </c>
      <c r="BE11" s="185">
        <v>0</v>
      </c>
      <c r="BF11" s="185">
        <v>0</v>
      </c>
      <c r="BG11" s="185">
        <v>0</v>
      </c>
      <c r="BH11" s="185">
        <v>0</v>
      </c>
      <c r="BI11" s="185">
        <v>0</v>
      </c>
      <c r="BJ11" s="185">
        <v>0</v>
      </c>
      <c r="BK11" s="185">
        <v>0</v>
      </c>
      <c r="BL11" s="185">
        <v>0</v>
      </c>
      <c r="BM11" s="185">
        <v>0</v>
      </c>
      <c r="BN11" s="185">
        <v>0</v>
      </c>
      <c r="BO11" s="185">
        <v>0</v>
      </c>
      <c r="BP11" s="185">
        <v>0</v>
      </c>
      <c r="BQ11" s="185">
        <v>0</v>
      </c>
      <c r="BR11" s="185">
        <v>0</v>
      </c>
      <c r="BS11" s="185">
        <v>0</v>
      </c>
      <c r="BT11" s="185">
        <v>0</v>
      </c>
      <c r="BU11" s="185">
        <v>0</v>
      </c>
      <c r="BV11" s="185">
        <v>0</v>
      </c>
      <c r="BW11" s="185">
        <v>0</v>
      </c>
      <c r="BX11" s="185">
        <v>0</v>
      </c>
      <c r="BY11" s="185">
        <v>0</v>
      </c>
      <c r="BZ11" s="185">
        <v>0</v>
      </c>
      <c r="CA11" s="185">
        <v>0</v>
      </c>
      <c r="CB11" s="185">
        <v>0</v>
      </c>
      <c r="CC11" s="185">
        <v>0</v>
      </c>
      <c r="CD11" s="185">
        <v>0</v>
      </c>
      <c r="CE11" s="185">
        <v>0</v>
      </c>
      <c r="CF11" s="185">
        <v>0</v>
      </c>
      <c r="CG11" s="185" t="s">
        <v>1799</v>
      </c>
      <c r="CH11" s="183" t="s">
        <v>496</v>
      </c>
      <c r="CI11" s="276" t="s">
        <v>195</v>
      </c>
      <c r="CJ11" s="277" t="s">
        <v>80</v>
      </c>
      <c r="CK11" s="278">
        <v>43171</v>
      </c>
      <c r="CL11" s="279">
        <v>43380</v>
      </c>
      <c r="CM11" s="27"/>
    </row>
    <row r="12" spans="1:91" ht="36" customHeight="1">
      <c r="A12" s="748"/>
      <c r="B12" s="32" t="s">
        <v>43</v>
      </c>
      <c r="C12" s="131">
        <v>4661</v>
      </c>
      <c r="D12" s="67" t="s">
        <v>82</v>
      </c>
      <c r="E12" s="67" t="s">
        <v>1065</v>
      </c>
      <c r="F12" s="18">
        <v>70891095</v>
      </c>
      <c r="G12" s="18">
        <v>3899</v>
      </c>
      <c r="H12" s="67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5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1799</v>
      </c>
      <c r="CH12" s="67" t="s">
        <v>496</v>
      </c>
      <c r="CI12" s="276" t="s">
        <v>195</v>
      </c>
      <c r="CJ12" s="277" t="s">
        <v>80</v>
      </c>
      <c r="CK12" s="278">
        <v>43160</v>
      </c>
      <c r="CL12" s="279">
        <v>43814</v>
      </c>
      <c r="CM12" s="27"/>
    </row>
    <row r="13" spans="1:91" ht="72.75" customHeight="1">
      <c r="A13" s="748"/>
      <c r="B13" s="154" t="s">
        <v>22</v>
      </c>
      <c r="C13" s="155">
        <v>765</v>
      </c>
      <c r="D13" s="156" t="s">
        <v>194</v>
      </c>
      <c r="E13" s="156" t="s">
        <v>1065</v>
      </c>
      <c r="F13" s="157" t="s">
        <v>1313</v>
      </c>
      <c r="G13" s="157">
        <v>3615</v>
      </c>
      <c r="H13" s="156" t="s">
        <v>285</v>
      </c>
      <c r="I13" s="158">
        <v>23481.655835000001</v>
      </c>
      <c r="J13" s="158">
        <v>21346.959849999999</v>
      </c>
      <c r="K13" s="158">
        <v>2134.6959850000021</v>
      </c>
      <c r="L13" s="158">
        <v>0</v>
      </c>
      <c r="M13" s="159">
        <v>19212.263865000001</v>
      </c>
      <c r="N13" s="158">
        <v>19212.263865000001</v>
      </c>
      <c r="O13" s="160" t="s">
        <v>1314</v>
      </c>
      <c r="P13" s="158">
        <v>4247.4688100000003</v>
      </c>
      <c r="Q13" s="158">
        <v>8331.6042699999998</v>
      </c>
      <c r="R13" s="158">
        <v>419.91293000000007</v>
      </c>
      <c r="S13" s="158">
        <v>48.339500000000001</v>
      </c>
      <c r="T13" s="158">
        <v>3779.2163799999998</v>
      </c>
      <c r="U13" s="158">
        <v>4247.4688100000003</v>
      </c>
      <c r="V13" s="158">
        <v>8331.6042699999998</v>
      </c>
      <c r="W13" s="158">
        <v>900</v>
      </c>
      <c r="X13" s="158">
        <v>1000</v>
      </c>
      <c r="Y13" s="158">
        <v>8100</v>
      </c>
      <c r="Z13" s="158">
        <v>10000</v>
      </c>
      <c r="AA13" s="158">
        <v>0</v>
      </c>
      <c r="AB13" s="158">
        <v>0</v>
      </c>
      <c r="AC13" s="158">
        <v>0</v>
      </c>
      <c r="AD13" s="158">
        <v>0</v>
      </c>
      <c r="AE13" s="158">
        <v>0</v>
      </c>
      <c r="AF13" s="158">
        <v>0</v>
      </c>
      <c r="AG13" s="158">
        <v>0</v>
      </c>
      <c r="AH13" s="158">
        <v>0</v>
      </c>
      <c r="AI13" s="158">
        <v>0</v>
      </c>
      <c r="AJ13" s="158">
        <v>0</v>
      </c>
      <c r="AK13" s="158">
        <v>0</v>
      </c>
      <c r="AL13" s="158">
        <v>0</v>
      </c>
      <c r="AM13" s="158">
        <v>0</v>
      </c>
      <c r="AN13" s="158">
        <v>0</v>
      </c>
      <c r="AO13" s="158">
        <v>0</v>
      </c>
      <c r="AP13" s="158">
        <v>90</v>
      </c>
      <c r="AQ13" s="158">
        <v>100</v>
      </c>
      <c r="AR13" s="158">
        <v>810</v>
      </c>
      <c r="AS13" s="158">
        <v>1000</v>
      </c>
      <c r="AT13" s="158">
        <v>0</v>
      </c>
      <c r="AU13" s="158">
        <v>135</v>
      </c>
      <c r="AV13" s="158">
        <v>150</v>
      </c>
      <c r="AW13" s="158">
        <v>1215</v>
      </c>
      <c r="AX13" s="158">
        <v>1500</v>
      </c>
      <c r="AY13" s="158">
        <v>0</v>
      </c>
      <c r="AZ13" s="158">
        <v>225</v>
      </c>
      <c r="BA13" s="158">
        <v>250</v>
      </c>
      <c r="BB13" s="158">
        <v>2025</v>
      </c>
      <c r="BC13" s="158">
        <v>2500</v>
      </c>
      <c r="BD13" s="158">
        <v>0</v>
      </c>
      <c r="BE13" s="158">
        <v>450</v>
      </c>
      <c r="BF13" s="158">
        <v>500</v>
      </c>
      <c r="BG13" s="158">
        <v>4050</v>
      </c>
      <c r="BH13" s="158">
        <v>5000</v>
      </c>
      <c r="BI13" s="158">
        <v>0</v>
      </c>
      <c r="BJ13" s="158">
        <v>0</v>
      </c>
      <c r="BK13" s="158">
        <v>0</v>
      </c>
      <c r="BL13" s="158">
        <v>0</v>
      </c>
      <c r="BM13" s="158">
        <v>0</v>
      </c>
      <c r="BN13" s="158">
        <v>0</v>
      </c>
      <c r="BO13" s="158">
        <v>0</v>
      </c>
      <c r="BP13" s="158">
        <v>0</v>
      </c>
      <c r="BQ13" s="158">
        <v>0</v>
      </c>
      <c r="BR13" s="158">
        <v>0</v>
      </c>
      <c r="BS13" s="158">
        <v>0</v>
      </c>
      <c r="BT13" s="158">
        <v>0</v>
      </c>
      <c r="BU13" s="158">
        <v>0</v>
      </c>
      <c r="BV13" s="158">
        <v>0</v>
      </c>
      <c r="BW13" s="158">
        <v>0</v>
      </c>
      <c r="BX13" s="158">
        <v>0</v>
      </c>
      <c r="BY13" s="158">
        <v>0</v>
      </c>
      <c r="BZ13" s="158">
        <v>0</v>
      </c>
      <c r="CA13" s="158">
        <v>0</v>
      </c>
      <c r="CB13" s="158">
        <v>0</v>
      </c>
      <c r="CC13" s="158">
        <v>0</v>
      </c>
      <c r="CD13" s="158">
        <v>0</v>
      </c>
      <c r="CE13" s="158">
        <v>0</v>
      </c>
      <c r="CF13" s="158">
        <v>0</v>
      </c>
      <c r="CG13" s="158" t="s">
        <v>1799</v>
      </c>
      <c r="CH13" s="156" t="s">
        <v>693</v>
      </c>
      <c r="CI13" s="280" t="s">
        <v>168</v>
      </c>
      <c r="CJ13" s="281" t="s">
        <v>80</v>
      </c>
      <c r="CK13" s="282" t="s">
        <v>80</v>
      </c>
      <c r="CL13" s="283">
        <v>44196</v>
      </c>
      <c r="CM13" s="156"/>
    </row>
    <row r="14" spans="1:91" ht="54">
      <c r="A14" s="748"/>
      <c r="B14" s="32" t="s">
        <v>459</v>
      </c>
      <c r="C14" s="131">
        <v>8600</v>
      </c>
      <c r="D14" s="67" t="s">
        <v>82</v>
      </c>
      <c r="E14" s="67" t="s">
        <v>1065</v>
      </c>
      <c r="F14" s="18">
        <v>70891095</v>
      </c>
      <c r="G14" s="18">
        <v>3670</v>
      </c>
      <c r="H14" s="67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5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1799</v>
      </c>
      <c r="CH14" s="67" t="s">
        <v>496</v>
      </c>
      <c r="CI14" s="276" t="s">
        <v>195</v>
      </c>
      <c r="CJ14" s="277" t="s">
        <v>80</v>
      </c>
      <c r="CK14" s="278">
        <v>43180</v>
      </c>
      <c r="CL14" s="279">
        <v>43739</v>
      </c>
      <c r="CM14" s="27"/>
    </row>
    <row r="15" spans="1:91" ht="54">
      <c r="A15" s="748"/>
      <c r="B15" s="161" t="s">
        <v>249</v>
      </c>
      <c r="C15" s="162">
        <v>7955</v>
      </c>
      <c r="D15" s="156" t="s">
        <v>82</v>
      </c>
      <c r="E15" s="156" t="s">
        <v>1065</v>
      </c>
      <c r="F15" s="157">
        <v>70891095</v>
      </c>
      <c r="G15" s="157" t="s">
        <v>405</v>
      </c>
      <c r="H15" s="156" t="s">
        <v>323</v>
      </c>
      <c r="I15" s="158">
        <v>44000</v>
      </c>
      <c r="J15" s="158">
        <v>16259.40832</v>
      </c>
      <c r="K15" s="158">
        <v>27740.591679999998</v>
      </c>
      <c r="L15" s="159">
        <v>0</v>
      </c>
      <c r="M15" s="159">
        <v>14633.467488</v>
      </c>
      <c r="N15" s="159">
        <v>14633.467488</v>
      </c>
      <c r="O15" s="159" t="s">
        <v>80</v>
      </c>
      <c r="P15" s="158">
        <v>23437.531959999993</v>
      </c>
      <c r="Q15" s="158">
        <v>12903.99408</v>
      </c>
      <c r="R15" s="158">
        <v>2157.38193</v>
      </c>
      <c r="S15" s="158">
        <v>1379.5534599999999</v>
      </c>
      <c r="T15" s="158">
        <v>19416.437389999999</v>
      </c>
      <c r="U15" s="158">
        <v>22953.372779999998</v>
      </c>
      <c r="V15" s="158">
        <v>12903.99408</v>
      </c>
      <c r="W15" s="158">
        <v>0</v>
      </c>
      <c r="X15" s="158">
        <v>10000</v>
      </c>
      <c r="Y15" s="158">
        <v>0</v>
      </c>
      <c r="Z15" s="158">
        <v>10000</v>
      </c>
      <c r="AA15" s="158">
        <v>0</v>
      </c>
      <c r="AB15" s="158">
        <v>0</v>
      </c>
      <c r="AC15" s="158">
        <v>0</v>
      </c>
      <c r="AD15" s="158">
        <v>0</v>
      </c>
      <c r="AE15" s="158">
        <v>0</v>
      </c>
      <c r="AF15" s="158">
        <v>0</v>
      </c>
      <c r="AG15" s="158">
        <v>0</v>
      </c>
      <c r="AH15" s="158">
        <v>484.15917999999999</v>
      </c>
      <c r="AI15" s="158">
        <v>0</v>
      </c>
      <c r="AJ15" s="158">
        <v>484.15917999999999</v>
      </c>
      <c r="AK15" s="158">
        <v>0</v>
      </c>
      <c r="AL15" s="158">
        <v>484.15917999999999</v>
      </c>
      <c r="AM15" s="158">
        <v>0</v>
      </c>
      <c r="AN15" s="158">
        <v>484.15917999999999</v>
      </c>
      <c r="AO15" s="158">
        <v>0</v>
      </c>
      <c r="AP15" s="158">
        <v>0</v>
      </c>
      <c r="AQ15" s="158">
        <v>1000</v>
      </c>
      <c r="AR15" s="158">
        <v>0</v>
      </c>
      <c r="AS15" s="158">
        <v>1000</v>
      </c>
      <c r="AT15" s="158">
        <v>0</v>
      </c>
      <c r="AU15" s="158">
        <v>0</v>
      </c>
      <c r="AV15" s="158">
        <v>1500</v>
      </c>
      <c r="AW15" s="158">
        <v>0</v>
      </c>
      <c r="AX15" s="158">
        <v>1500</v>
      </c>
      <c r="AY15" s="158">
        <v>1693.08</v>
      </c>
      <c r="AZ15" s="158">
        <v>0</v>
      </c>
      <c r="BA15" s="158">
        <v>2500</v>
      </c>
      <c r="BB15" s="158">
        <v>0</v>
      </c>
      <c r="BC15" s="158">
        <v>2500</v>
      </c>
      <c r="BD15" s="158">
        <v>0</v>
      </c>
      <c r="BE15" s="158">
        <v>0</v>
      </c>
      <c r="BF15" s="158">
        <v>5000</v>
      </c>
      <c r="BG15" s="158">
        <v>0</v>
      </c>
      <c r="BH15" s="158">
        <v>5000</v>
      </c>
      <c r="BI15" s="158">
        <v>0</v>
      </c>
      <c r="BJ15" s="158">
        <v>0</v>
      </c>
      <c r="BK15" s="158">
        <v>0</v>
      </c>
      <c r="BL15" s="158">
        <v>0</v>
      </c>
      <c r="BM15" s="158">
        <v>0</v>
      </c>
      <c r="BN15" s="158">
        <v>0</v>
      </c>
      <c r="BO15" s="158">
        <v>0</v>
      </c>
      <c r="BP15" s="158">
        <v>0</v>
      </c>
      <c r="BQ15" s="158">
        <v>0</v>
      </c>
      <c r="BR15" s="158">
        <v>0</v>
      </c>
      <c r="BS15" s="158">
        <v>0</v>
      </c>
      <c r="BT15" s="158">
        <v>0</v>
      </c>
      <c r="BU15" s="158">
        <v>0</v>
      </c>
      <c r="BV15" s="158">
        <v>0</v>
      </c>
      <c r="BW15" s="158">
        <v>0</v>
      </c>
      <c r="BX15" s="158">
        <v>0</v>
      </c>
      <c r="BY15" s="158">
        <v>0</v>
      </c>
      <c r="BZ15" s="158">
        <v>0</v>
      </c>
      <c r="CA15" s="158">
        <v>0</v>
      </c>
      <c r="CB15" s="158">
        <v>0</v>
      </c>
      <c r="CC15" s="158">
        <v>0</v>
      </c>
      <c r="CD15" s="158">
        <v>0</v>
      </c>
      <c r="CE15" s="158">
        <v>0</v>
      </c>
      <c r="CF15" s="158">
        <v>0</v>
      </c>
      <c r="CG15" s="158">
        <v>16970.546558000002</v>
      </c>
      <c r="CH15" s="156" t="s">
        <v>693</v>
      </c>
      <c r="CI15" s="280" t="s">
        <v>250</v>
      </c>
      <c r="CJ15" s="281" t="s">
        <v>80</v>
      </c>
      <c r="CK15" s="282">
        <v>43293</v>
      </c>
      <c r="CL15" s="283">
        <v>43616</v>
      </c>
      <c r="CM15" s="156" t="s">
        <v>1800</v>
      </c>
    </row>
    <row r="16" spans="1:91" ht="72">
      <c r="A16" s="748"/>
      <c r="B16" s="32" t="s">
        <v>604</v>
      </c>
      <c r="C16" s="131">
        <v>9113</v>
      </c>
      <c r="D16" s="67" t="s">
        <v>82</v>
      </c>
      <c r="E16" s="67" t="s">
        <v>1065</v>
      </c>
      <c r="F16" s="18">
        <v>70891095</v>
      </c>
      <c r="G16" s="18" t="s">
        <v>844</v>
      </c>
      <c r="H16" s="67" t="s">
        <v>826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5">
        <v>1951.527276</v>
      </c>
      <c r="N16" s="274">
        <v>2447.319438</v>
      </c>
      <c r="O16" s="274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1799</v>
      </c>
      <c r="CH16" s="67" t="s">
        <v>496</v>
      </c>
      <c r="CI16" s="276" t="s">
        <v>605</v>
      </c>
      <c r="CJ16" s="277" t="s">
        <v>80</v>
      </c>
      <c r="CK16" s="278">
        <v>43598</v>
      </c>
      <c r="CL16" s="279">
        <v>43647</v>
      </c>
      <c r="CM16" s="10" t="s">
        <v>1801</v>
      </c>
    </row>
    <row r="17" spans="1:91" ht="54">
      <c r="A17" s="748"/>
      <c r="B17" s="32" t="s">
        <v>6</v>
      </c>
      <c r="C17" s="131">
        <v>5330</v>
      </c>
      <c r="D17" s="67" t="s">
        <v>82</v>
      </c>
      <c r="E17" s="67" t="s">
        <v>1065</v>
      </c>
      <c r="F17" s="18">
        <v>70891095</v>
      </c>
      <c r="G17" s="18">
        <v>2606</v>
      </c>
      <c r="H17" s="67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5">
        <v>41295.001419</v>
      </c>
      <c r="N17" s="274">
        <v>41295.001419</v>
      </c>
      <c r="O17" s="274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5">
        <v>0</v>
      </c>
      <c r="AH17" s="125">
        <v>0</v>
      </c>
      <c r="AI17" s="125">
        <v>0</v>
      </c>
      <c r="AJ17" s="125">
        <v>0</v>
      </c>
      <c r="AK17" s="125">
        <v>0</v>
      </c>
      <c r="AL17" s="125">
        <v>0</v>
      </c>
      <c r="AM17" s="125">
        <v>0</v>
      </c>
      <c r="AN17" s="125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7" t="s">
        <v>496</v>
      </c>
      <c r="CI17" s="276" t="s">
        <v>195</v>
      </c>
      <c r="CJ17" s="277" t="s">
        <v>80</v>
      </c>
      <c r="CK17" s="278">
        <v>42930</v>
      </c>
      <c r="CL17" s="279">
        <v>43725</v>
      </c>
      <c r="CM17" s="10"/>
    </row>
    <row r="18" spans="1:91" ht="72">
      <c r="A18" s="748"/>
      <c r="B18" s="32" t="s">
        <v>325</v>
      </c>
      <c r="C18" s="131" t="s">
        <v>711</v>
      </c>
      <c r="D18" s="67" t="s">
        <v>82</v>
      </c>
      <c r="E18" s="67" t="s">
        <v>1065</v>
      </c>
      <c r="F18" s="18">
        <v>70891095</v>
      </c>
      <c r="G18" s="18" t="s">
        <v>408</v>
      </c>
      <c r="H18" s="67" t="s">
        <v>576</v>
      </c>
      <c r="I18" s="19">
        <v>66662.762974500001</v>
      </c>
      <c r="J18" s="19">
        <v>39999.45549</v>
      </c>
      <c r="K18" s="19">
        <v>26663.307484500001</v>
      </c>
      <c r="L18" s="125">
        <v>0</v>
      </c>
      <c r="M18" s="125">
        <v>35999.509941000004</v>
      </c>
      <c r="N18" s="125">
        <v>55095.668721000002</v>
      </c>
      <c r="O18" s="125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1799</v>
      </c>
      <c r="CH18" s="67" t="s">
        <v>496</v>
      </c>
      <c r="CI18" s="276" t="s">
        <v>469</v>
      </c>
      <c r="CJ18" s="277" t="s">
        <v>80</v>
      </c>
      <c r="CK18" s="278">
        <v>43563</v>
      </c>
      <c r="CL18" s="279">
        <v>43671</v>
      </c>
      <c r="CM18" s="10" t="s">
        <v>1801</v>
      </c>
    </row>
    <row r="19" spans="1:91" ht="54">
      <c r="A19" s="748"/>
      <c r="B19" s="154" t="s">
        <v>326</v>
      </c>
      <c r="C19" s="155" t="s">
        <v>712</v>
      </c>
      <c r="D19" s="156" t="s">
        <v>82</v>
      </c>
      <c r="E19" s="156" t="s">
        <v>1065</v>
      </c>
      <c r="F19" s="157">
        <v>70891095</v>
      </c>
      <c r="G19" s="157" t="s">
        <v>409</v>
      </c>
      <c r="H19" s="156" t="s">
        <v>576</v>
      </c>
      <c r="I19" s="158">
        <v>51997.55</v>
      </c>
      <c r="J19" s="158">
        <v>44331.864070000003</v>
      </c>
      <c r="K19" s="158">
        <v>7665.6859299999996</v>
      </c>
      <c r="L19" s="159">
        <v>0</v>
      </c>
      <c r="M19" s="159">
        <v>39898.677663000002</v>
      </c>
      <c r="N19" s="159">
        <v>39898.677663000002</v>
      </c>
      <c r="O19" s="159" t="s">
        <v>80</v>
      </c>
      <c r="P19" s="158">
        <v>43395.72855</v>
      </c>
      <c r="Q19" s="158">
        <v>9172.6129899999996</v>
      </c>
      <c r="R19" s="158">
        <v>3541.4906000000001</v>
      </c>
      <c r="S19" s="158">
        <v>1082.2700400000001</v>
      </c>
      <c r="T19" s="158">
        <v>31873.415510000003</v>
      </c>
      <c r="U19" s="158">
        <v>36497.176149999999</v>
      </c>
      <c r="V19" s="158">
        <v>9172.6129899999996</v>
      </c>
      <c r="W19" s="158">
        <v>700</v>
      </c>
      <c r="X19" s="158">
        <v>3000</v>
      </c>
      <c r="Y19" s="158">
        <v>6300</v>
      </c>
      <c r="Z19" s="158">
        <v>10000</v>
      </c>
      <c r="AA19" s="158">
        <v>29179.546979999999</v>
      </c>
      <c r="AB19" s="158">
        <v>0</v>
      </c>
      <c r="AC19" s="158">
        <v>0</v>
      </c>
      <c r="AD19" s="158">
        <v>0</v>
      </c>
      <c r="AE19" s="158">
        <v>0</v>
      </c>
      <c r="AF19" s="158">
        <v>0</v>
      </c>
      <c r="AG19" s="158">
        <v>599.13702999999998</v>
      </c>
      <c r="AH19" s="158">
        <v>2873.59584</v>
      </c>
      <c r="AI19" s="158">
        <v>5392.2305900000001</v>
      </c>
      <c r="AJ19" s="158">
        <v>8864.963459999999</v>
      </c>
      <c r="AK19" s="158">
        <v>599.13702999999998</v>
      </c>
      <c r="AL19" s="158">
        <v>954.6170800000001</v>
      </c>
      <c r="AM19" s="158">
        <v>5392.2302900000004</v>
      </c>
      <c r="AN19" s="158">
        <v>6945.9844000000003</v>
      </c>
      <c r="AO19" s="158">
        <v>0</v>
      </c>
      <c r="AP19" s="158">
        <v>70</v>
      </c>
      <c r="AQ19" s="158">
        <v>300</v>
      </c>
      <c r="AR19" s="158">
        <v>630</v>
      </c>
      <c r="AS19" s="158">
        <v>1000</v>
      </c>
      <c r="AT19" s="158">
        <v>0</v>
      </c>
      <c r="AU19" s="158">
        <v>105</v>
      </c>
      <c r="AV19" s="158">
        <v>450</v>
      </c>
      <c r="AW19" s="158">
        <v>945</v>
      </c>
      <c r="AX19" s="158">
        <v>1500</v>
      </c>
      <c r="AY19" s="158">
        <v>0</v>
      </c>
      <c r="AZ19" s="158">
        <v>175</v>
      </c>
      <c r="BA19" s="158">
        <v>750</v>
      </c>
      <c r="BB19" s="158">
        <v>1575</v>
      </c>
      <c r="BC19" s="158">
        <v>2500</v>
      </c>
      <c r="BD19" s="158">
        <v>0</v>
      </c>
      <c r="BE19" s="158">
        <v>350</v>
      </c>
      <c r="BF19" s="158">
        <v>1500</v>
      </c>
      <c r="BG19" s="158">
        <v>3150</v>
      </c>
      <c r="BH19" s="158">
        <v>5000</v>
      </c>
      <c r="BI19" s="158">
        <v>0</v>
      </c>
      <c r="BJ19" s="158">
        <v>0</v>
      </c>
      <c r="BK19" s="158">
        <v>0</v>
      </c>
      <c r="BL19" s="158">
        <v>0</v>
      </c>
      <c r="BM19" s="158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8">
        <v>0</v>
      </c>
      <c r="CC19" s="158">
        <v>0</v>
      </c>
      <c r="CD19" s="158">
        <v>0</v>
      </c>
      <c r="CE19" s="158">
        <v>0</v>
      </c>
      <c r="CF19" s="158">
        <v>0</v>
      </c>
      <c r="CG19" s="158">
        <v>5929.6439399999999</v>
      </c>
      <c r="CH19" s="156" t="s">
        <v>1802</v>
      </c>
      <c r="CI19" s="280" t="s">
        <v>470</v>
      </c>
      <c r="CJ19" s="281" t="s">
        <v>80</v>
      </c>
      <c r="CK19" s="282">
        <v>43437</v>
      </c>
      <c r="CL19" s="283">
        <v>43951</v>
      </c>
      <c r="CM19" s="156" t="s">
        <v>1800</v>
      </c>
    </row>
    <row r="20" spans="1:91" ht="72">
      <c r="A20" s="748"/>
      <c r="B20" s="32" t="s">
        <v>329</v>
      </c>
      <c r="C20" s="131" t="s">
        <v>715</v>
      </c>
      <c r="D20" s="67" t="s">
        <v>82</v>
      </c>
      <c r="E20" s="67" t="s">
        <v>1065</v>
      </c>
      <c r="F20" s="18">
        <v>70891095</v>
      </c>
      <c r="G20" s="18" t="s">
        <v>415</v>
      </c>
      <c r="H20" s="67" t="s">
        <v>323</v>
      </c>
      <c r="I20" s="19">
        <v>21483.572512499999</v>
      </c>
      <c r="J20" s="19">
        <v>14944.904549999999</v>
      </c>
      <c r="K20" s="19">
        <v>6538.6679624999997</v>
      </c>
      <c r="L20" s="125">
        <v>0</v>
      </c>
      <c r="M20" s="125">
        <v>13450.414095</v>
      </c>
      <c r="N20" s="125">
        <v>13753.570725</v>
      </c>
      <c r="O20" s="125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1799</v>
      </c>
      <c r="CH20" s="67" t="s">
        <v>496</v>
      </c>
      <c r="CI20" s="276" t="s">
        <v>475</v>
      </c>
      <c r="CJ20" s="277" t="s">
        <v>80</v>
      </c>
      <c r="CK20" s="278">
        <v>43360</v>
      </c>
      <c r="CL20" s="279">
        <v>43677</v>
      </c>
      <c r="CM20" s="10" t="s">
        <v>1801</v>
      </c>
    </row>
    <row r="21" spans="1:91" ht="54">
      <c r="A21" s="748"/>
      <c r="B21" s="148" t="s">
        <v>814</v>
      </c>
      <c r="C21" s="275">
        <v>6707</v>
      </c>
      <c r="D21" s="67" t="s">
        <v>82</v>
      </c>
      <c r="E21" s="67" t="s">
        <v>1065</v>
      </c>
      <c r="F21" s="18">
        <v>70891095</v>
      </c>
      <c r="G21" s="18" t="s">
        <v>260</v>
      </c>
      <c r="H21" s="67" t="s">
        <v>323</v>
      </c>
      <c r="I21" s="19">
        <v>10791.849421500001</v>
      </c>
      <c r="J21" s="19">
        <v>8230.49</v>
      </c>
      <c r="K21" s="19">
        <v>2561.3594215000012</v>
      </c>
      <c r="L21" s="125">
        <v>0</v>
      </c>
      <c r="M21" s="125">
        <v>7407.4409999999998</v>
      </c>
      <c r="N21" s="125">
        <v>7407.4409999999998</v>
      </c>
      <c r="O21" s="125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1799</v>
      </c>
      <c r="CH21" s="67" t="s">
        <v>496</v>
      </c>
      <c r="CI21" s="276" t="s">
        <v>466</v>
      </c>
      <c r="CJ21" s="277" t="s">
        <v>80</v>
      </c>
      <c r="CK21" s="278">
        <v>43545</v>
      </c>
      <c r="CL21" s="279">
        <v>43700</v>
      </c>
      <c r="CM21" s="10"/>
    </row>
    <row r="22" spans="1:91" ht="54">
      <c r="A22" s="748"/>
      <c r="B22" s="81" t="s">
        <v>837</v>
      </c>
      <c r="C22" s="82">
        <v>8292</v>
      </c>
      <c r="D22" s="83" t="s">
        <v>82</v>
      </c>
      <c r="E22" s="83" t="s">
        <v>1065</v>
      </c>
      <c r="F22" s="84">
        <v>70891095</v>
      </c>
      <c r="G22" s="84" t="s">
        <v>251</v>
      </c>
      <c r="H22" s="84" t="s">
        <v>323</v>
      </c>
      <c r="I22" s="85">
        <v>852754.29960000003</v>
      </c>
      <c r="J22" s="85">
        <v>806420.21759999997</v>
      </c>
      <c r="K22" s="85">
        <v>46334.082000000053</v>
      </c>
      <c r="L22" s="85">
        <v>0</v>
      </c>
      <c r="M22" s="86">
        <v>725778.19583999994</v>
      </c>
      <c r="N22" s="85">
        <v>725778.19583999994</v>
      </c>
      <c r="O22" s="85" t="s">
        <v>80</v>
      </c>
      <c r="P22" s="85">
        <v>163729.24656999999</v>
      </c>
      <c r="Q22" s="85">
        <v>129002.62735</v>
      </c>
      <c r="R22" s="85">
        <v>11975.56804</v>
      </c>
      <c r="S22" s="85">
        <v>342.66326000000004</v>
      </c>
      <c r="T22" s="85">
        <v>107780.11276</v>
      </c>
      <c r="U22" s="85">
        <v>120098.34406</v>
      </c>
      <c r="V22" s="85">
        <v>58500</v>
      </c>
      <c r="W22" s="85">
        <v>13230</v>
      </c>
      <c r="X22" s="85">
        <v>10000</v>
      </c>
      <c r="Y22" s="85">
        <v>119210</v>
      </c>
      <c r="Z22" s="85">
        <v>142440</v>
      </c>
      <c r="AA22" s="85">
        <v>165502.62735</v>
      </c>
      <c r="AB22" s="85">
        <v>19100</v>
      </c>
      <c r="AC22" s="85">
        <v>15000</v>
      </c>
      <c r="AD22" s="85">
        <v>171900</v>
      </c>
      <c r="AE22" s="85">
        <v>206000</v>
      </c>
      <c r="AF22" s="85">
        <v>206184</v>
      </c>
      <c r="AG22" s="85">
        <v>5806.1969499999996</v>
      </c>
      <c r="AH22" s="85">
        <v>1027.9897800000001</v>
      </c>
      <c r="AI22" s="85">
        <v>52255.77246</v>
      </c>
      <c r="AJ22" s="85">
        <v>59089.959190000001</v>
      </c>
      <c r="AK22" s="85">
        <v>5717.3397000000004</v>
      </c>
      <c r="AL22" s="85">
        <v>1027.9897800000001</v>
      </c>
      <c r="AM22" s="85">
        <v>51456.057220000002</v>
      </c>
      <c r="AN22" s="85">
        <v>58201.386700000003</v>
      </c>
      <c r="AO22" s="85">
        <v>70502.627349999995</v>
      </c>
      <c r="AP22" s="85">
        <v>1323</v>
      </c>
      <c r="AQ22" s="85">
        <v>1000</v>
      </c>
      <c r="AR22" s="85">
        <v>11921</v>
      </c>
      <c r="AS22" s="85">
        <v>14244</v>
      </c>
      <c r="AT22" s="85">
        <v>46720.25</v>
      </c>
      <c r="AU22" s="85">
        <v>1984.5</v>
      </c>
      <c r="AV22" s="85">
        <v>1500</v>
      </c>
      <c r="AW22" s="85">
        <v>17881.5</v>
      </c>
      <c r="AX22" s="85">
        <v>21366</v>
      </c>
      <c r="AY22" s="85">
        <v>24277.5</v>
      </c>
      <c r="AZ22" s="85">
        <v>3307.5</v>
      </c>
      <c r="BA22" s="85">
        <v>2500</v>
      </c>
      <c r="BB22" s="85">
        <v>29802.5</v>
      </c>
      <c r="BC22" s="85">
        <v>35610</v>
      </c>
      <c r="BD22" s="85">
        <v>45000</v>
      </c>
      <c r="BE22" s="85">
        <v>6615</v>
      </c>
      <c r="BF22" s="85">
        <v>5000</v>
      </c>
      <c r="BG22" s="85">
        <v>59605</v>
      </c>
      <c r="BH22" s="85">
        <v>71220</v>
      </c>
      <c r="BI22" s="85">
        <v>50000</v>
      </c>
      <c r="BJ22" s="85">
        <v>0</v>
      </c>
      <c r="BK22" s="85">
        <v>1500</v>
      </c>
      <c r="BL22" s="85">
        <v>17190</v>
      </c>
      <c r="BM22" s="85">
        <v>18690</v>
      </c>
      <c r="BN22" s="85">
        <v>51546</v>
      </c>
      <c r="BO22" s="85">
        <v>2865</v>
      </c>
      <c r="BP22" s="85">
        <v>2250</v>
      </c>
      <c r="BQ22" s="85">
        <v>25785</v>
      </c>
      <c r="BR22" s="85">
        <v>30900</v>
      </c>
      <c r="BS22" s="85">
        <v>51546</v>
      </c>
      <c r="BT22" s="85">
        <v>4775</v>
      </c>
      <c r="BU22" s="85">
        <v>3750</v>
      </c>
      <c r="BV22" s="85">
        <v>42975</v>
      </c>
      <c r="BW22" s="85">
        <v>51500</v>
      </c>
      <c r="BX22" s="85">
        <v>51546</v>
      </c>
      <c r="BY22" s="85">
        <v>9550</v>
      </c>
      <c r="BZ22" s="85">
        <v>7500</v>
      </c>
      <c r="CA22" s="85">
        <v>85950</v>
      </c>
      <c r="CB22" s="85">
        <v>103000</v>
      </c>
      <c r="CC22" s="85">
        <v>51546</v>
      </c>
      <c r="CD22" s="85">
        <v>203764</v>
      </c>
      <c r="CE22" s="85">
        <v>203764</v>
      </c>
      <c r="CF22" s="85">
        <v>0</v>
      </c>
      <c r="CG22" s="85" t="s">
        <v>1799</v>
      </c>
      <c r="CH22" s="83" t="s">
        <v>1666</v>
      </c>
      <c r="CI22" s="284" t="s">
        <v>565</v>
      </c>
      <c r="CJ22" s="284" t="s">
        <v>80</v>
      </c>
      <c r="CK22" s="285">
        <v>43539</v>
      </c>
      <c r="CL22" s="286">
        <v>44958</v>
      </c>
      <c r="CM22" s="84"/>
    </row>
    <row r="23" spans="1:91" ht="108">
      <c r="A23" s="748"/>
      <c r="B23" s="81" t="s">
        <v>829</v>
      </c>
      <c r="C23" s="82">
        <v>9453</v>
      </c>
      <c r="D23" s="83" t="s">
        <v>82</v>
      </c>
      <c r="E23" s="83" t="s">
        <v>1065</v>
      </c>
      <c r="F23" s="84">
        <v>70891095</v>
      </c>
      <c r="G23" s="84" t="s">
        <v>830</v>
      </c>
      <c r="H23" s="83" t="s">
        <v>323</v>
      </c>
      <c r="I23" s="181">
        <v>24896.031226499999</v>
      </c>
      <c r="J23" s="85">
        <v>23710.505929999999</v>
      </c>
      <c r="K23" s="85">
        <v>1185.5252965</v>
      </c>
      <c r="L23" s="86">
        <v>0</v>
      </c>
      <c r="M23" s="86">
        <v>21339.455336999999</v>
      </c>
      <c r="N23" s="86">
        <v>21339.455336999999</v>
      </c>
      <c r="O23" s="86" t="s">
        <v>80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2400</v>
      </c>
      <c r="X23" s="85">
        <v>0</v>
      </c>
      <c r="Y23" s="85">
        <v>21600</v>
      </c>
      <c r="Z23" s="85">
        <v>24000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21339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5">
        <v>0</v>
      </c>
      <c r="AO23" s="85">
        <v>0</v>
      </c>
      <c r="AP23" s="85">
        <v>240</v>
      </c>
      <c r="AQ23" s="85">
        <v>0</v>
      </c>
      <c r="AR23" s="85">
        <v>2160</v>
      </c>
      <c r="AS23" s="85">
        <v>2400</v>
      </c>
      <c r="AT23" s="85">
        <v>0</v>
      </c>
      <c r="AU23" s="85">
        <v>360</v>
      </c>
      <c r="AV23" s="85">
        <v>0</v>
      </c>
      <c r="AW23" s="85">
        <v>3240</v>
      </c>
      <c r="AX23" s="85">
        <v>3600</v>
      </c>
      <c r="AY23" s="85">
        <v>0</v>
      </c>
      <c r="AZ23" s="85">
        <v>600</v>
      </c>
      <c r="BA23" s="85">
        <v>0</v>
      </c>
      <c r="BB23" s="85">
        <v>5400</v>
      </c>
      <c r="BC23" s="85">
        <v>6000</v>
      </c>
      <c r="BD23" s="85">
        <v>0</v>
      </c>
      <c r="BE23" s="85">
        <v>1200</v>
      </c>
      <c r="BF23" s="85">
        <v>0</v>
      </c>
      <c r="BG23" s="85">
        <v>10800</v>
      </c>
      <c r="BH23" s="85">
        <v>12000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85">
        <v>21339</v>
      </c>
      <c r="BT23" s="85">
        <v>0</v>
      </c>
      <c r="BU23" s="85">
        <v>0</v>
      </c>
      <c r="BV23" s="85">
        <v>0</v>
      </c>
      <c r="BW23" s="85">
        <v>0</v>
      </c>
      <c r="BX23" s="85">
        <v>0</v>
      </c>
      <c r="BY23" s="85">
        <v>0</v>
      </c>
      <c r="BZ23" s="85">
        <v>0</v>
      </c>
      <c r="CA23" s="85">
        <v>0</v>
      </c>
      <c r="CB23" s="85">
        <v>0</v>
      </c>
      <c r="CC23" s="85">
        <v>0</v>
      </c>
      <c r="CD23" s="85">
        <v>0</v>
      </c>
      <c r="CE23" s="85">
        <v>0</v>
      </c>
      <c r="CF23" s="85">
        <v>0</v>
      </c>
      <c r="CG23" s="85" t="s">
        <v>1799</v>
      </c>
      <c r="CH23" s="83" t="s">
        <v>1666</v>
      </c>
      <c r="CI23" s="287" t="s">
        <v>451</v>
      </c>
      <c r="CJ23" s="284" t="s">
        <v>1803</v>
      </c>
      <c r="CK23" s="285">
        <v>43997</v>
      </c>
      <c r="CL23" s="286">
        <v>44180</v>
      </c>
      <c r="CM23" s="84"/>
    </row>
    <row r="24" spans="1:91" ht="126">
      <c r="A24" s="748"/>
      <c r="B24" s="130" t="s">
        <v>812</v>
      </c>
      <c r="C24" s="89">
        <v>8620</v>
      </c>
      <c r="D24" s="83" t="s">
        <v>82</v>
      </c>
      <c r="E24" s="83" t="s">
        <v>1065</v>
      </c>
      <c r="F24" s="84">
        <v>70891095</v>
      </c>
      <c r="G24" s="84" t="s">
        <v>244</v>
      </c>
      <c r="H24" s="83" t="s">
        <v>323</v>
      </c>
      <c r="I24" s="85">
        <v>38963.560372</v>
      </c>
      <c r="J24" s="85">
        <v>35049.51829</v>
      </c>
      <c r="K24" s="85">
        <v>3914.0420819999999</v>
      </c>
      <c r="L24" s="86">
        <v>0</v>
      </c>
      <c r="M24" s="86">
        <v>31544.566461000002</v>
      </c>
      <c r="N24" s="86">
        <v>31544.566199999997</v>
      </c>
      <c r="O24" s="86" t="s">
        <v>80</v>
      </c>
      <c r="P24" s="85">
        <v>10628.853079999999</v>
      </c>
      <c r="Q24" s="85">
        <v>0</v>
      </c>
      <c r="R24" s="85">
        <v>217.13198</v>
      </c>
      <c r="S24" s="85">
        <v>24.2</v>
      </c>
      <c r="T24" s="85">
        <v>1954.18778</v>
      </c>
      <c r="U24" s="85">
        <v>2195.5197600000001</v>
      </c>
      <c r="V24" s="85">
        <v>0</v>
      </c>
      <c r="W24" s="85">
        <v>1800</v>
      </c>
      <c r="X24" s="85">
        <v>2000</v>
      </c>
      <c r="Y24" s="85">
        <v>16200</v>
      </c>
      <c r="Z24" s="85">
        <v>20000</v>
      </c>
      <c r="AA24" s="85">
        <v>29098</v>
      </c>
      <c r="AB24" s="85">
        <v>0</v>
      </c>
      <c r="AC24" s="85">
        <v>0</v>
      </c>
      <c r="AD24" s="85">
        <v>0</v>
      </c>
      <c r="AE24" s="85">
        <v>0</v>
      </c>
      <c r="AF24" s="85">
        <v>2446.1999999999998</v>
      </c>
      <c r="AG24" s="85">
        <v>900.94085999999993</v>
      </c>
      <c r="AH24" s="85">
        <v>1075.34213</v>
      </c>
      <c r="AI24" s="85">
        <v>8108.4677599999995</v>
      </c>
      <c r="AJ24" s="85">
        <v>10084.750749999999</v>
      </c>
      <c r="AK24" s="85">
        <v>735.79912000000013</v>
      </c>
      <c r="AL24" s="85">
        <v>1075.34213</v>
      </c>
      <c r="AM24" s="85">
        <v>6622.1920699999991</v>
      </c>
      <c r="AN24" s="85">
        <v>8433.3333199999997</v>
      </c>
      <c r="AO24" s="85">
        <v>0</v>
      </c>
      <c r="AP24" s="85">
        <v>180</v>
      </c>
      <c r="AQ24" s="85">
        <v>200</v>
      </c>
      <c r="AR24" s="85">
        <v>1620</v>
      </c>
      <c r="AS24" s="85">
        <v>2000</v>
      </c>
      <c r="AT24" s="85">
        <v>0</v>
      </c>
      <c r="AU24" s="85">
        <v>270</v>
      </c>
      <c r="AV24" s="85">
        <v>300</v>
      </c>
      <c r="AW24" s="85">
        <v>2430</v>
      </c>
      <c r="AX24" s="85">
        <v>3000</v>
      </c>
      <c r="AY24" s="85">
        <v>0</v>
      </c>
      <c r="AZ24" s="85">
        <v>450</v>
      </c>
      <c r="BA24" s="85">
        <v>500</v>
      </c>
      <c r="BB24" s="85">
        <v>4050</v>
      </c>
      <c r="BC24" s="85">
        <v>5000</v>
      </c>
      <c r="BD24" s="85">
        <v>29098</v>
      </c>
      <c r="BE24" s="85">
        <v>900</v>
      </c>
      <c r="BF24" s="85">
        <v>1000</v>
      </c>
      <c r="BG24" s="85">
        <v>8100</v>
      </c>
      <c r="BH24" s="85">
        <v>10000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2446.1999999999998</v>
      </c>
      <c r="BO24" s="85">
        <v>0</v>
      </c>
      <c r="BP24" s="85">
        <v>0</v>
      </c>
      <c r="BQ24" s="85">
        <v>0</v>
      </c>
      <c r="BR24" s="85">
        <v>0</v>
      </c>
      <c r="BS24" s="85">
        <v>0</v>
      </c>
      <c r="BT24" s="85">
        <v>0</v>
      </c>
      <c r="BU24" s="85">
        <v>0</v>
      </c>
      <c r="BV24" s="85">
        <v>0</v>
      </c>
      <c r="BW24" s="85">
        <v>0</v>
      </c>
      <c r="BX24" s="85">
        <v>0</v>
      </c>
      <c r="BY24" s="85">
        <v>0</v>
      </c>
      <c r="BZ24" s="85">
        <v>0</v>
      </c>
      <c r="CA24" s="85">
        <v>0</v>
      </c>
      <c r="CB24" s="85">
        <v>0</v>
      </c>
      <c r="CC24" s="85">
        <v>0</v>
      </c>
      <c r="CD24" s="85">
        <v>0</v>
      </c>
      <c r="CE24" s="85">
        <v>0</v>
      </c>
      <c r="CF24" s="85">
        <v>0</v>
      </c>
      <c r="CG24" s="85" t="s">
        <v>1799</v>
      </c>
      <c r="CH24" s="83" t="s">
        <v>1666</v>
      </c>
      <c r="CI24" s="287" t="s">
        <v>245</v>
      </c>
      <c r="CJ24" s="284" t="s">
        <v>80</v>
      </c>
      <c r="CK24" s="285">
        <v>43717</v>
      </c>
      <c r="CL24" s="286">
        <v>43891</v>
      </c>
      <c r="CM24" s="84" t="s">
        <v>1804</v>
      </c>
    </row>
    <row r="25" spans="1:91" ht="108">
      <c r="A25" s="748"/>
      <c r="B25" s="81" t="s">
        <v>449</v>
      </c>
      <c r="C25" s="82" t="s">
        <v>730</v>
      </c>
      <c r="D25" s="83" t="s">
        <v>82</v>
      </c>
      <c r="E25" s="83" t="s">
        <v>1065</v>
      </c>
      <c r="F25" s="84">
        <v>70891095</v>
      </c>
      <c r="G25" s="84" t="s">
        <v>450</v>
      </c>
      <c r="H25" s="83" t="s">
        <v>323</v>
      </c>
      <c r="I25" s="181">
        <v>93123.678849999997</v>
      </c>
      <c r="J25" s="85">
        <v>62096.282299999999</v>
      </c>
      <c r="K25" s="85">
        <v>31027.396549999998</v>
      </c>
      <c r="L25" s="86">
        <v>0</v>
      </c>
      <c r="M25" s="86">
        <v>55886.654069999997</v>
      </c>
      <c r="N25" s="86">
        <v>57273.86277</v>
      </c>
      <c r="O25" s="86" t="s">
        <v>80</v>
      </c>
      <c r="P25" s="85">
        <v>24328.270420000001</v>
      </c>
      <c r="Q25" s="85">
        <v>0</v>
      </c>
      <c r="R25" s="85">
        <v>2343.95579</v>
      </c>
      <c r="S25" s="85">
        <v>888.71249999999998</v>
      </c>
      <c r="T25" s="85">
        <v>21095.602129999999</v>
      </c>
      <c r="U25" s="85">
        <v>24328.270420000001</v>
      </c>
      <c r="V25" s="85">
        <v>0</v>
      </c>
      <c r="W25" s="85">
        <v>5700</v>
      </c>
      <c r="X25" s="85">
        <v>6144</v>
      </c>
      <c r="Y25" s="85">
        <v>51300</v>
      </c>
      <c r="Z25" s="85">
        <v>63144</v>
      </c>
      <c r="AA25" s="85">
        <v>30000</v>
      </c>
      <c r="AB25" s="85">
        <v>0</v>
      </c>
      <c r="AC25" s="85">
        <v>0</v>
      </c>
      <c r="AD25" s="85">
        <v>0</v>
      </c>
      <c r="AE25" s="85">
        <v>0</v>
      </c>
      <c r="AF25" s="85">
        <v>28886.400000000001</v>
      </c>
      <c r="AG25" s="85">
        <v>100</v>
      </c>
      <c r="AH25" s="85">
        <v>0</v>
      </c>
      <c r="AI25" s="85">
        <v>900</v>
      </c>
      <c r="AJ25" s="85">
        <v>1000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570</v>
      </c>
      <c r="AQ25" s="85">
        <v>614.40000000000009</v>
      </c>
      <c r="AR25" s="85">
        <v>5130</v>
      </c>
      <c r="AS25" s="85">
        <v>6314.4</v>
      </c>
      <c r="AT25" s="85">
        <v>0</v>
      </c>
      <c r="AU25" s="85">
        <v>855</v>
      </c>
      <c r="AV25" s="85">
        <v>921.59999999999991</v>
      </c>
      <c r="AW25" s="85">
        <v>7695</v>
      </c>
      <c r="AX25" s="85">
        <v>9471.6</v>
      </c>
      <c r="AY25" s="85">
        <v>0</v>
      </c>
      <c r="AZ25" s="85">
        <v>1425</v>
      </c>
      <c r="BA25" s="85">
        <v>1536</v>
      </c>
      <c r="BB25" s="85">
        <v>12825</v>
      </c>
      <c r="BC25" s="85">
        <v>15786</v>
      </c>
      <c r="BD25" s="85">
        <v>0</v>
      </c>
      <c r="BE25" s="85">
        <v>2850</v>
      </c>
      <c r="BF25" s="85">
        <v>3072</v>
      </c>
      <c r="BG25" s="85">
        <v>25650</v>
      </c>
      <c r="BH25" s="85">
        <v>31572</v>
      </c>
      <c r="BI25" s="85">
        <v>30000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85">
        <v>0</v>
      </c>
      <c r="BS25" s="85">
        <v>28886.400000000001</v>
      </c>
      <c r="BT25" s="85">
        <v>0</v>
      </c>
      <c r="BU25" s="85">
        <v>0</v>
      </c>
      <c r="BV25" s="85">
        <v>0</v>
      </c>
      <c r="BW25" s="85">
        <v>0</v>
      </c>
      <c r="BX25" s="85">
        <v>0</v>
      </c>
      <c r="BY25" s="85">
        <v>0</v>
      </c>
      <c r="BZ25" s="85">
        <v>0</v>
      </c>
      <c r="CA25" s="85">
        <v>0</v>
      </c>
      <c r="CB25" s="85">
        <v>0</v>
      </c>
      <c r="CC25" s="85">
        <v>0</v>
      </c>
      <c r="CD25" s="85">
        <v>0</v>
      </c>
      <c r="CE25" s="85">
        <v>0</v>
      </c>
      <c r="CF25" s="85">
        <v>0</v>
      </c>
      <c r="CG25" s="85" t="s">
        <v>1799</v>
      </c>
      <c r="CH25" s="83" t="s">
        <v>1666</v>
      </c>
      <c r="CI25" s="287" t="s">
        <v>451</v>
      </c>
      <c r="CJ25" s="284" t="s">
        <v>1805</v>
      </c>
      <c r="CK25" s="285">
        <v>43997</v>
      </c>
      <c r="CL25" s="286">
        <v>44180</v>
      </c>
      <c r="CM25" s="84" t="s">
        <v>1801</v>
      </c>
    </row>
    <row r="26" spans="1:91" ht="90">
      <c r="A26" s="748"/>
      <c r="B26" s="32" t="s">
        <v>818</v>
      </c>
      <c r="C26" s="131" t="s">
        <v>718</v>
      </c>
      <c r="D26" s="67" t="s">
        <v>82</v>
      </c>
      <c r="E26" s="67" t="s">
        <v>1065</v>
      </c>
      <c r="F26" s="18">
        <v>70891095</v>
      </c>
      <c r="G26" s="18" t="s">
        <v>418</v>
      </c>
      <c r="H26" s="67" t="s">
        <v>323</v>
      </c>
      <c r="I26" s="19">
        <v>10192.718550000001</v>
      </c>
      <c r="J26" s="19">
        <v>7190.8688000000002</v>
      </c>
      <c r="K26" s="19">
        <v>3001.8497500000012</v>
      </c>
      <c r="L26" s="125">
        <v>0</v>
      </c>
      <c r="M26" s="125">
        <v>6471.7819200000004</v>
      </c>
      <c r="N26" s="125">
        <v>6502.6418039999999</v>
      </c>
      <c r="O26" s="125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1799</v>
      </c>
      <c r="CH26" s="67" t="s">
        <v>496</v>
      </c>
      <c r="CI26" s="276" t="s">
        <v>80</v>
      </c>
      <c r="CJ26" s="277" t="s">
        <v>1806</v>
      </c>
      <c r="CK26" s="278">
        <v>43587</v>
      </c>
      <c r="CL26" s="279">
        <v>43830</v>
      </c>
      <c r="CM26" s="10" t="s">
        <v>1801</v>
      </c>
    </row>
    <row r="27" spans="1:91" ht="39" customHeight="1">
      <c r="A27" s="748"/>
      <c r="B27" s="32" t="s">
        <v>514</v>
      </c>
      <c r="C27" s="131" t="s">
        <v>731</v>
      </c>
      <c r="D27" s="67" t="s">
        <v>82</v>
      </c>
      <c r="E27" s="67" t="s">
        <v>1065</v>
      </c>
      <c r="F27" s="18">
        <v>70891095</v>
      </c>
      <c r="G27" s="18" t="s">
        <v>732</v>
      </c>
      <c r="H27" s="67" t="s">
        <v>323</v>
      </c>
      <c r="I27" s="19">
        <v>21564.317500000001</v>
      </c>
      <c r="J27" s="19">
        <v>18269.929370000002</v>
      </c>
      <c r="K27" s="19">
        <v>3294.3881299999994</v>
      </c>
      <c r="L27" s="125">
        <v>0</v>
      </c>
      <c r="M27" s="125">
        <v>16442.936433000003</v>
      </c>
      <c r="N27" s="125">
        <v>16442.928</v>
      </c>
      <c r="O27" s="125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1799</v>
      </c>
      <c r="CH27" s="67" t="s">
        <v>496</v>
      </c>
      <c r="CI27" s="276" t="s">
        <v>80</v>
      </c>
      <c r="CJ27" s="277" t="s">
        <v>80</v>
      </c>
      <c r="CK27" s="278">
        <v>43669</v>
      </c>
      <c r="CL27" s="279">
        <v>43805</v>
      </c>
      <c r="CM27" s="10"/>
    </row>
    <row r="28" spans="1:91" ht="45" customHeight="1">
      <c r="A28" s="748"/>
      <c r="B28" s="32" t="s">
        <v>816</v>
      </c>
      <c r="C28" s="131" t="s">
        <v>713</v>
      </c>
      <c r="D28" s="67" t="s">
        <v>82</v>
      </c>
      <c r="E28" s="67" t="s">
        <v>1065</v>
      </c>
      <c r="F28" s="18">
        <v>70891095</v>
      </c>
      <c r="G28" s="18" t="s">
        <v>413</v>
      </c>
      <c r="H28" s="67" t="s">
        <v>323</v>
      </c>
      <c r="I28" s="19">
        <v>18696.714970000001</v>
      </c>
      <c r="J28" s="19">
        <v>18661.897059999999</v>
      </c>
      <c r="K28" s="19">
        <v>34.817910000001575</v>
      </c>
      <c r="L28" s="125">
        <v>0</v>
      </c>
      <c r="M28" s="125">
        <v>16795.707353999998</v>
      </c>
      <c r="N28" s="125">
        <v>16795.707353999998</v>
      </c>
      <c r="O28" s="125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1799</v>
      </c>
      <c r="CH28" s="67" t="s">
        <v>496</v>
      </c>
      <c r="CI28" s="276" t="s">
        <v>80</v>
      </c>
      <c r="CJ28" s="277" t="s">
        <v>80</v>
      </c>
      <c r="CK28" s="278">
        <v>43435</v>
      </c>
      <c r="CL28" s="279">
        <v>43748</v>
      </c>
      <c r="CM28" s="10"/>
    </row>
    <row r="29" spans="1:91" ht="90">
      <c r="A29" s="748"/>
      <c r="B29" s="81" t="s">
        <v>807</v>
      </c>
      <c r="C29" s="82">
        <v>8449</v>
      </c>
      <c r="D29" s="83" t="s">
        <v>82</v>
      </c>
      <c r="E29" s="83" t="s">
        <v>1065</v>
      </c>
      <c r="F29" s="84">
        <v>70891095</v>
      </c>
      <c r="G29" s="84">
        <v>2595</v>
      </c>
      <c r="H29" s="83" t="s">
        <v>323</v>
      </c>
      <c r="I29" s="181">
        <v>143731.519</v>
      </c>
      <c r="J29" s="85">
        <v>113007.33</v>
      </c>
      <c r="K29" s="85">
        <v>30724.188999999998</v>
      </c>
      <c r="L29" s="86">
        <v>0</v>
      </c>
      <c r="M29" s="86">
        <v>101706.59700000001</v>
      </c>
      <c r="N29" s="86">
        <v>101706.59700000001</v>
      </c>
      <c r="O29" s="86">
        <v>0</v>
      </c>
      <c r="P29" s="85">
        <v>100328.39507999999</v>
      </c>
      <c r="Q29" s="85">
        <v>68416.69875000001</v>
      </c>
      <c r="R29" s="85">
        <v>6992.1179699999993</v>
      </c>
      <c r="S29" s="85">
        <v>1614.8955600000002</v>
      </c>
      <c r="T29" s="85">
        <v>62929.061980000006</v>
      </c>
      <c r="U29" s="85">
        <v>71536.07551000001</v>
      </c>
      <c r="V29" s="85">
        <v>40395.911460000003</v>
      </c>
      <c r="W29" s="85">
        <v>4000</v>
      </c>
      <c r="X29" s="85">
        <v>2000</v>
      </c>
      <c r="Y29" s="85">
        <v>30000</v>
      </c>
      <c r="Z29" s="85">
        <v>36000</v>
      </c>
      <c r="AA29" s="85">
        <v>56041.387289999999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3635.0650299999998</v>
      </c>
      <c r="AH29" s="85">
        <v>202.39197999999999</v>
      </c>
      <c r="AI29" s="85">
        <v>32715.58439</v>
      </c>
      <c r="AJ29" s="85">
        <v>36553.041400000002</v>
      </c>
      <c r="AK29" s="85">
        <v>3614.2892299999994</v>
      </c>
      <c r="AL29" s="85">
        <v>202.39197999999999</v>
      </c>
      <c r="AM29" s="85">
        <v>32528.603089999997</v>
      </c>
      <c r="AN29" s="85">
        <v>36345.284299999999</v>
      </c>
      <c r="AO29" s="85">
        <v>0</v>
      </c>
      <c r="AP29" s="85">
        <v>400</v>
      </c>
      <c r="AQ29" s="85">
        <v>200</v>
      </c>
      <c r="AR29" s="85">
        <v>3000</v>
      </c>
      <c r="AS29" s="85">
        <v>3600</v>
      </c>
      <c r="AT29" s="85">
        <v>0</v>
      </c>
      <c r="AU29" s="85">
        <v>600</v>
      </c>
      <c r="AV29" s="85">
        <v>300</v>
      </c>
      <c r="AW29" s="85">
        <v>4500</v>
      </c>
      <c r="AX29" s="85">
        <v>5400</v>
      </c>
      <c r="AY29" s="85">
        <v>28020.6</v>
      </c>
      <c r="AZ29" s="85">
        <v>1000</v>
      </c>
      <c r="BA29" s="85">
        <v>500</v>
      </c>
      <c r="BB29" s="85">
        <v>7500</v>
      </c>
      <c r="BC29" s="85">
        <v>9000</v>
      </c>
      <c r="BD29" s="85">
        <v>0</v>
      </c>
      <c r="BE29" s="85">
        <v>2000</v>
      </c>
      <c r="BF29" s="85">
        <v>1000</v>
      </c>
      <c r="BG29" s="85">
        <v>15000</v>
      </c>
      <c r="BH29" s="85">
        <v>18000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85">
        <v>0</v>
      </c>
      <c r="BS29" s="85">
        <v>0</v>
      </c>
      <c r="BT29" s="85">
        <v>0</v>
      </c>
      <c r="BU29" s="85">
        <v>0</v>
      </c>
      <c r="BV29" s="85">
        <v>0</v>
      </c>
      <c r="BW29" s="85">
        <v>0</v>
      </c>
      <c r="BX29" s="85">
        <v>0</v>
      </c>
      <c r="BY29" s="85">
        <v>0</v>
      </c>
      <c r="BZ29" s="85">
        <v>0</v>
      </c>
      <c r="CA29" s="85">
        <v>0</v>
      </c>
      <c r="CB29" s="85">
        <v>0</v>
      </c>
      <c r="CC29" s="85">
        <v>0</v>
      </c>
      <c r="CD29" s="85">
        <v>0</v>
      </c>
      <c r="CE29" s="85">
        <v>0</v>
      </c>
      <c r="CF29" s="85">
        <v>0</v>
      </c>
      <c r="CG29" s="85" t="s">
        <v>1799</v>
      </c>
      <c r="CH29" s="83" t="s">
        <v>1666</v>
      </c>
      <c r="CI29" s="287" t="s">
        <v>195</v>
      </c>
      <c r="CJ29" s="284" t="s">
        <v>1807</v>
      </c>
      <c r="CK29" s="285">
        <v>43395</v>
      </c>
      <c r="CL29" s="285">
        <v>44073</v>
      </c>
      <c r="CM29" s="84"/>
    </row>
    <row r="30" spans="1:91" ht="54">
      <c r="A30" s="748"/>
      <c r="B30" s="161" t="s">
        <v>246</v>
      </c>
      <c r="C30" s="162">
        <v>7946</v>
      </c>
      <c r="D30" s="156" t="s">
        <v>82</v>
      </c>
      <c r="E30" s="156" t="s">
        <v>1065</v>
      </c>
      <c r="F30" s="157">
        <v>70891095</v>
      </c>
      <c r="G30" s="157" t="s">
        <v>247</v>
      </c>
      <c r="H30" s="156" t="s">
        <v>323</v>
      </c>
      <c r="I30" s="158">
        <v>105900.128939</v>
      </c>
      <c r="J30" s="158">
        <v>95320.72</v>
      </c>
      <c r="K30" s="158">
        <v>10579.408939000001</v>
      </c>
      <c r="L30" s="159">
        <v>0</v>
      </c>
      <c r="M30" s="159">
        <v>85788.648000000001</v>
      </c>
      <c r="N30" s="159">
        <v>85788.648000000001</v>
      </c>
      <c r="O30" s="159">
        <v>0</v>
      </c>
      <c r="P30" s="158">
        <v>97176.914710000012</v>
      </c>
      <c r="Q30" s="158">
        <v>28946.579719999998</v>
      </c>
      <c r="R30" s="158">
        <v>9436.7353800000001</v>
      </c>
      <c r="S30" s="158">
        <v>548.62112999999999</v>
      </c>
      <c r="T30" s="158">
        <v>84930.618570000006</v>
      </c>
      <c r="U30" s="158">
        <v>94915.975080000004</v>
      </c>
      <c r="V30" s="158">
        <v>28946.579719999998</v>
      </c>
      <c r="W30" s="158">
        <v>150</v>
      </c>
      <c r="X30" s="158">
        <v>1500</v>
      </c>
      <c r="Y30" s="158">
        <v>1350</v>
      </c>
      <c r="Z30" s="158">
        <v>3000</v>
      </c>
      <c r="AA30" s="158">
        <v>56842.02</v>
      </c>
      <c r="AB30" s="158">
        <v>0</v>
      </c>
      <c r="AC30" s="158">
        <v>0</v>
      </c>
      <c r="AD30" s="158">
        <v>0</v>
      </c>
      <c r="AE30" s="158">
        <v>0</v>
      </c>
      <c r="AF30" s="158">
        <v>0</v>
      </c>
      <c r="AG30" s="158">
        <v>238.43595999999999</v>
      </c>
      <c r="AH30" s="158">
        <v>0</v>
      </c>
      <c r="AI30" s="158">
        <v>2145.9237600000001</v>
      </c>
      <c r="AJ30" s="158">
        <v>2384.3597199999999</v>
      </c>
      <c r="AK30" s="158">
        <v>226.09395999999998</v>
      </c>
      <c r="AL30" s="158">
        <v>0</v>
      </c>
      <c r="AM30" s="158">
        <v>2034.8456699999999</v>
      </c>
      <c r="AN30" s="158">
        <v>2260.9396299999999</v>
      </c>
      <c r="AO30" s="158">
        <v>0</v>
      </c>
      <c r="AP30" s="158">
        <v>15</v>
      </c>
      <c r="AQ30" s="158">
        <v>150</v>
      </c>
      <c r="AR30" s="158">
        <v>135</v>
      </c>
      <c r="AS30" s="158">
        <v>300</v>
      </c>
      <c r="AT30" s="158">
        <v>0</v>
      </c>
      <c r="AU30" s="158">
        <v>22.5</v>
      </c>
      <c r="AV30" s="158">
        <v>225</v>
      </c>
      <c r="AW30" s="158">
        <v>202.5</v>
      </c>
      <c r="AX30" s="158">
        <v>450</v>
      </c>
      <c r="AY30" s="158">
        <v>0</v>
      </c>
      <c r="AZ30" s="158">
        <v>37.5</v>
      </c>
      <c r="BA30" s="158">
        <v>375</v>
      </c>
      <c r="BB30" s="158">
        <v>337.5</v>
      </c>
      <c r="BC30" s="158">
        <v>750</v>
      </c>
      <c r="BD30" s="158">
        <v>0</v>
      </c>
      <c r="BE30" s="158">
        <v>75</v>
      </c>
      <c r="BF30" s="158">
        <v>750</v>
      </c>
      <c r="BG30" s="158">
        <v>675</v>
      </c>
      <c r="BH30" s="158">
        <v>1500</v>
      </c>
      <c r="BI30" s="158">
        <v>56842.02</v>
      </c>
      <c r="BJ30" s="158">
        <v>0</v>
      </c>
      <c r="BK30" s="158">
        <v>0</v>
      </c>
      <c r="BL30" s="158">
        <v>0</v>
      </c>
      <c r="BM30" s="158">
        <v>0</v>
      </c>
      <c r="BN30" s="158">
        <v>0</v>
      </c>
      <c r="BO30" s="158">
        <v>0</v>
      </c>
      <c r="BP30" s="158">
        <v>0</v>
      </c>
      <c r="BQ30" s="158">
        <v>0</v>
      </c>
      <c r="BR30" s="158">
        <v>0</v>
      </c>
      <c r="BS30" s="158">
        <v>0</v>
      </c>
      <c r="BT30" s="158">
        <v>0</v>
      </c>
      <c r="BU30" s="158">
        <v>0</v>
      </c>
      <c r="BV30" s="158">
        <v>0</v>
      </c>
      <c r="BW30" s="158">
        <v>0</v>
      </c>
      <c r="BX30" s="158">
        <v>0</v>
      </c>
      <c r="BY30" s="158">
        <v>0</v>
      </c>
      <c r="BZ30" s="158">
        <v>0</v>
      </c>
      <c r="CA30" s="158">
        <v>0</v>
      </c>
      <c r="CB30" s="158">
        <v>0</v>
      </c>
      <c r="CC30" s="158">
        <v>0</v>
      </c>
      <c r="CD30" s="158">
        <v>0</v>
      </c>
      <c r="CE30" s="158">
        <v>0</v>
      </c>
      <c r="CF30" s="158">
        <v>0</v>
      </c>
      <c r="CG30" s="158" t="s">
        <v>1799</v>
      </c>
      <c r="CH30" s="156" t="s">
        <v>693</v>
      </c>
      <c r="CI30" s="280" t="s">
        <v>248</v>
      </c>
      <c r="CJ30" s="281" t="s">
        <v>80</v>
      </c>
      <c r="CK30" s="282">
        <v>43406</v>
      </c>
      <c r="CL30" s="283">
        <v>43951</v>
      </c>
      <c r="CM30" s="157"/>
    </row>
    <row r="31" spans="1:91" ht="54">
      <c r="A31" s="748"/>
      <c r="B31" s="32" t="s">
        <v>513</v>
      </c>
      <c r="C31" s="131">
        <v>8929</v>
      </c>
      <c r="D31" s="67" t="s">
        <v>82</v>
      </c>
      <c r="E31" s="67" t="s">
        <v>1065</v>
      </c>
      <c r="F31" s="18">
        <v>70891095</v>
      </c>
      <c r="G31" s="18" t="s">
        <v>975</v>
      </c>
      <c r="H31" s="67" t="s">
        <v>323</v>
      </c>
      <c r="I31" s="19">
        <v>113080.21375350001</v>
      </c>
      <c r="J31" s="19">
        <v>89678.29</v>
      </c>
      <c r="K31" s="19">
        <v>23401.923753500014</v>
      </c>
      <c r="L31" s="125">
        <v>0</v>
      </c>
      <c r="M31" s="125">
        <v>80710.460999999996</v>
      </c>
      <c r="N31" s="125">
        <v>80710.460999999996</v>
      </c>
      <c r="O31" s="125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1799</v>
      </c>
      <c r="CH31" s="67" t="s">
        <v>496</v>
      </c>
      <c r="CI31" s="276" t="s">
        <v>516</v>
      </c>
      <c r="CJ31" s="277" t="s">
        <v>80</v>
      </c>
      <c r="CK31" s="278">
        <v>43678</v>
      </c>
      <c r="CL31" s="279">
        <v>43802</v>
      </c>
      <c r="CM31" s="10" t="s">
        <v>1808</v>
      </c>
    </row>
    <row r="32" spans="1:91" ht="54">
      <c r="A32" s="748"/>
      <c r="B32" s="148" t="s">
        <v>257</v>
      </c>
      <c r="C32" s="275">
        <v>6521</v>
      </c>
      <c r="D32" s="67" t="s">
        <v>82</v>
      </c>
      <c r="E32" s="67" t="s">
        <v>1065</v>
      </c>
      <c r="F32" s="18">
        <v>70891095</v>
      </c>
      <c r="G32" s="18" t="s">
        <v>258</v>
      </c>
      <c r="H32" s="67" t="s">
        <v>323</v>
      </c>
      <c r="I32" s="19">
        <v>7234.2658500000007</v>
      </c>
      <c r="J32" s="19">
        <v>6708.277</v>
      </c>
      <c r="K32" s="19">
        <v>525.98885000000064</v>
      </c>
      <c r="L32" s="125">
        <v>0</v>
      </c>
      <c r="M32" s="125">
        <v>6037.4493000000002</v>
      </c>
      <c r="N32" s="125">
        <v>6037.4493000000002</v>
      </c>
      <c r="O32" s="125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1799</v>
      </c>
      <c r="CH32" s="67" t="s">
        <v>496</v>
      </c>
      <c r="CI32" s="276" t="s">
        <v>259</v>
      </c>
      <c r="CJ32" s="277" t="s">
        <v>80</v>
      </c>
      <c r="CK32" s="278">
        <v>43592</v>
      </c>
      <c r="CL32" s="279">
        <v>43704</v>
      </c>
      <c r="CM32" s="10"/>
    </row>
    <row r="33" spans="1:91" ht="90">
      <c r="A33" s="748"/>
      <c r="B33" s="164" t="s">
        <v>810</v>
      </c>
      <c r="C33" s="155">
        <v>8557</v>
      </c>
      <c r="D33" s="156" t="s">
        <v>82</v>
      </c>
      <c r="E33" s="156" t="s">
        <v>1065</v>
      </c>
      <c r="F33" s="157">
        <v>70891095</v>
      </c>
      <c r="G33" s="157" t="s">
        <v>462</v>
      </c>
      <c r="H33" s="156" t="s">
        <v>323</v>
      </c>
      <c r="I33" s="163">
        <v>64515.618909000004</v>
      </c>
      <c r="J33" s="158">
        <v>61443.45</v>
      </c>
      <c r="K33" s="158">
        <v>3072.1689090000073</v>
      </c>
      <c r="L33" s="159">
        <v>0</v>
      </c>
      <c r="M33" s="159">
        <v>55299.104999999996</v>
      </c>
      <c r="N33" s="159">
        <v>55299.104999999996</v>
      </c>
      <c r="O33" s="159">
        <v>0</v>
      </c>
      <c r="P33" s="158">
        <v>56162.022799999992</v>
      </c>
      <c r="Q33" s="158">
        <v>17076.34503</v>
      </c>
      <c r="R33" s="158">
        <v>5414.6755999999996</v>
      </c>
      <c r="S33" s="158">
        <v>0</v>
      </c>
      <c r="T33" s="158">
        <v>48732.080629999997</v>
      </c>
      <c r="U33" s="158">
        <v>54146.756229999999</v>
      </c>
      <c r="V33" s="158">
        <v>17076.34503</v>
      </c>
      <c r="W33" s="158">
        <v>900</v>
      </c>
      <c r="X33" s="158">
        <v>500</v>
      </c>
      <c r="Y33" s="158">
        <v>8100</v>
      </c>
      <c r="Z33" s="158">
        <v>9500</v>
      </c>
      <c r="AA33" s="158">
        <v>33407.1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201.52665999999999</v>
      </c>
      <c r="AH33" s="158">
        <v>0</v>
      </c>
      <c r="AI33" s="158">
        <v>1813.73991</v>
      </c>
      <c r="AJ33" s="158">
        <v>2015.26657</v>
      </c>
      <c r="AK33" s="158">
        <v>201.52665999999999</v>
      </c>
      <c r="AL33" s="158">
        <v>0</v>
      </c>
      <c r="AM33" s="158">
        <v>1813.73991</v>
      </c>
      <c r="AN33" s="158">
        <v>2015.26657</v>
      </c>
      <c r="AO33" s="158">
        <v>0</v>
      </c>
      <c r="AP33" s="158">
        <v>90</v>
      </c>
      <c r="AQ33" s="158">
        <v>50</v>
      </c>
      <c r="AR33" s="158">
        <v>810</v>
      </c>
      <c r="AS33" s="158">
        <v>950</v>
      </c>
      <c r="AT33" s="158">
        <v>0</v>
      </c>
      <c r="AU33" s="158">
        <v>135</v>
      </c>
      <c r="AV33" s="158">
        <v>75</v>
      </c>
      <c r="AW33" s="158">
        <v>1215</v>
      </c>
      <c r="AX33" s="158">
        <v>1425</v>
      </c>
      <c r="AY33" s="158">
        <v>0</v>
      </c>
      <c r="AZ33" s="158">
        <v>225</v>
      </c>
      <c r="BA33" s="158">
        <v>125</v>
      </c>
      <c r="BB33" s="158">
        <v>2025</v>
      </c>
      <c r="BC33" s="158">
        <v>2375</v>
      </c>
      <c r="BD33" s="158">
        <v>33407.1</v>
      </c>
      <c r="BE33" s="158">
        <v>450</v>
      </c>
      <c r="BF33" s="158">
        <v>250</v>
      </c>
      <c r="BG33" s="158">
        <v>4050</v>
      </c>
      <c r="BH33" s="158">
        <v>4750</v>
      </c>
      <c r="BI33" s="158">
        <v>0</v>
      </c>
      <c r="BJ33" s="158">
        <v>0</v>
      </c>
      <c r="BK33" s="158">
        <v>0</v>
      </c>
      <c r="BL33" s="158">
        <v>0</v>
      </c>
      <c r="BM33" s="158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0</v>
      </c>
      <c r="CB33" s="158">
        <v>0</v>
      </c>
      <c r="CC33" s="158">
        <v>0</v>
      </c>
      <c r="CD33" s="158">
        <v>0</v>
      </c>
      <c r="CE33" s="158">
        <v>0</v>
      </c>
      <c r="CF33" s="158">
        <v>0</v>
      </c>
      <c r="CG33" s="158" t="s">
        <v>1799</v>
      </c>
      <c r="CH33" s="156" t="s">
        <v>693</v>
      </c>
      <c r="CI33" s="280" t="s">
        <v>463</v>
      </c>
      <c r="CJ33" s="281" t="s">
        <v>1809</v>
      </c>
      <c r="CK33" s="282">
        <v>43553</v>
      </c>
      <c r="CL33" s="283">
        <v>43838</v>
      </c>
      <c r="CM33" s="156" t="s">
        <v>1800</v>
      </c>
    </row>
    <row r="34" spans="1:91" ht="54">
      <c r="A34" s="748"/>
      <c r="B34" s="81" t="s">
        <v>567</v>
      </c>
      <c r="C34" s="82">
        <v>9129</v>
      </c>
      <c r="D34" s="83" t="s">
        <v>82</v>
      </c>
      <c r="E34" s="83" t="s">
        <v>1065</v>
      </c>
      <c r="F34" s="84">
        <v>70891095</v>
      </c>
      <c r="G34" s="84" t="s">
        <v>842</v>
      </c>
      <c r="H34" s="84" t="s">
        <v>323</v>
      </c>
      <c r="I34" s="85">
        <v>53000</v>
      </c>
      <c r="J34" s="85">
        <v>46020.5</v>
      </c>
      <c r="K34" s="85">
        <v>6979.5</v>
      </c>
      <c r="L34" s="85">
        <v>0</v>
      </c>
      <c r="M34" s="86">
        <v>41418.450000000004</v>
      </c>
      <c r="N34" s="85">
        <v>41418.450000000004</v>
      </c>
      <c r="O34" s="85">
        <v>0</v>
      </c>
      <c r="P34" s="85">
        <v>23349.522830000002</v>
      </c>
      <c r="Q34" s="85">
        <v>6665.2842000000001</v>
      </c>
      <c r="R34" s="85">
        <v>1455.1581400000002</v>
      </c>
      <c r="S34" s="85">
        <v>0</v>
      </c>
      <c r="T34" s="85">
        <v>13096.423349999999</v>
      </c>
      <c r="U34" s="85">
        <v>14551.581489999999</v>
      </c>
      <c r="V34" s="85">
        <v>6665.2842000000001</v>
      </c>
      <c r="W34" s="85">
        <v>2200</v>
      </c>
      <c r="X34" s="85">
        <v>3000</v>
      </c>
      <c r="Y34" s="85">
        <v>19800</v>
      </c>
      <c r="Z34" s="85">
        <v>25000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18650</v>
      </c>
      <c r="AG34" s="85">
        <v>1206.6541000000002</v>
      </c>
      <c r="AH34" s="85">
        <v>0</v>
      </c>
      <c r="AI34" s="85">
        <v>10859.886860000001</v>
      </c>
      <c r="AJ34" s="85">
        <v>12066.54096</v>
      </c>
      <c r="AK34" s="85">
        <v>887.61679000000004</v>
      </c>
      <c r="AL34" s="85">
        <v>0</v>
      </c>
      <c r="AM34" s="85">
        <v>7988.55105</v>
      </c>
      <c r="AN34" s="85">
        <v>8876.1678400000001</v>
      </c>
      <c r="AO34" s="85">
        <v>0</v>
      </c>
      <c r="AP34" s="85">
        <v>220</v>
      </c>
      <c r="AQ34" s="85">
        <v>300</v>
      </c>
      <c r="AR34" s="85">
        <v>1980</v>
      </c>
      <c r="AS34" s="85">
        <v>2500</v>
      </c>
      <c r="AT34" s="85">
        <v>0</v>
      </c>
      <c r="AU34" s="85">
        <v>330</v>
      </c>
      <c r="AV34" s="85">
        <v>450</v>
      </c>
      <c r="AW34" s="85">
        <v>2970</v>
      </c>
      <c r="AX34" s="85">
        <v>3750</v>
      </c>
      <c r="AY34" s="85">
        <v>0</v>
      </c>
      <c r="AZ34" s="85">
        <v>550</v>
      </c>
      <c r="BA34" s="85">
        <v>750</v>
      </c>
      <c r="BB34" s="85">
        <v>4950</v>
      </c>
      <c r="BC34" s="85">
        <v>6250</v>
      </c>
      <c r="BD34" s="85">
        <v>0</v>
      </c>
      <c r="BE34" s="85">
        <v>1100</v>
      </c>
      <c r="BF34" s="85">
        <v>1500</v>
      </c>
      <c r="BG34" s="85">
        <v>9900</v>
      </c>
      <c r="BH34" s="85">
        <v>12500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85">
        <v>0</v>
      </c>
      <c r="BS34" s="85">
        <v>0</v>
      </c>
      <c r="BT34" s="85">
        <v>0</v>
      </c>
      <c r="BU34" s="85">
        <v>0</v>
      </c>
      <c r="BV34" s="85">
        <v>0</v>
      </c>
      <c r="BW34" s="85">
        <v>0</v>
      </c>
      <c r="BX34" s="85">
        <v>18650</v>
      </c>
      <c r="BY34" s="85">
        <v>0</v>
      </c>
      <c r="BZ34" s="85">
        <v>0</v>
      </c>
      <c r="CA34" s="85">
        <v>0</v>
      </c>
      <c r="CB34" s="85">
        <v>0</v>
      </c>
      <c r="CC34" s="85">
        <v>0</v>
      </c>
      <c r="CD34" s="85">
        <v>0</v>
      </c>
      <c r="CE34" s="85">
        <v>15276</v>
      </c>
      <c r="CF34" s="85">
        <v>0</v>
      </c>
      <c r="CG34" s="85">
        <v>5673.25756</v>
      </c>
      <c r="CH34" s="83" t="s">
        <v>1666</v>
      </c>
      <c r="CI34" s="284" t="s">
        <v>568</v>
      </c>
      <c r="CJ34" s="284" t="s">
        <v>80</v>
      </c>
      <c r="CK34" s="285">
        <v>43605</v>
      </c>
      <c r="CL34" s="286">
        <v>44155</v>
      </c>
      <c r="CM34" s="84"/>
    </row>
    <row r="35" spans="1:91" ht="54">
      <c r="A35" s="748"/>
      <c r="B35" s="32" t="s">
        <v>76</v>
      </c>
      <c r="C35" s="131">
        <v>6033</v>
      </c>
      <c r="D35" s="67" t="s">
        <v>82</v>
      </c>
      <c r="E35" s="67" t="s">
        <v>1065</v>
      </c>
      <c r="F35" s="18">
        <v>70891095</v>
      </c>
      <c r="G35" s="18">
        <v>2541</v>
      </c>
      <c r="H35" s="67" t="s">
        <v>323</v>
      </c>
      <c r="I35" s="19">
        <v>13975.466329000001</v>
      </c>
      <c r="J35" s="19">
        <v>8303.1695899999995</v>
      </c>
      <c r="K35" s="19">
        <v>5672.2967390000013</v>
      </c>
      <c r="L35" s="125">
        <v>0</v>
      </c>
      <c r="M35" s="125">
        <v>7472.8526309999997</v>
      </c>
      <c r="N35" s="125">
        <v>7472.8526309999997</v>
      </c>
      <c r="O35" s="125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7" t="s">
        <v>496</v>
      </c>
      <c r="CI35" s="276" t="s">
        <v>195</v>
      </c>
      <c r="CJ35" s="277" t="s">
        <v>80</v>
      </c>
      <c r="CK35" s="278">
        <v>43559</v>
      </c>
      <c r="CL35" s="279">
        <v>43753</v>
      </c>
      <c r="CM35" s="10"/>
    </row>
    <row r="36" spans="1:91" ht="54">
      <c r="A36" s="748"/>
      <c r="B36" s="32" t="s">
        <v>809</v>
      </c>
      <c r="C36" s="131">
        <v>8073</v>
      </c>
      <c r="D36" s="67" t="s">
        <v>82</v>
      </c>
      <c r="E36" s="67" t="s">
        <v>1065</v>
      </c>
      <c r="F36" s="18">
        <v>70891095</v>
      </c>
      <c r="G36" s="18">
        <v>3595</v>
      </c>
      <c r="H36" s="67" t="s">
        <v>323</v>
      </c>
      <c r="I36" s="19">
        <v>45000</v>
      </c>
      <c r="J36" s="19">
        <v>42722.19</v>
      </c>
      <c r="K36" s="19">
        <v>2277.8099999999977</v>
      </c>
      <c r="L36" s="125">
        <v>0</v>
      </c>
      <c r="M36" s="125">
        <v>38449.971000000005</v>
      </c>
      <c r="N36" s="125">
        <v>38449.971000000005</v>
      </c>
      <c r="O36" s="125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1799</v>
      </c>
      <c r="CH36" s="67" t="s">
        <v>496</v>
      </c>
      <c r="CI36" s="276" t="s">
        <v>461</v>
      </c>
      <c r="CJ36" s="277" t="s">
        <v>80</v>
      </c>
      <c r="CK36" s="278">
        <v>43552</v>
      </c>
      <c r="CL36" s="279">
        <v>43706</v>
      </c>
      <c r="CM36" s="10"/>
    </row>
    <row r="37" spans="1:91" ht="54">
      <c r="A37" s="748"/>
      <c r="B37" s="32" t="s">
        <v>446</v>
      </c>
      <c r="C37" s="131" t="s">
        <v>729</v>
      </c>
      <c r="D37" s="67" t="s">
        <v>82</v>
      </c>
      <c r="E37" s="67" t="s">
        <v>1065</v>
      </c>
      <c r="F37" s="18">
        <v>70891095</v>
      </c>
      <c r="G37" s="18" t="s">
        <v>447</v>
      </c>
      <c r="H37" s="67" t="s">
        <v>323</v>
      </c>
      <c r="I37" s="19">
        <v>16588.050875000001</v>
      </c>
      <c r="J37" s="19">
        <v>12241.62307</v>
      </c>
      <c r="K37" s="19">
        <v>4346.4278050000012</v>
      </c>
      <c r="L37" s="125">
        <v>0</v>
      </c>
      <c r="M37" s="125">
        <v>11017.460762999999</v>
      </c>
      <c r="N37" s="125">
        <v>11017.460762999999</v>
      </c>
      <c r="O37" s="125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1799</v>
      </c>
      <c r="CH37" s="67" t="s">
        <v>496</v>
      </c>
      <c r="CI37" s="276" t="s">
        <v>448</v>
      </c>
      <c r="CJ37" s="277" t="s">
        <v>80</v>
      </c>
      <c r="CK37" s="278">
        <v>43578</v>
      </c>
      <c r="CL37" s="279">
        <v>43802</v>
      </c>
      <c r="CM37" s="10"/>
    </row>
    <row r="38" spans="1:91" ht="54">
      <c r="A38" s="748"/>
      <c r="B38" s="32" t="s">
        <v>473</v>
      </c>
      <c r="C38" s="131" t="s">
        <v>714</v>
      </c>
      <c r="D38" s="67" t="s">
        <v>82</v>
      </c>
      <c r="E38" s="67" t="s">
        <v>1065</v>
      </c>
      <c r="F38" s="18">
        <v>70891095</v>
      </c>
      <c r="G38" s="18" t="s">
        <v>414</v>
      </c>
      <c r="H38" s="67" t="s">
        <v>323</v>
      </c>
      <c r="I38" s="19">
        <v>21286.787521999999</v>
      </c>
      <c r="J38" s="19">
        <v>20305.82028</v>
      </c>
      <c r="K38" s="19">
        <v>980.96724199999881</v>
      </c>
      <c r="L38" s="125">
        <v>0</v>
      </c>
      <c r="M38" s="125">
        <v>18275.238251999999</v>
      </c>
      <c r="N38" s="125">
        <v>18275.238251999999</v>
      </c>
      <c r="O38" s="125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1799</v>
      </c>
      <c r="CH38" s="67" t="s">
        <v>496</v>
      </c>
      <c r="CI38" s="276" t="s">
        <v>474</v>
      </c>
      <c r="CJ38" s="277" t="s">
        <v>80</v>
      </c>
      <c r="CK38" s="278">
        <v>43283</v>
      </c>
      <c r="CL38" s="279">
        <v>43777</v>
      </c>
      <c r="CM38" s="10" t="s">
        <v>1810</v>
      </c>
    </row>
    <row r="39" spans="1:91" ht="54">
      <c r="A39" s="748"/>
      <c r="B39" s="81" t="s">
        <v>1025</v>
      </c>
      <c r="C39" s="82" t="s">
        <v>710</v>
      </c>
      <c r="D39" s="83" t="s">
        <v>82</v>
      </c>
      <c r="E39" s="83" t="s">
        <v>1065</v>
      </c>
      <c r="F39" s="84">
        <v>70891095</v>
      </c>
      <c r="G39" s="84" t="s">
        <v>407</v>
      </c>
      <c r="H39" s="83" t="s">
        <v>323</v>
      </c>
      <c r="I39" s="85">
        <v>98675.5</v>
      </c>
      <c r="J39" s="85">
        <v>36487.86262</v>
      </c>
      <c r="K39" s="85">
        <v>62187.63738</v>
      </c>
      <c r="L39" s="86">
        <v>0</v>
      </c>
      <c r="M39" s="86">
        <v>32839.076357999998</v>
      </c>
      <c r="N39" s="86">
        <v>32839.076357999998</v>
      </c>
      <c r="O39" s="86">
        <v>0</v>
      </c>
      <c r="P39" s="85">
        <v>13239.53882</v>
      </c>
      <c r="Q39" s="85">
        <v>5801.9141300000001</v>
      </c>
      <c r="R39" s="85">
        <v>1027.3166800000001</v>
      </c>
      <c r="S39" s="85">
        <v>86.459190000000007</v>
      </c>
      <c r="T39" s="85">
        <v>9245.8501099999994</v>
      </c>
      <c r="U39" s="85">
        <v>10359.625979999999</v>
      </c>
      <c r="V39" s="85">
        <v>5801.9141300000001</v>
      </c>
      <c r="W39" s="85">
        <v>1474</v>
      </c>
      <c r="X39" s="85">
        <v>10720</v>
      </c>
      <c r="Y39" s="85">
        <v>13266</v>
      </c>
      <c r="Z39" s="85">
        <v>25460</v>
      </c>
      <c r="AA39" s="85">
        <v>27535.5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732.99735999999996</v>
      </c>
      <c r="AH39" s="85">
        <v>101.21099000000001</v>
      </c>
      <c r="AI39" s="85">
        <v>6596.9762900000005</v>
      </c>
      <c r="AJ39" s="85">
        <v>7431.1846400000004</v>
      </c>
      <c r="AK39" s="85">
        <v>517.32047</v>
      </c>
      <c r="AL39" s="85">
        <v>87.195920000000001</v>
      </c>
      <c r="AM39" s="85">
        <v>4655.8842100000011</v>
      </c>
      <c r="AN39" s="85">
        <v>5260.4006000000008</v>
      </c>
      <c r="AO39" s="85">
        <v>0</v>
      </c>
      <c r="AP39" s="85">
        <v>147.4</v>
      </c>
      <c r="AQ39" s="85">
        <v>1072</v>
      </c>
      <c r="AR39" s="85">
        <v>1326.6000000000001</v>
      </c>
      <c r="AS39" s="85">
        <v>2546</v>
      </c>
      <c r="AT39" s="85">
        <v>0</v>
      </c>
      <c r="AU39" s="85">
        <v>221.1</v>
      </c>
      <c r="AV39" s="85">
        <v>1608</v>
      </c>
      <c r="AW39" s="85">
        <v>1989.8999999999999</v>
      </c>
      <c r="AX39" s="85">
        <v>3819</v>
      </c>
      <c r="AY39" s="85">
        <v>0</v>
      </c>
      <c r="AZ39" s="85">
        <v>368.5</v>
      </c>
      <c r="BA39" s="85">
        <v>2680</v>
      </c>
      <c r="BB39" s="85">
        <v>3316.5</v>
      </c>
      <c r="BC39" s="85">
        <v>6365</v>
      </c>
      <c r="BD39" s="85">
        <v>0</v>
      </c>
      <c r="BE39" s="85">
        <v>737</v>
      </c>
      <c r="BF39" s="85">
        <v>5360</v>
      </c>
      <c r="BG39" s="85">
        <v>6633</v>
      </c>
      <c r="BH39" s="85">
        <v>12730</v>
      </c>
      <c r="BI39" s="85">
        <v>27535.5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85">
        <v>0</v>
      </c>
      <c r="BT39" s="85">
        <v>0</v>
      </c>
      <c r="BU39" s="85">
        <v>0</v>
      </c>
      <c r="BV39" s="85">
        <v>0</v>
      </c>
      <c r="BW39" s="85">
        <v>0</v>
      </c>
      <c r="BX39" s="85">
        <v>0</v>
      </c>
      <c r="BY39" s="85">
        <v>0</v>
      </c>
      <c r="BZ39" s="85">
        <v>0</v>
      </c>
      <c r="CA39" s="85">
        <v>0</v>
      </c>
      <c r="CB39" s="85">
        <v>0</v>
      </c>
      <c r="CC39" s="85">
        <v>0</v>
      </c>
      <c r="CD39" s="85">
        <v>0</v>
      </c>
      <c r="CE39" s="85">
        <v>0</v>
      </c>
      <c r="CF39" s="85">
        <v>0</v>
      </c>
      <c r="CG39" s="85">
        <v>51731.817739999999</v>
      </c>
      <c r="CH39" s="83" t="s">
        <v>1666</v>
      </c>
      <c r="CI39" s="287" t="s">
        <v>468</v>
      </c>
      <c r="CJ39" s="284" t="s">
        <v>80</v>
      </c>
      <c r="CK39" s="285">
        <v>43543</v>
      </c>
      <c r="CL39" s="286">
        <v>44074</v>
      </c>
      <c r="CM39" s="84"/>
    </row>
    <row r="40" spans="1:91" ht="72">
      <c r="A40" s="748"/>
      <c r="B40" s="81" t="s">
        <v>827</v>
      </c>
      <c r="C40" s="82" t="s">
        <v>727</v>
      </c>
      <c r="D40" s="83" t="s">
        <v>82</v>
      </c>
      <c r="E40" s="83" t="s">
        <v>1065</v>
      </c>
      <c r="F40" s="84">
        <v>70891095</v>
      </c>
      <c r="G40" s="84" t="s">
        <v>442</v>
      </c>
      <c r="H40" s="83" t="s">
        <v>323</v>
      </c>
      <c r="I40" s="85">
        <v>99964.15</v>
      </c>
      <c r="J40" s="85">
        <v>58652.02216</v>
      </c>
      <c r="K40" s="85">
        <v>41312.127839999994</v>
      </c>
      <c r="L40" s="86">
        <v>0</v>
      </c>
      <c r="M40" s="86">
        <v>52786.819944000003</v>
      </c>
      <c r="N40" s="86">
        <v>53966.521961999999</v>
      </c>
      <c r="O40" s="86">
        <v>0</v>
      </c>
      <c r="P40" s="85">
        <v>24079.127840000001</v>
      </c>
      <c r="Q40" s="85">
        <v>8520.7719900000011</v>
      </c>
      <c r="R40" s="85">
        <v>1653.56945</v>
      </c>
      <c r="S40" s="85">
        <v>61.533979999999993</v>
      </c>
      <c r="T40" s="85">
        <v>14882.12501</v>
      </c>
      <c r="U40" s="85">
        <v>16597.228439999999</v>
      </c>
      <c r="V40" s="85">
        <v>8520.7719900000011</v>
      </c>
      <c r="W40" s="85">
        <v>2400</v>
      </c>
      <c r="X40" s="85">
        <v>16000</v>
      </c>
      <c r="Y40" s="85">
        <v>21600</v>
      </c>
      <c r="Z40" s="85">
        <v>40000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43651.8</v>
      </c>
      <c r="AG40" s="85">
        <v>840.55844999999999</v>
      </c>
      <c r="AH40" s="85">
        <v>7.0897899999999998</v>
      </c>
      <c r="AI40" s="85">
        <v>7565.0260099999996</v>
      </c>
      <c r="AJ40" s="85">
        <v>8412.67425</v>
      </c>
      <c r="AK40" s="85">
        <v>767.92995999999994</v>
      </c>
      <c r="AL40" s="85">
        <v>7.0897899999999998</v>
      </c>
      <c r="AM40" s="85">
        <v>6911.3696500000005</v>
      </c>
      <c r="AN40" s="85">
        <v>7686.3894</v>
      </c>
      <c r="AO40" s="85">
        <v>0</v>
      </c>
      <c r="AP40" s="85">
        <v>240</v>
      </c>
      <c r="AQ40" s="85">
        <v>1600</v>
      </c>
      <c r="AR40" s="85">
        <v>2160</v>
      </c>
      <c r="AS40" s="85">
        <v>4000</v>
      </c>
      <c r="AT40" s="85">
        <v>0</v>
      </c>
      <c r="AU40" s="85">
        <v>360</v>
      </c>
      <c r="AV40" s="85">
        <v>2400</v>
      </c>
      <c r="AW40" s="85">
        <v>3240</v>
      </c>
      <c r="AX40" s="85">
        <v>6000</v>
      </c>
      <c r="AY40" s="85">
        <v>0</v>
      </c>
      <c r="AZ40" s="85">
        <v>600</v>
      </c>
      <c r="BA40" s="85">
        <v>4000</v>
      </c>
      <c r="BB40" s="85">
        <v>5400</v>
      </c>
      <c r="BC40" s="85">
        <v>10000</v>
      </c>
      <c r="BD40" s="85">
        <v>0</v>
      </c>
      <c r="BE40" s="85">
        <v>1200</v>
      </c>
      <c r="BF40" s="85">
        <v>8000</v>
      </c>
      <c r="BG40" s="85">
        <v>10800</v>
      </c>
      <c r="BH40" s="85">
        <v>20000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43651.8</v>
      </c>
      <c r="BO40" s="85">
        <v>0</v>
      </c>
      <c r="BP40" s="85">
        <v>0</v>
      </c>
      <c r="BQ40" s="85">
        <v>0</v>
      </c>
      <c r="BR40" s="85">
        <v>0</v>
      </c>
      <c r="BS40" s="85">
        <v>0</v>
      </c>
      <c r="BT40" s="85">
        <v>0</v>
      </c>
      <c r="BU40" s="85">
        <v>0</v>
      </c>
      <c r="BV40" s="85">
        <v>0</v>
      </c>
      <c r="BW40" s="85">
        <v>0</v>
      </c>
      <c r="BX40" s="85">
        <v>0</v>
      </c>
      <c r="BY40" s="85">
        <v>0</v>
      </c>
      <c r="BZ40" s="85">
        <v>0</v>
      </c>
      <c r="CA40" s="85">
        <v>0</v>
      </c>
      <c r="CB40" s="85">
        <v>0</v>
      </c>
      <c r="CC40" s="85">
        <v>0</v>
      </c>
      <c r="CD40" s="85">
        <v>0</v>
      </c>
      <c r="CE40" s="85">
        <v>0</v>
      </c>
      <c r="CF40" s="85">
        <v>0</v>
      </c>
      <c r="CG40" s="85">
        <v>25328.531459999998</v>
      </c>
      <c r="CH40" s="83" t="s">
        <v>1666</v>
      </c>
      <c r="CI40" s="287" t="s">
        <v>443</v>
      </c>
      <c r="CJ40" s="284" t="s">
        <v>80</v>
      </c>
      <c r="CK40" s="285">
        <v>43620</v>
      </c>
      <c r="CL40" s="286">
        <v>44074</v>
      </c>
      <c r="CM40" s="10" t="s">
        <v>1801</v>
      </c>
    </row>
    <row r="41" spans="1:91" ht="72">
      <c r="A41" s="748"/>
      <c r="B41" s="32" t="s">
        <v>7</v>
      </c>
      <c r="C41" s="131" t="s">
        <v>733</v>
      </c>
      <c r="D41" s="67" t="s">
        <v>82</v>
      </c>
      <c r="E41" s="67" t="s">
        <v>1065</v>
      </c>
      <c r="F41" s="18">
        <v>70891095</v>
      </c>
      <c r="G41" s="18" t="s">
        <v>243</v>
      </c>
      <c r="H41" s="67" t="s">
        <v>578</v>
      </c>
      <c r="I41" s="19">
        <v>189362.94989700001</v>
      </c>
      <c r="J41" s="19">
        <v>172099.736</v>
      </c>
      <c r="K41" s="19">
        <v>17263.213897000009</v>
      </c>
      <c r="L41" s="125">
        <v>0</v>
      </c>
      <c r="M41" s="125">
        <v>154889.76240000001</v>
      </c>
      <c r="N41" s="125">
        <v>154933.32264299999</v>
      </c>
      <c r="O41" s="125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1799</v>
      </c>
      <c r="CH41" s="67" t="s">
        <v>496</v>
      </c>
      <c r="CI41" s="276" t="s">
        <v>195</v>
      </c>
      <c r="CJ41" s="277" t="s">
        <v>80</v>
      </c>
      <c r="CK41" s="278">
        <v>42843</v>
      </c>
      <c r="CL41" s="279">
        <v>43830</v>
      </c>
      <c r="CM41" s="10" t="s">
        <v>1801</v>
      </c>
    </row>
    <row r="42" spans="1:91" ht="90">
      <c r="A42" s="748"/>
      <c r="B42" s="154" t="s">
        <v>843</v>
      </c>
      <c r="C42" s="155">
        <v>12523</v>
      </c>
      <c r="D42" s="156" t="s">
        <v>82</v>
      </c>
      <c r="E42" s="156" t="s">
        <v>1065</v>
      </c>
      <c r="F42" s="157">
        <v>70891095</v>
      </c>
      <c r="G42" s="157" t="s">
        <v>410</v>
      </c>
      <c r="H42" s="156" t="s">
        <v>1790</v>
      </c>
      <c r="I42" s="258">
        <v>62000</v>
      </c>
      <c r="J42" s="158">
        <v>59189.214999999997</v>
      </c>
      <c r="K42" s="158">
        <v>2810.7850000000035</v>
      </c>
      <c r="L42" s="158">
        <v>0</v>
      </c>
      <c r="M42" s="159">
        <v>53270.2935</v>
      </c>
      <c r="N42" s="180">
        <v>53718.032304</v>
      </c>
      <c r="O42" s="180">
        <v>0</v>
      </c>
      <c r="P42" s="158">
        <v>50594.009189999997</v>
      </c>
      <c r="Q42" s="158">
        <v>0</v>
      </c>
      <c r="R42" s="158">
        <v>2565.5687199999998</v>
      </c>
      <c r="S42" s="158">
        <v>10.602079999999999</v>
      </c>
      <c r="T42" s="158">
        <v>23090.118409999999</v>
      </c>
      <c r="U42" s="158">
        <v>25666.289209999999</v>
      </c>
      <c r="V42" s="158">
        <v>0</v>
      </c>
      <c r="W42" s="158">
        <v>3270</v>
      </c>
      <c r="X42" s="158">
        <v>2810.79</v>
      </c>
      <c r="Y42" s="158">
        <v>29420</v>
      </c>
      <c r="Z42" s="158">
        <v>35500.79</v>
      </c>
      <c r="AA42" s="158">
        <v>53269.2</v>
      </c>
      <c r="AB42" s="158">
        <v>0</v>
      </c>
      <c r="AC42" s="158">
        <v>0</v>
      </c>
      <c r="AD42" s="158">
        <v>0</v>
      </c>
      <c r="AE42" s="158">
        <v>0</v>
      </c>
      <c r="AF42" s="158">
        <v>0</v>
      </c>
      <c r="AG42" s="158">
        <v>2827.6285599999997</v>
      </c>
      <c r="AH42" s="158">
        <v>327.73953999999998</v>
      </c>
      <c r="AI42" s="158">
        <v>25448.657009999999</v>
      </c>
      <c r="AJ42" s="158">
        <v>28604.025109999999</v>
      </c>
      <c r="AK42" s="158">
        <v>2827.6285600000001</v>
      </c>
      <c r="AL42" s="158">
        <v>327.73953999999998</v>
      </c>
      <c r="AM42" s="158">
        <v>25448.657009999999</v>
      </c>
      <c r="AN42" s="158">
        <v>28604.025109999999</v>
      </c>
      <c r="AO42" s="158">
        <v>0</v>
      </c>
      <c r="AP42" s="158">
        <v>327</v>
      </c>
      <c r="AQ42" s="158">
        <v>281.07900000000001</v>
      </c>
      <c r="AR42" s="158">
        <v>2942</v>
      </c>
      <c r="AS42" s="158">
        <v>3550.0789999999997</v>
      </c>
      <c r="AT42" s="158">
        <v>0</v>
      </c>
      <c r="AU42" s="158">
        <v>490.5</v>
      </c>
      <c r="AV42" s="158">
        <v>421.61849999999998</v>
      </c>
      <c r="AW42" s="158">
        <v>4413</v>
      </c>
      <c r="AX42" s="158">
        <v>5325.1185000000005</v>
      </c>
      <c r="AY42" s="158">
        <v>0</v>
      </c>
      <c r="AZ42" s="158">
        <v>817.5</v>
      </c>
      <c r="BA42" s="158">
        <v>702.69749999999999</v>
      </c>
      <c r="BB42" s="158">
        <v>7355</v>
      </c>
      <c r="BC42" s="158">
        <v>8875.1975000000002</v>
      </c>
      <c r="BD42" s="158">
        <v>32057.1</v>
      </c>
      <c r="BE42" s="158">
        <v>1635</v>
      </c>
      <c r="BF42" s="158">
        <v>1405.395</v>
      </c>
      <c r="BG42" s="158">
        <v>14710</v>
      </c>
      <c r="BH42" s="158">
        <v>17750.395</v>
      </c>
      <c r="BI42" s="158">
        <v>21212.1</v>
      </c>
      <c r="BJ42" s="158">
        <v>0</v>
      </c>
      <c r="BK42" s="158">
        <v>0</v>
      </c>
      <c r="BL42" s="158">
        <v>0</v>
      </c>
      <c r="BM42" s="158">
        <v>0</v>
      </c>
      <c r="BN42" s="158">
        <v>0</v>
      </c>
      <c r="BO42" s="158">
        <v>0</v>
      </c>
      <c r="BP42" s="158">
        <v>0</v>
      </c>
      <c r="BQ42" s="158">
        <v>0</v>
      </c>
      <c r="BR42" s="158">
        <v>0</v>
      </c>
      <c r="BS42" s="158">
        <v>0</v>
      </c>
      <c r="BT42" s="158">
        <v>0</v>
      </c>
      <c r="BU42" s="158">
        <v>0</v>
      </c>
      <c r="BV42" s="158">
        <v>0</v>
      </c>
      <c r="BW42" s="158">
        <v>0</v>
      </c>
      <c r="BX42" s="158">
        <v>0</v>
      </c>
      <c r="BY42" s="158">
        <v>0</v>
      </c>
      <c r="BZ42" s="158">
        <v>0</v>
      </c>
      <c r="CA42" s="158">
        <v>0</v>
      </c>
      <c r="CB42" s="158">
        <v>0</v>
      </c>
      <c r="CC42" s="158">
        <v>0</v>
      </c>
      <c r="CD42" s="158">
        <v>0</v>
      </c>
      <c r="CE42" s="158">
        <v>0</v>
      </c>
      <c r="CF42" s="158">
        <v>0</v>
      </c>
      <c r="CG42" s="158" t="s">
        <v>1799</v>
      </c>
      <c r="CH42" s="156" t="s">
        <v>693</v>
      </c>
      <c r="CI42" s="280" t="s">
        <v>569</v>
      </c>
      <c r="CJ42" s="281" t="s">
        <v>1811</v>
      </c>
      <c r="CK42" s="282">
        <v>43696</v>
      </c>
      <c r="CL42" s="283">
        <v>44062</v>
      </c>
      <c r="CM42" s="156" t="s">
        <v>1812</v>
      </c>
    </row>
    <row r="43" spans="1:91" ht="90">
      <c r="A43" s="748"/>
      <c r="B43" s="81" t="s">
        <v>833</v>
      </c>
      <c r="C43" s="82">
        <v>10904</v>
      </c>
      <c r="D43" s="83" t="s">
        <v>82</v>
      </c>
      <c r="E43" s="83" t="s">
        <v>1065</v>
      </c>
      <c r="F43" s="84">
        <v>70891095</v>
      </c>
      <c r="G43" s="84" t="s">
        <v>424</v>
      </c>
      <c r="H43" s="83" t="s">
        <v>576</v>
      </c>
      <c r="I43" s="181">
        <v>85162.5221055</v>
      </c>
      <c r="J43" s="85">
        <v>78241.883910000004</v>
      </c>
      <c r="K43" s="85">
        <v>6920.6381954999961</v>
      </c>
      <c r="L43" s="86">
        <v>0</v>
      </c>
      <c r="M43" s="86">
        <v>70417.695519000001</v>
      </c>
      <c r="N43" s="85">
        <v>70417.695519000001</v>
      </c>
      <c r="O43" s="85">
        <v>0</v>
      </c>
      <c r="P43" s="85">
        <v>13581.48054</v>
      </c>
      <c r="Q43" s="85">
        <v>0</v>
      </c>
      <c r="R43" s="85">
        <v>599.13454000000002</v>
      </c>
      <c r="S43" s="85">
        <v>33.350169999999999</v>
      </c>
      <c r="T43" s="85">
        <v>5392.2108399999997</v>
      </c>
      <c r="U43" s="85">
        <v>6024.6955499999995</v>
      </c>
      <c r="V43" s="85">
        <v>0</v>
      </c>
      <c r="W43" s="85">
        <v>5700</v>
      </c>
      <c r="X43" s="85">
        <v>3000</v>
      </c>
      <c r="Y43" s="85">
        <v>51300</v>
      </c>
      <c r="Z43" s="85">
        <v>60000</v>
      </c>
      <c r="AA43" s="85">
        <v>26692.2</v>
      </c>
      <c r="AB43" s="85">
        <v>1600</v>
      </c>
      <c r="AC43" s="85">
        <v>4000</v>
      </c>
      <c r="AD43" s="85">
        <v>14400</v>
      </c>
      <c r="AE43" s="85">
        <v>20000</v>
      </c>
      <c r="AF43" s="85">
        <v>43724.7</v>
      </c>
      <c r="AG43" s="85">
        <v>2400.7687999999998</v>
      </c>
      <c r="AH43" s="85">
        <v>101.93823999999999</v>
      </c>
      <c r="AI43" s="85">
        <v>21606.919259999999</v>
      </c>
      <c r="AJ43" s="85">
        <v>24109.6263</v>
      </c>
      <c r="AK43" s="85">
        <v>2390.6362599999998</v>
      </c>
      <c r="AL43" s="85">
        <v>101.93823999999999</v>
      </c>
      <c r="AM43" s="85">
        <v>21515.7264</v>
      </c>
      <c r="AN43" s="85">
        <v>24008.300899999998</v>
      </c>
      <c r="AO43" s="85">
        <v>0</v>
      </c>
      <c r="AP43" s="85">
        <v>570</v>
      </c>
      <c r="AQ43" s="85">
        <v>300</v>
      </c>
      <c r="AR43" s="85">
        <v>5130</v>
      </c>
      <c r="AS43" s="85">
        <v>6000</v>
      </c>
      <c r="AT43" s="85">
        <v>0</v>
      </c>
      <c r="AU43" s="85">
        <v>855</v>
      </c>
      <c r="AV43" s="85">
        <v>450</v>
      </c>
      <c r="AW43" s="85">
        <v>7695</v>
      </c>
      <c r="AX43" s="85">
        <v>9000</v>
      </c>
      <c r="AY43" s="85">
        <v>0</v>
      </c>
      <c r="AZ43" s="85">
        <v>1425</v>
      </c>
      <c r="BA43" s="85">
        <v>750</v>
      </c>
      <c r="BB43" s="85">
        <v>12825</v>
      </c>
      <c r="BC43" s="85">
        <v>15000</v>
      </c>
      <c r="BD43" s="85">
        <v>26692.2</v>
      </c>
      <c r="BE43" s="85">
        <v>2850</v>
      </c>
      <c r="BF43" s="85">
        <v>1500</v>
      </c>
      <c r="BG43" s="85">
        <v>25650</v>
      </c>
      <c r="BH43" s="85">
        <v>30000</v>
      </c>
      <c r="BI43" s="85">
        <v>0</v>
      </c>
      <c r="BJ43" s="85">
        <v>0</v>
      </c>
      <c r="BK43" s="85">
        <v>400</v>
      </c>
      <c r="BL43" s="85">
        <v>1440</v>
      </c>
      <c r="BM43" s="85">
        <v>1840</v>
      </c>
      <c r="BN43" s="85">
        <v>0</v>
      </c>
      <c r="BO43" s="85">
        <v>240</v>
      </c>
      <c r="BP43" s="85">
        <v>600</v>
      </c>
      <c r="BQ43" s="85">
        <v>2160</v>
      </c>
      <c r="BR43" s="85">
        <v>3000</v>
      </c>
      <c r="BS43" s="85">
        <v>0</v>
      </c>
      <c r="BT43" s="85">
        <v>400</v>
      </c>
      <c r="BU43" s="85">
        <v>1000</v>
      </c>
      <c r="BV43" s="85">
        <v>3600</v>
      </c>
      <c r="BW43" s="85">
        <v>5000</v>
      </c>
      <c r="BX43" s="85">
        <v>43724.7</v>
      </c>
      <c r="BY43" s="85">
        <v>800</v>
      </c>
      <c r="BZ43" s="85">
        <v>2000</v>
      </c>
      <c r="CA43" s="85">
        <v>7200</v>
      </c>
      <c r="CB43" s="85">
        <v>10000</v>
      </c>
      <c r="CC43" s="85">
        <v>0</v>
      </c>
      <c r="CD43" s="85">
        <v>0</v>
      </c>
      <c r="CE43" s="85">
        <v>0</v>
      </c>
      <c r="CF43" s="85">
        <v>0</v>
      </c>
      <c r="CG43" s="85" t="s">
        <v>1799</v>
      </c>
      <c r="CH43" s="83" t="s">
        <v>1666</v>
      </c>
      <c r="CI43" s="287" t="s">
        <v>425</v>
      </c>
      <c r="CJ43" s="284" t="s">
        <v>1813</v>
      </c>
      <c r="CK43" s="285">
        <v>43758</v>
      </c>
      <c r="CL43" s="286" t="s">
        <v>1814</v>
      </c>
      <c r="CM43" s="84"/>
    </row>
    <row r="44" spans="1:91" ht="90">
      <c r="A44" s="748"/>
      <c r="B44" s="36" t="s">
        <v>834</v>
      </c>
      <c r="C44" s="88">
        <v>10905</v>
      </c>
      <c r="D44" s="27" t="s">
        <v>82</v>
      </c>
      <c r="E44" s="27" t="s">
        <v>1065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1799</v>
      </c>
      <c r="CH44" s="27" t="s">
        <v>1778</v>
      </c>
      <c r="CI44" s="276" t="s">
        <v>432</v>
      </c>
      <c r="CJ44" s="277" t="s">
        <v>1815</v>
      </c>
      <c r="CK44" s="278" t="s">
        <v>1528</v>
      </c>
      <c r="CL44" s="279" t="s">
        <v>1816</v>
      </c>
      <c r="CM44" s="10"/>
    </row>
    <row r="45" spans="1:91" ht="90">
      <c r="A45" s="748"/>
      <c r="B45" s="28" t="s">
        <v>603</v>
      </c>
      <c r="C45" s="88">
        <v>6695</v>
      </c>
      <c r="D45" s="27" t="s">
        <v>194</v>
      </c>
      <c r="E45" s="27" t="s">
        <v>1065</v>
      </c>
      <c r="F45" s="10" t="s">
        <v>1313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5">
        <v>26558.268723000001</v>
      </c>
      <c r="N45" s="7">
        <v>26558.268723000001</v>
      </c>
      <c r="O45" s="166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1799</v>
      </c>
      <c r="CH45" s="27" t="s">
        <v>182</v>
      </c>
      <c r="CI45" s="276" t="s">
        <v>286</v>
      </c>
      <c r="CJ45" s="288" t="s">
        <v>80</v>
      </c>
      <c r="CK45" s="278" t="s">
        <v>1528</v>
      </c>
      <c r="CL45" s="279" t="s">
        <v>1086</v>
      </c>
      <c r="CM45" s="10"/>
    </row>
    <row r="46" spans="1:91" ht="72.75" customHeight="1">
      <c r="A46" s="748"/>
      <c r="B46" s="28" t="s">
        <v>739</v>
      </c>
      <c r="C46" s="88">
        <v>11245</v>
      </c>
      <c r="D46" s="27" t="s">
        <v>194</v>
      </c>
      <c r="E46" s="27" t="s">
        <v>1065</v>
      </c>
      <c r="F46" s="10" t="s">
        <v>1313</v>
      </c>
      <c r="G46" s="10">
        <v>4593</v>
      </c>
      <c r="H46" s="27" t="s">
        <v>737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5">
        <v>43369.902918</v>
      </c>
      <c r="N46" s="7">
        <v>43369.902918</v>
      </c>
      <c r="O46" s="166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1799</v>
      </c>
      <c r="CH46" s="27" t="s">
        <v>1778</v>
      </c>
      <c r="CI46" s="276" t="s">
        <v>738</v>
      </c>
      <c r="CJ46" s="288" t="s">
        <v>80</v>
      </c>
      <c r="CK46" s="278" t="s">
        <v>1528</v>
      </c>
      <c r="CL46" s="279" t="s">
        <v>1086</v>
      </c>
      <c r="CM46" s="10"/>
    </row>
    <row r="47" spans="1:91" ht="72">
      <c r="A47" s="748"/>
      <c r="B47" s="81" t="s">
        <v>1791</v>
      </c>
      <c r="C47" s="82">
        <v>10028</v>
      </c>
      <c r="D47" s="83" t="s">
        <v>82</v>
      </c>
      <c r="E47" s="83" t="s">
        <v>1065</v>
      </c>
      <c r="F47" s="84">
        <v>70891095</v>
      </c>
      <c r="G47" s="84" t="s">
        <v>743</v>
      </c>
      <c r="H47" s="83" t="s">
        <v>323</v>
      </c>
      <c r="I47" s="85">
        <v>39720.239999999998</v>
      </c>
      <c r="J47" s="85">
        <v>33919.909</v>
      </c>
      <c r="K47" s="85">
        <v>5800.3309999999983</v>
      </c>
      <c r="L47" s="86">
        <v>0</v>
      </c>
      <c r="M47" s="86">
        <v>30527.918099999999</v>
      </c>
      <c r="N47" s="86">
        <v>30682.095011999998</v>
      </c>
      <c r="O47" s="86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3409.1216679999998</v>
      </c>
      <c r="X47" s="85">
        <v>5629.0233200000002</v>
      </c>
      <c r="Y47" s="85">
        <v>30682.095011999998</v>
      </c>
      <c r="Z47" s="85">
        <v>39720.239999999998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30528</v>
      </c>
      <c r="AG47" s="85">
        <v>100</v>
      </c>
      <c r="AH47" s="85">
        <v>100</v>
      </c>
      <c r="AI47" s="85">
        <v>900</v>
      </c>
      <c r="AJ47" s="85">
        <v>1100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5">
        <v>340.91216680000002</v>
      </c>
      <c r="AQ47" s="85">
        <v>562.902332</v>
      </c>
      <c r="AR47" s="85">
        <v>3068.2095012</v>
      </c>
      <c r="AS47" s="85">
        <v>3972.0239999999999</v>
      </c>
      <c r="AT47" s="85">
        <v>0</v>
      </c>
      <c r="AU47" s="85">
        <v>511.36825019999992</v>
      </c>
      <c r="AV47" s="85">
        <v>844.35349800000006</v>
      </c>
      <c r="AW47" s="85">
        <v>4602.3142517999995</v>
      </c>
      <c r="AX47" s="85">
        <v>5958.0360000000001</v>
      </c>
      <c r="AY47" s="85">
        <v>0</v>
      </c>
      <c r="AZ47" s="85">
        <v>852.28041699999994</v>
      </c>
      <c r="BA47" s="85">
        <v>1407.2558300000001</v>
      </c>
      <c r="BB47" s="85">
        <v>7670.5237529999995</v>
      </c>
      <c r="BC47" s="85">
        <v>9930.06</v>
      </c>
      <c r="BD47" s="85">
        <v>0</v>
      </c>
      <c r="BE47" s="85">
        <v>1704.5608339999999</v>
      </c>
      <c r="BF47" s="85">
        <v>2814.5116600000001</v>
      </c>
      <c r="BG47" s="85">
        <v>15341.047505999999</v>
      </c>
      <c r="BH47" s="85">
        <v>19860.12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85">
        <v>0</v>
      </c>
      <c r="BS47" s="85">
        <v>30528</v>
      </c>
      <c r="BT47" s="85">
        <v>0</v>
      </c>
      <c r="BU47" s="85">
        <v>0</v>
      </c>
      <c r="BV47" s="85">
        <v>0</v>
      </c>
      <c r="BW47" s="85">
        <v>0</v>
      </c>
      <c r="BX47" s="85">
        <v>0</v>
      </c>
      <c r="BY47" s="85">
        <v>0</v>
      </c>
      <c r="BZ47" s="85">
        <v>0</v>
      </c>
      <c r="CA47" s="85">
        <v>0</v>
      </c>
      <c r="CB47" s="85">
        <v>0</v>
      </c>
      <c r="CC47" s="85">
        <v>0</v>
      </c>
      <c r="CD47" s="85">
        <v>0</v>
      </c>
      <c r="CE47" s="85">
        <v>0</v>
      </c>
      <c r="CF47" s="85">
        <v>0</v>
      </c>
      <c r="CG47" s="85" t="s">
        <v>1799</v>
      </c>
      <c r="CH47" s="83" t="s">
        <v>1666</v>
      </c>
      <c r="CI47" s="287" t="s">
        <v>572</v>
      </c>
      <c r="CJ47" s="284" t="s">
        <v>1817</v>
      </c>
      <c r="CK47" s="285">
        <v>43970</v>
      </c>
      <c r="CL47" s="286">
        <v>44154</v>
      </c>
      <c r="CM47" s="84" t="s">
        <v>1801</v>
      </c>
    </row>
    <row r="48" spans="1:91" ht="54">
      <c r="A48" s="748"/>
      <c r="B48" s="32" t="s">
        <v>433</v>
      </c>
      <c r="C48" s="131" t="s">
        <v>725</v>
      </c>
      <c r="D48" s="67" t="s">
        <v>82</v>
      </c>
      <c r="E48" s="67" t="s">
        <v>1065</v>
      </c>
      <c r="F48" s="18">
        <v>70891095</v>
      </c>
      <c r="G48" s="18" t="s">
        <v>434</v>
      </c>
      <c r="H48" s="67" t="s">
        <v>323</v>
      </c>
      <c r="I48" s="19">
        <v>25860</v>
      </c>
      <c r="J48" s="19">
        <v>24313.29</v>
      </c>
      <c r="K48" s="19">
        <v>1546.7099999999991</v>
      </c>
      <c r="L48" s="125">
        <v>0</v>
      </c>
      <c r="M48" s="125">
        <v>21881.961000000003</v>
      </c>
      <c r="N48" s="125">
        <v>21881.961000000003</v>
      </c>
      <c r="O48" s="125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1799</v>
      </c>
      <c r="CH48" s="67" t="s">
        <v>496</v>
      </c>
      <c r="CI48" s="276" t="s">
        <v>435</v>
      </c>
      <c r="CJ48" s="277" t="s">
        <v>80</v>
      </c>
      <c r="CK48" s="278">
        <v>43739</v>
      </c>
      <c r="CL48" s="279">
        <v>43952</v>
      </c>
      <c r="CM48" s="10"/>
    </row>
    <row r="49" spans="1:91" ht="90">
      <c r="A49" s="748"/>
      <c r="B49" s="81" t="s">
        <v>331</v>
      </c>
      <c r="C49" s="82" t="s">
        <v>720</v>
      </c>
      <c r="D49" s="83" t="s">
        <v>194</v>
      </c>
      <c r="E49" s="83" t="s">
        <v>1065</v>
      </c>
      <c r="F49" s="84" t="s">
        <v>1313</v>
      </c>
      <c r="G49" s="84" t="s">
        <v>420</v>
      </c>
      <c r="H49" s="83" t="s">
        <v>323</v>
      </c>
      <c r="I49" s="181">
        <v>37980.681900000003</v>
      </c>
      <c r="J49" s="85">
        <v>25014.315999999999</v>
      </c>
      <c r="K49" s="85">
        <v>12966.365900000004</v>
      </c>
      <c r="L49" s="86">
        <v>0</v>
      </c>
      <c r="M49" s="86">
        <v>22512.884399999999</v>
      </c>
      <c r="N49" s="86">
        <v>22512.884399999999</v>
      </c>
      <c r="O49" s="105" t="s">
        <v>1196</v>
      </c>
      <c r="P49" s="85">
        <v>446.69087999999994</v>
      </c>
      <c r="Q49" s="85">
        <v>0</v>
      </c>
      <c r="R49" s="85">
        <v>44.669089999999997</v>
      </c>
      <c r="S49" s="85">
        <v>0</v>
      </c>
      <c r="T49" s="85">
        <v>402.02178999999995</v>
      </c>
      <c r="U49" s="85">
        <v>446.69087999999994</v>
      </c>
      <c r="V49" s="85">
        <v>0</v>
      </c>
      <c r="W49" s="85">
        <v>2450</v>
      </c>
      <c r="X49" s="85">
        <v>12000</v>
      </c>
      <c r="Y49" s="85">
        <v>22050</v>
      </c>
      <c r="Z49" s="85">
        <v>36500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22512.6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5">
        <v>0</v>
      </c>
      <c r="AO49" s="85">
        <v>0</v>
      </c>
      <c r="AP49" s="85">
        <v>245</v>
      </c>
      <c r="AQ49" s="85">
        <v>1200</v>
      </c>
      <c r="AR49" s="85">
        <v>2205</v>
      </c>
      <c r="AS49" s="85">
        <v>3650</v>
      </c>
      <c r="AT49" s="85">
        <v>0</v>
      </c>
      <c r="AU49" s="85">
        <v>367.5</v>
      </c>
      <c r="AV49" s="85">
        <v>1800</v>
      </c>
      <c r="AW49" s="85">
        <v>3307.5</v>
      </c>
      <c r="AX49" s="85">
        <v>5475</v>
      </c>
      <c r="AY49" s="85">
        <v>0</v>
      </c>
      <c r="AZ49" s="85">
        <v>612.5</v>
      </c>
      <c r="BA49" s="85">
        <v>3000</v>
      </c>
      <c r="BB49" s="85">
        <v>5512.5</v>
      </c>
      <c r="BC49" s="85">
        <v>9125</v>
      </c>
      <c r="BD49" s="85">
        <v>0</v>
      </c>
      <c r="BE49" s="85">
        <v>1225</v>
      </c>
      <c r="BF49" s="85">
        <v>6000</v>
      </c>
      <c r="BG49" s="85">
        <v>11025</v>
      </c>
      <c r="BH49" s="85">
        <v>18250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85">
        <v>22512.6</v>
      </c>
      <c r="BT49" s="85">
        <v>0</v>
      </c>
      <c r="BU49" s="85">
        <v>0</v>
      </c>
      <c r="BV49" s="85">
        <v>0</v>
      </c>
      <c r="BW49" s="85">
        <v>0</v>
      </c>
      <c r="BX49" s="85">
        <v>0</v>
      </c>
      <c r="BY49" s="85">
        <v>0</v>
      </c>
      <c r="BZ49" s="85">
        <v>0</v>
      </c>
      <c r="CA49" s="85">
        <v>0</v>
      </c>
      <c r="CB49" s="85">
        <v>0</v>
      </c>
      <c r="CC49" s="85">
        <v>0</v>
      </c>
      <c r="CD49" s="85">
        <v>0</v>
      </c>
      <c r="CE49" s="85">
        <v>0</v>
      </c>
      <c r="CF49" s="85">
        <v>0</v>
      </c>
      <c r="CG49" s="85" t="s">
        <v>1799</v>
      </c>
      <c r="CH49" s="83" t="s">
        <v>1666</v>
      </c>
      <c r="CI49" s="287" t="s">
        <v>480</v>
      </c>
      <c r="CJ49" s="284" t="s">
        <v>1818</v>
      </c>
      <c r="CK49" s="285" t="s">
        <v>1819</v>
      </c>
      <c r="CL49" s="286">
        <v>44165</v>
      </c>
      <c r="CM49" s="84" t="s">
        <v>1196</v>
      </c>
    </row>
    <row r="50" spans="1:91" ht="90">
      <c r="A50" s="748"/>
      <c r="B50" s="81" t="s">
        <v>67</v>
      </c>
      <c r="C50" s="82">
        <v>7661</v>
      </c>
      <c r="D50" s="83" t="s">
        <v>82</v>
      </c>
      <c r="E50" s="83" t="s">
        <v>1065</v>
      </c>
      <c r="F50" s="84">
        <v>70891095</v>
      </c>
      <c r="G50" s="84">
        <v>2460</v>
      </c>
      <c r="H50" s="83" t="s">
        <v>323</v>
      </c>
      <c r="I50" s="181">
        <v>23650.963</v>
      </c>
      <c r="J50" s="85">
        <v>20489.222000000002</v>
      </c>
      <c r="K50" s="85">
        <v>3161.7409999999982</v>
      </c>
      <c r="L50" s="86">
        <v>0</v>
      </c>
      <c r="M50" s="86">
        <v>18440.299800000001</v>
      </c>
      <c r="N50" s="86">
        <v>18440.299800000001</v>
      </c>
      <c r="O50" s="86">
        <v>0</v>
      </c>
      <c r="P50" s="85">
        <v>30.491999999999997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2050</v>
      </c>
      <c r="X50" s="85">
        <v>500</v>
      </c>
      <c r="Y50" s="85">
        <v>18450</v>
      </c>
      <c r="Z50" s="85">
        <v>21000</v>
      </c>
      <c r="AA50" s="85">
        <v>18439.400000000001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729.66536999999994</v>
      </c>
      <c r="AH50" s="85">
        <v>340.67066</v>
      </c>
      <c r="AI50" s="85">
        <v>6566.9883</v>
      </c>
      <c r="AJ50" s="85">
        <v>7637.3243299999995</v>
      </c>
      <c r="AK50" s="85">
        <v>473.16366999999997</v>
      </c>
      <c r="AL50" s="85">
        <v>242.92685999999998</v>
      </c>
      <c r="AM50" s="85">
        <v>4258.4730499999996</v>
      </c>
      <c r="AN50" s="85">
        <v>4974.56358</v>
      </c>
      <c r="AO50" s="85">
        <v>0</v>
      </c>
      <c r="AP50" s="85">
        <v>205</v>
      </c>
      <c r="AQ50" s="85">
        <v>50</v>
      </c>
      <c r="AR50" s="85">
        <v>1845</v>
      </c>
      <c r="AS50" s="85">
        <v>2100</v>
      </c>
      <c r="AT50" s="85">
        <v>0</v>
      </c>
      <c r="AU50" s="85">
        <v>307.5</v>
      </c>
      <c r="AV50" s="85">
        <v>75</v>
      </c>
      <c r="AW50" s="85">
        <v>2767.5</v>
      </c>
      <c r="AX50" s="85">
        <v>3150</v>
      </c>
      <c r="AY50" s="85">
        <v>0</v>
      </c>
      <c r="AZ50" s="85">
        <v>512.5</v>
      </c>
      <c r="BA50" s="85">
        <v>125</v>
      </c>
      <c r="BB50" s="85">
        <v>4612.5</v>
      </c>
      <c r="BC50" s="85">
        <v>5250</v>
      </c>
      <c r="BD50" s="85">
        <v>0</v>
      </c>
      <c r="BE50" s="85">
        <v>1025</v>
      </c>
      <c r="BF50" s="85">
        <v>250</v>
      </c>
      <c r="BG50" s="85">
        <v>9225</v>
      </c>
      <c r="BH50" s="85">
        <v>10500</v>
      </c>
      <c r="BI50" s="85">
        <v>18439.400000000001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85">
        <v>0</v>
      </c>
      <c r="BT50" s="85">
        <v>0</v>
      </c>
      <c r="BU50" s="85">
        <v>0</v>
      </c>
      <c r="BV50" s="85">
        <v>0</v>
      </c>
      <c r="BW50" s="85">
        <v>0</v>
      </c>
      <c r="BX50" s="85">
        <v>0</v>
      </c>
      <c r="BY50" s="85">
        <v>0</v>
      </c>
      <c r="BZ50" s="85">
        <v>0</v>
      </c>
      <c r="CA50" s="85">
        <v>0</v>
      </c>
      <c r="CB50" s="85">
        <v>0</v>
      </c>
      <c r="CC50" s="85">
        <v>0</v>
      </c>
      <c r="CD50" s="85">
        <v>0</v>
      </c>
      <c r="CE50" s="85">
        <v>0</v>
      </c>
      <c r="CF50" s="85">
        <v>0</v>
      </c>
      <c r="CG50" s="85" t="s">
        <v>1799</v>
      </c>
      <c r="CH50" s="83" t="s">
        <v>1666</v>
      </c>
      <c r="CI50" s="287" t="s">
        <v>460</v>
      </c>
      <c r="CJ50" s="284" t="s">
        <v>1820</v>
      </c>
      <c r="CK50" s="285">
        <v>43910</v>
      </c>
      <c r="CL50" s="286">
        <v>44044</v>
      </c>
      <c r="CM50" s="84"/>
    </row>
    <row r="51" spans="1:91" ht="90">
      <c r="A51" s="748"/>
      <c r="B51" s="81" t="s">
        <v>570</v>
      </c>
      <c r="C51" s="82">
        <v>10560</v>
      </c>
      <c r="D51" s="83" t="s">
        <v>82</v>
      </c>
      <c r="E51" s="83" t="s">
        <v>1065</v>
      </c>
      <c r="F51" s="84">
        <v>70891095</v>
      </c>
      <c r="G51" s="84" t="s">
        <v>742</v>
      </c>
      <c r="H51" s="83" t="s">
        <v>323</v>
      </c>
      <c r="I51" s="181">
        <v>58636.605216000004</v>
      </c>
      <c r="J51" s="85">
        <v>31291.23</v>
      </c>
      <c r="K51" s="85">
        <v>27345.375216000004</v>
      </c>
      <c r="L51" s="86">
        <v>0</v>
      </c>
      <c r="M51" s="86">
        <v>28162.107</v>
      </c>
      <c r="N51" s="86">
        <v>28162.107</v>
      </c>
      <c r="O51" s="86">
        <v>0</v>
      </c>
      <c r="P51" s="85">
        <v>25317.106319999999</v>
      </c>
      <c r="Q51" s="85">
        <v>0</v>
      </c>
      <c r="R51" s="85">
        <v>1338.0653</v>
      </c>
      <c r="S51" s="85">
        <v>120.98548</v>
      </c>
      <c r="T51" s="85">
        <v>12042.587680000001</v>
      </c>
      <c r="U51" s="85">
        <v>13501.63846</v>
      </c>
      <c r="V51" s="85">
        <v>0</v>
      </c>
      <c r="W51" s="85">
        <v>1650</v>
      </c>
      <c r="X51" s="85">
        <v>25463</v>
      </c>
      <c r="Y51" s="85">
        <v>14850</v>
      </c>
      <c r="Z51" s="85">
        <v>41963</v>
      </c>
      <c r="AA51" s="85">
        <v>28161.9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672.52202</v>
      </c>
      <c r="AH51" s="85">
        <v>12356.23107</v>
      </c>
      <c r="AI51" s="85">
        <v>6052.6981699999988</v>
      </c>
      <c r="AJ51" s="85">
        <v>19081.451259999998</v>
      </c>
      <c r="AK51" s="85">
        <v>672.52202</v>
      </c>
      <c r="AL51" s="85">
        <v>12356.23107</v>
      </c>
      <c r="AM51" s="85">
        <v>6052.6981699999988</v>
      </c>
      <c r="AN51" s="85">
        <v>19081.451259999998</v>
      </c>
      <c r="AO51" s="85">
        <v>0</v>
      </c>
      <c r="AP51" s="85">
        <v>165</v>
      </c>
      <c r="AQ51" s="85">
        <v>2546.3000000000002</v>
      </c>
      <c r="AR51" s="85">
        <v>1485</v>
      </c>
      <c r="AS51" s="85">
        <v>4196.3</v>
      </c>
      <c r="AT51" s="85">
        <v>0</v>
      </c>
      <c r="AU51" s="85">
        <v>247.5</v>
      </c>
      <c r="AV51" s="85">
        <v>3819.45</v>
      </c>
      <c r="AW51" s="85">
        <v>2227.5</v>
      </c>
      <c r="AX51" s="85">
        <v>6294.45</v>
      </c>
      <c r="AY51" s="85">
        <v>0</v>
      </c>
      <c r="AZ51" s="85">
        <v>412.5</v>
      </c>
      <c r="BA51" s="85">
        <v>6365.75</v>
      </c>
      <c r="BB51" s="85">
        <v>3712.5</v>
      </c>
      <c r="BC51" s="85">
        <v>10490.75</v>
      </c>
      <c r="BD51" s="85">
        <v>11939.4</v>
      </c>
      <c r="BE51" s="85">
        <v>825</v>
      </c>
      <c r="BF51" s="85">
        <v>12731.5</v>
      </c>
      <c r="BG51" s="85">
        <v>7425</v>
      </c>
      <c r="BH51" s="85">
        <v>20981.5</v>
      </c>
      <c r="BI51" s="85">
        <v>16222.5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85">
        <v>0</v>
      </c>
      <c r="BS51" s="85">
        <v>0</v>
      </c>
      <c r="BT51" s="85">
        <v>0</v>
      </c>
      <c r="BU51" s="85">
        <v>0</v>
      </c>
      <c r="BV51" s="85">
        <v>0</v>
      </c>
      <c r="BW51" s="85">
        <v>0</v>
      </c>
      <c r="BX51" s="85">
        <v>0</v>
      </c>
      <c r="BY51" s="85">
        <v>0</v>
      </c>
      <c r="BZ51" s="85">
        <v>0</v>
      </c>
      <c r="CA51" s="85">
        <v>0</v>
      </c>
      <c r="CB51" s="85">
        <v>0</v>
      </c>
      <c r="CC51" s="85">
        <v>0</v>
      </c>
      <c r="CD51" s="85">
        <v>0</v>
      </c>
      <c r="CE51" s="85">
        <v>0</v>
      </c>
      <c r="CF51" s="85">
        <v>0</v>
      </c>
      <c r="CG51" s="85" t="s">
        <v>1799</v>
      </c>
      <c r="CH51" s="83" t="s">
        <v>1666</v>
      </c>
      <c r="CI51" s="287" t="s">
        <v>571</v>
      </c>
      <c r="CJ51" s="284" t="s">
        <v>1821</v>
      </c>
      <c r="CK51" s="285">
        <v>43747</v>
      </c>
      <c r="CL51" s="286">
        <v>44075</v>
      </c>
      <c r="CM51" s="84"/>
    </row>
    <row r="52" spans="1:91" ht="54">
      <c r="A52" s="748"/>
      <c r="B52" s="81" t="s">
        <v>808</v>
      </c>
      <c r="C52" s="82">
        <v>9523</v>
      </c>
      <c r="D52" s="83" t="s">
        <v>82</v>
      </c>
      <c r="E52" s="83" t="s">
        <v>1065</v>
      </c>
      <c r="F52" s="84">
        <v>70891095</v>
      </c>
      <c r="G52" s="84">
        <v>3629</v>
      </c>
      <c r="H52" s="83" t="s">
        <v>323</v>
      </c>
      <c r="I52" s="85">
        <v>31673.565000000002</v>
      </c>
      <c r="J52" s="85">
        <v>15654.23</v>
      </c>
      <c r="K52" s="85">
        <v>16019.335000000003</v>
      </c>
      <c r="L52" s="85">
        <v>0</v>
      </c>
      <c r="M52" s="86">
        <v>14088.807000000001</v>
      </c>
      <c r="N52" s="85">
        <v>14088.807000000001</v>
      </c>
      <c r="O52" s="85">
        <v>0</v>
      </c>
      <c r="P52" s="85">
        <v>9.7279999999999998</v>
      </c>
      <c r="Q52" s="85">
        <v>0</v>
      </c>
      <c r="R52" s="85">
        <v>0.9728</v>
      </c>
      <c r="S52" s="85">
        <v>0</v>
      </c>
      <c r="T52" s="85">
        <v>8.7552000000000003</v>
      </c>
      <c r="U52" s="85">
        <v>9.7279999999999998</v>
      </c>
      <c r="V52" s="85">
        <v>0</v>
      </c>
      <c r="W52" s="85">
        <v>500</v>
      </c>
      <c r="X52" s="85">
        <v>5000</v>
      </c>
      <c r="Y52" s="85">
        <v>4500</v>
      </c>
      <c r="Z52" s="85">
        <v>10000</v>
      </c>
      <c r="AA52" s="85">
        <v>0</v>
      </c>
      <c r="AB52" s="85">
        <v>800</v>
      </c>
      <c r="AC52" s="85">
        <v>10000</v>
      </c>
      <c r="AD52" s="85">
        <v>8000</v>
      </c>
      <c r="AE52" s="85">
        <v>18800</v>
      </c>
      <c r="AF52" s="85">
        <v>14088.6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5">
        <v>0</v>
      </c>
      <c r="AO52" s="85">
        <v>0</v>
      </c>
      <c r="AP52" s="85">
        <v>50</v>
      </c>
      <c r="AQ52" s="85">
        <v>500</v>
      </c>
      <c r="AR52" s="85">
        <v>450</v>
      </c>
      <c r="AS52" s="85">
        <v>1000</v>
      </c>
      <c r="AT52" s="85">
        <v>0</v>
      </c>
      <c r="AU52" s="85">
        <v>75</v>
      </c>
      <c r="AV52" s="85">
        <v>750</v>
      </c>
      <c r="AW52" s="85">
        <v>675</v>
      </c>
      <c r="AX52" s="85">
        <v>1500</v>
      </c>
      <c r="AY52" s="85">
        <v>0</v>
      </c>
      <c r="AZ52" s="85">
        <v>125</v>
      </c>
      <c r="BA52" s="85">
        <v>1250</v>
      </c>
      <c r="BB52" s="85">
        <v>1125</v>
      </c>
      <c r="BC52" s="85">
        <v>2500</v>
      </c>
      <c r="BD52" s="85">
        <v>0</v>
      </c>
      <c r="BE52" s="85">
        <v>250</v>
      </c>
      <c r="BF52" s="85">
        <v>2500</v>
      </c>
      <c r="BG52" s="85">
        <v>2250</v>
      </c>
      <c r="BH52" s="85">
        <v>5000</v>
      </c>
      <c r="BI52" s="85">
        <v>0</v>
      </c>
      <c r="BJ52" s="85">
        <v>0</v>
      </c>
      <c r="BK52" s="85">
        <v>1000</v>
      </c>
      <c r="BL52" s="85">
        <v>800</v>
      </c>
      <c r="BM52" s="85">
        <v>1800</v>
      </c>
      <c r="BN52" s="85">
        <v>0</v>
      </c>
      <c r="BO52" s="85">
        <v>120</v>
      </c>
      <c r="BP52" s="85">
        <v>1500</v>
      </c>
      <c r="BQ52" s="85">
        <v>1200</v>
      </c>
      <c r="BR52" s="85">
        <v>2820</v>
      </c>
      <c r="BS52" s="85">
        <v>0</v>
      </c>
      <c r="BT52" s="85">
        <v>200</v>
      </c>
      <c r="BU52" s="85">
        <v>2500</v>
      </c>
      <c r="BV52" s="85">
        <v>2000</v>
      </c>
      <c r="BW52" s="85">
        <v>4700</v>
      </c>
      <c r="BX52" s="85">
        <v>0</v>
      </c>
      <c r="BY52" s="85">
        <v>400</v>
      </c>
      <c r="BZ52" s="85">
        <v>5000</v>
      </c>
      <c r="CA52" s="85">
        <v>4000</v>
      </c>
      <c r="CB52" s="85">
        <v>9400</v>
      </c>
      <c r="CC52" s="85">
        <v>14088.6</v>
      </c>
      <c r="CD52" s="85">
        <v>0</v>
      </c>
      <c r="CE52" s="85">
        <v>4.3900000000576256E-3</v>
      </c>
      <c r="CF52" s="85">
        <v>0</v>
      </c>
      <c r="CG52" s="85" t="s">
        <v>1799</v>
      </c>
      <c r="CH52" s="83" t="s">
        <v>1778</v>
      </c>
      <c r="CI52" s="287" t="s">
        <v>195</v>
      </c>
      <c r="CJ52" s="284" t="s">
        <v>80</v>
      </c>
      <c r="CK52" s="284" t="s">
        <v>1822</v>
      </c>
      <c r="CL52" s="284" t="s">
        <v>1528</v>
      </c>
      <c r="CM52" s="84"/>
    </row>
    <row r="53" spans="1:91" ht="72">
      <c r="A53" s="748"/>
      <c r="B53" s="81" t="s">
        <v>1026</v>
      </c>
      <c r="C53" s="82">
        <v>11512</v>
      </c>
      <c r="D53" s="83" t="s">
        <v>82</v>
      </c>
      <c r="E53" s="83" t="s">
        <v>1065</v>
      </c>
      <c r="F53" s="84">
        <v>70891095</v>
      </c>
      <c r="G53" s="84" t="s">
        <v>1027</v>
      </c>
      <c r="H53" s="83" t="s">
        <v>1792</v>
      </c>
      <c r="I53" s="85">
        <v>24061.603114500002</v>
      </c>
      <c r="J53" s="85">
        <v>18909.804</v>
      </c>
      <c r="K53" s="85">
        <v>5151.7991145000015</v>
      </c>
      <c r="L53" s="85">
        <v>0</v>
      </c>
      <c r="M53" s="86">
        <v>17018.8236</v>
      </c>
      <c r="N53" s="129">
        <v>20624.231250000001</v>
      </c>
      <c r="O53" s="129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2100</v>
      </c>
      <c r="X53" s="85">
        <v>1915.81</v>
      </c>
      <c r="Y53" s="85">
        <v>18900</v>
      </c>
      <c r="Z53" s="85">
        <v>22915.81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17018</v>
      </c>
      <c r="AG53" s="85">
        <v>5</v>
      </c>
      <c r="AH53" s="85">
        <v>48.642000000000003</v>
      </c>
      <c r="AI53" s="85">
        <v>45</v>
      </c>
      <c r="AJ53" s="85">
        <v>98.641999999999996</v>
      </c>
      <c r="AK53" s="85">
        <v>0</v>
      </c>
      <c r="AL53" s="85">
        <v>0</v>
      </c>
      <c r="AM53" s="85">
        <v>0</v>
      </c>
      <c r="AN53" s="85">
        <v>0</v>
      </c>
      <c r="AO53" s="85">
        <v>0</v>
      </c>
      <c r="AP53" s="85">
        <v>210</v>
      </c>
      <c r="AQ53" s="85">
        <v>191.58100000000002</v>
      </c>
      <c r="AR53" s="85">
        <v>1890</v>
      </c>
      <c r="AS53" s="85">
        <v>2291.5810000000001</v>
      </c>
      <c r="AT53" s="85">
        <v>0</v>
      </c>
      <c r="AU53" s="85">
        <v>315</v>
      </c>
      <c r="AV53" s="85">
        <v>287.37149999999997</v>
      </c>
      <c r="AW53" s="85">
        <v>2835</v>
      </c>
      <c r="AX53" s="85">
        <v>3437.3715000000002</v>
      </c>
      <c r="AY53" s="85">
        <v>0</v>
      </c>
      <c r="AZ53" s="85">
        <v>525</v>
      </c>
      <c r="BA53" s="85">
        <v>478.95249999999999</v>
      </c>
      <c r="BB53" s="85">
        <v>4725</v>
      </c>
      <c r="BC53" s="85">
        <v>5728.9525000000003</v>
      </c>
      <c r="BD53" s="85">
        <v>0</v>
      </c>
      <c r="BE53" s="85">
        <v>1050</v>
      </c>
      <c r="BF53" s="85">
        <v>957.90499999999997</v>
      </c>
      <c r="BG53" s="85">
        <v>9450</v>
      </c>
      <c r="BH53" s="85">
        <v>11457.905000000001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85">
        <v>0</v>
      </c>
      <c r="BS53" s="85">
        <v>17018</v>
      </c>
      <c r="BT53" s="85">
        <v>0</v>
      </c>
      <c r="BU53" s="85">
        <v>0</v>
      </c>
      <c r="BV53" s="85">
        <v>0</v>
      </c>
      <c r="BW53" s="85">
        <v>0</v>
      </c>
      <c r="BX53" s="85">
        <v>0</v>
      </c>
      <c r="BY53" s="85">
        <v>0</v>
      </c>
      <c r="BZ53" s="85">
        <v>0</v>
      </c>
      <c r="CA53" s="85">
        <v>0</v>
      </c>
      <c r="CB53" s="85">
        <v>0</v>
      </c>
      <c r="CC53" s="85">
        <v>0</v>
      </c>
      <c r="CD53" s="85">
        <v>0</v>
      </c>
      <c r="CE53" s="85">
        <v>0</v>
      </c>
      <c r="CF53" s="85">
        <v>0</v>
      </c>
      <c r="CG53" s="85">
        <v>0</v>
      </c>
      <c r="CH53" s="83" t="s">
        <v>1666</v>
      </c>
      <c r="CI53" s="287" t="s">
        <v>1028</v>
      </c>
      <c r="CJ53" s="284" t="s">
        <v>80</v>
      </c>
      <c r="CK53" s="285">
        <v>43973</v>
      </c>
      <c r="CL53" s="286">
        <v>44126</v>
      </c>
      <c r="CM53" s="84" t="s">
        <v>1801</v>
      </c>
    </row>
    <row r="54" spans="1:91" ht="54">
      <c r="A54" s="748"/>
      <c r="B54" s="81" t="s">
        <v>1029</v>
      </c>
      <c r="C54" s="82">
        <v>12513</v>
      </c>
      <c r="D54" s="83" t="s">
        <v>82</v>
      </c>
      <c r="E54" s="83" t="s">
        <v>1065</v>
      </c>
      <c r="F54" s="84">
        <v>70891095</v>
      </c>
      <c r="G54" s="84" t="s">
        <v>1529</v>
      </c>
      <c r="H54" s="83" t="s">
        <v>1790</v>
      </c>
      <c r="I54" s="85">
        <v>19768.406845000001</v>
      </c>
      <c r="J54" s="85">
        <v>17253.345150000001</v>
      </c>
      <c r="K54" s="85">
        <v>2515.0616950000003</v>
      </c>
      <c r="L54" s="85">
        <v>0</v>
      </c>
      <c r="M54" s="86">
        <v>15528.010635000001</v>
      </c>
      <c r="N54" s="129">
        <v>15528.010635000001</v>
      </c>
      <c r="O54" s="129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1700</v>
      </c>
      <c r="X54" s="85">
        <v>3000</v>
      </c>
      <c r="Y54" s="85">
        <v>15300</v>
      </c>
      <c r="Z54" s="85">
        <v>20000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14173.23</v>
      </c>
      <c r="AG54" s="85">
        <v>5</v>
      </c>
      <c r="AH54" s="85">
        <v>0</v>
      </c>
      <c r="AI54" s="85">
        <v>45</v>
      </c>
      <c r="AJ54" s="85">
        <v>50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170</v>
      </c>
      <c r="AQ54" s="85">
        <v>300</v>
      </c>
      <c r="AR54" s="85">
        <v>1530</v>
      </c>
      <c r="AS54" s="85">
        <v>2000</v>
      </c>
      <c r="AT54" s="85">
        <v>0</v>
      </c>
      <c r="AU54" s="85">
        <v>255</v>
      </c>
      <c r="AV54" s="85">
        <v>450</v>
      </c>
      <c r="AW54" s="85">
        <v>2295</v>
      </c>
      <c r="AX54" s="85">
        <v>3000</v>
      </c>
      <c r="AY54" s="85">
        <v>0</v>
      </c>
      <c r="AZ54" s="85">
        <v>425</v>
      </c>
      <c r="BA54" s="85">
        <v>750</v>
      </c>
      <c r="BB54" s="85">
        <v>3825</v>
      </c>
      <c r="BC54" s="85">
        <v>5000</v>
      </c>
      <c r="BD54" s="85">
        <v>0</v>
      </c>
      <c r="BE54" s="85">
        <v>850</v>
      </c>
      <c r="BF54" s="85">
        <v>1500</v>
      </c>
      <c r="BG54" s="85">
        <v>7650</v>
      </c>
      <c r="BH54" s="85">
        <v>10000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14173.23</v>
      </c>
      <c r="BO54" s="85">
        <v>0</v>
      </c>
      <c r="BP54" s="85">
        <v>0</v>
      </c>
      <c r="BQ54" s="85">
        <v>0</v>
      </c>
      <c r="BR54" s="85">
        <v>0</v>
      </c>
      <c r="BS54" s="85">
        <v>0</v>
      </c>
      <c r="BT54" s="85">
        <v>0</v>
      </c>
      <c r="BU54" s="85">
        <v>0</v>
      </c>
      <c r="BV54" s="85">
        <v>0</v>
      </c>
      <c r="BW54" s="85">
        <v>0</v>
      </c>
      <c r="BX54" s="85">
        <v>0</v>
      </c>
      <c r="BY54" s="85">
        <v>0</v>
      </c>
      <c r="BZ54" s="85">
        <v>0</v>
      </c>
      <c r="CA54" s="85">
        <v>0</v>
      </c>
      <c r="CB54" s="85">
        <v>0</v>
      </c>
      <c r="CC54" s="85">
        <v>0</v>
      </c>
      <c r="CD54" s="85">
        <v>0</v>
      </c>
      <c r="CE54" s="85">
        <v>14173.230540959999</v>
      </c>
      <c r="CF54" s="85">
        <v>0</v>
      </c>
      <c r="CG54" s="85">
        <v>0</v>
      </c>
      <c r="CH54" s="83" t="s">
        <v>1778</v>
      </c>
      <c r="CI54" s="287" t="s">
        <v>1030</v>
      </c>
      <c r="CJ54" s="284" t="s">
        <v>80</v>
      </c>
      <c r="CK54" s="285" t="s">
        <v>1823</v>
      </c>
      <c r="CL54" s="286" t="s">
        <v>1824</v>
      </c>
      <c r="CM54" s="84"/>
    </row>
    <row r="55" spans="1:91" ht="72">
      <c r="A55" s="748"/>
      <c r="B55" s="81" t="s">
        <v>822</v>
      </c>
      <c r="C55" s="82">
        <v>11514</v>
      </c>
      <c r="D55" s="83" t="s">
        <v>194</v>
      </c>
      <c r="E55" s="83" t="s">
        <v>1065</v>
      </c>
      <c r="F55" s="84" t="s">
        <v>1313</v>
      </c>
      <c r="G55" s="84" t="s">
        <v>428</v>
      </c>
      <c r="H55" s="83" t="s">
        <v>576</v>
      </c>
      <c r="I55" s="85">
        <v>334432.20199999999</v>
      </c>
      <c r="J55" s="85">
        <v>272596.81</v>
      </c>
      <c r="K55" s="85">
        <v>61835.391999999993</v>
      </c>
      <c r="L55" s="86">
        <v>0</v>
      </c>
      <c r="M55" s="86">
        <v>245337.12900000002</v>
      </c>
      <c r="N55" s="85">
        <v>261668.72738699999</v>
      </c>
      <c r="O55" s="105">
        <v>44561</v>
      </c>
      <c r="P55" s="85">
        <v>3227.8517000000002</v>
      </c>
      <c r="Q55" s="85">
        <v>0</v>
      </c>
      <c r="R55" s="85">
        <v>0</v>
      </c>
      <c r="S55" s="85">
        <v>0</v>
      </c>
      <c r="T55" s="85">
        <v>0</v>
      </c>
      <c r="U55" s="85">
        <v>0</v>
      </c>
      <c r="V55" s="85">
        <v>0</v>
      </c>
      <c r="W55" s="85">
        <v>15000</v>
      </c>
      <c r="X55" s="85">
        <v>20000</v>
      </c>
      <c r="Y55" s="85">
        <v>135000</v>
      </c>
      <c r="Z55" s="85">
        <v>170000</v>
      </c>
      <c r="AA55" s="85">
        <v>50000</v>
      </c>
      <c r="AB55" s="85">
        <v>11200</v>
      </c>
      <c r="AC55" s="85">
        <v>42000</v>
      </c>
      <c r="AD55" s="85">
        <v>100800</v>
      </c>
      <c r="AE55" s="85">
        <v>154000</v>
      </c>
      <c r="AF55" s="85">
        <v>105336.4</v>
      </c>
      <c r="AG55" s="85">
        <v>726.93916999999988</v>
      </c>
      <c r="AH55" s="85">
        <v>597.25459999999998</v>
      </c>
      <c r="AI55" s="85">
        <v>6542.4525199999998</v>
      </c>
      <c r="AJ55" s="85">
        <v>7866.6462899999997</v>
      </c>
      <c r="AK55" s="85">
        <v>726.93916999999988</v>
      </c>
      <c r="AL55" s="85">
        <v>290.97559999999999</v>
      </c>
      <c r="AM55" s="85">
        <v>6542.4525199999998</v>
      </c>
      <c r="AN55" s="85">
        <v>7560.3672900000001</v>
      </c>
      <c r="AO55" s="85">
        <v>0</v>
      </c>
      <c r="AP55" s="85">
        <v>1500</v>
      </c>
      <c r="AQ55" s="85">
        <v>2000</v>
      </c>
      <c r="AR55" s="85">
        <v>13500</v>
      </c>
      <c r="AS55" s="85">
        <v>17000</v>
      </c>
      <c r="AT55" s="85">
        <v>0</v>
      </c>
      <c r="AU55" s="85">
        <v>2250</v>
      </c>
      <c r="AV55" s="85">
        <v>3000</v>
      </c>
      <c r="AW55" s="85">
        <v>20250</v>
      </c>
      <c r="AX55" s="85">
        <v>25500</v>
      </c>
      <c r="AY55" s="85">
        <v>0</v>
      </c>
      <c r="AZ55" s="85">
        <v>3750</v>
      </c>
      <c r="BA55" s="85">
        <v>5000</v>
      </c>
      <c r="BB55" s="85">
        <v>33750</v>
      </c>
      <c r="BC55" s="85">
        <v>42500</v>
      </c>
      <c r="BD55" s="85">
        <v>0</v>
      </c>
      <c r="BE55" s="85">
        <v>7500</v>
      </c>
      <c r="BF55" s="85">
        <v>10000</v>
      </c>
      <c r="BG55" s="85">
        <v>67500</v>
      </c>
      <c r="BH55" s="85">
        <v>85000</v>
      </c>
      <c r="BI55" s="85">
        <v>50000</v>
      </c>
      <c r="BJ55" s="85">
        <v>0</v>
      </c>
      <c r="BK55" s="85">
        <v>4200</v>
      </c>
      <c r="BL55" s="85">
        <v>10080</v>
      </c>
      <c r="BM55" s="85">
        <v>14280</v>
      </c>
      <c r="BN55" s="85">
        <v>0</v>
      </c>
      <c r="BO55" s="85">
        <v>1680</v>
      </c>
      <c r="BP55" s="85">
        <v>6300</v>
      </c>
      <c r="BQ55" s="85">
        <v>15120</v>
      </c>
      <c r="BR55" s="85">
        <v>23100</v>
      </c>
      <c r="BS55" s="85">
        <v>50000</v>
      </c>
      <c r="BT55" s="85">
        <v>2800</v>
      </c>
      <c r="BU55" s="85">
        <v>10500</v>
      </c>
      <c r="BV55" s="85">
        <v>25200</v>
      </c>
      <c r="BW55" s="85">
        <v>38500</v>
      </c>
      <c r="BX55" s="85">
        <v>0</v>
      </c>
      <c r="BY55" s="85">
        <v>5600</v>
      </c>
      <c r="BZ55" s="85">
        <v>21000</v>
      </c>
      <c r="CA55" s="85">
        <v>50400</v>
      </c>
      <c r="CB55" s="85">
        <v>77000</v>
      </c>
      <c r="CC55" s="85">
        <v>55336.4</v>
      </c>
      <c r="CD55" s="85">
        <v>0</v>
      </c>
      <c r="CE55" s="85">
        <v>105533.64</v>
      </c>
      <c r="CF55" s="85">
        <v>0</v>
      </c>
      <c r="CG55" s="85" t="s">
        <v>1799</v>
      </c>
      <c r="CH55" s="83" t="s">
        <v>1666</v>
      </c>
      <c r="CI55" s="287" t="s">
        <v>429</v>
      </c>
      <c r="CJ55" s="284" t="s">
        <v>80</v>
      </c>
      <c r="CK55" s="285">
        <v>43892</v>
      </c>
      <c r="CL55" s="285">
        <v>44563</v>
      </c>
      <c r="CM55" s="84" t="s">
        <v>1801</v>
      </c>
    </row>
    <row r="56" spans="1:91" ht="90">
      <c r="A56" s="748"/>
      <c r="B56" s="81" t="s">
        <v>1793</v>
      </c>
      <c r="C56" s="82">
        <v>11507</v>
      </c>
      <c r="D56" s="83" t="s">
        <v>194</v>
      </c>
      <c r="E56" s="83" t="s">
        <v>1065</v>
      </c>
      <c r="F56" s="84" t="s">
        <v>1313</v>
      </c>
      <c r="G56" s="84" t="s">
        <v>835</v>
      </c>
      <c r="H56" s="83" t="s">
        <v>576</v>
      </c>
      <c r="I56" s="85">
        <v>133919.05327999999</v>
      </c>
      <c r="J56" s="85">
        <v>82111.373000000007</v>
      </c>
      <c r="K56" s="85">
        <v>51807.680279999986</v>
      </c>
      <c r="L56" s="86">
        <v>0</v>
      </c>
      <c r="M56" s="86">
        <v>73900.235700000005</v>
      </c>
      <c r="N56" s="85">
        <v>84684.418470000004</v>
      </c>
      <c r="O56" s="105">
        <v>44742</v>
      </c>
      <c r="P56" s="85">
        <v>6045.4274099999993</v>
      </c>
      <c r="Q56" s="85">
        <v>0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85">
        <v>8200</v>
      </c>
      <c r="X56" s="85">
        <v>21000</v>
      </c>
      <c r="Y56" s="85">
        <v>73800</v>
      </c>
      <c r="Z56" s="85">
        <v>103000</v>
      </c>
      <c r="AA56" s="85">
        <v>25000</v>
      </c>
      <c r="AB56" s="85">
        <v>0</v>
      </c>
      <c r="AC56" s="85">
        <v>0</v>
      </c>
      <c r="AD56" s="85">
        <v>0</v>
      </c>
      <c r="AE56" s="85">
        <v>0</v>
      </c>
      <c r="AF56" s="85">
        <v>33899.9</v>
      </c>
      <c r="AG56" s="85">
        <v>503.27645999999999</v>
      </c>
      <c r="AH56" s="85">
        <v>2387.1962699999999</v>
      </c>
      <c r="AI56" s="85">
        <v>4529.4882200000002</v>
      </c>
      <c r="AJ56" s="85">
        <v>7419.9609500000006</v>
      </c>
      <c r="AK56" s="85">
        <v>503.27645999999999</v>
      </c>
      <c r="AL56" s="85">
        <v>2387.1962699999999</v>
      </c>
      <c r="AM56" s="85">
        <v>4529.4882200000002</v>
      </c>
      <c r="AN56" s="85">
        <v>7419.9609500000006</v>
      </c>
      <c r="AO56" s="85">
        <v>0</v>
      </c>
      <c r="AP56" s="85">
        <v>820</v>
      </c>
      <c r="AQ56" s="85">
        <v>2100</v>
      </c>
      <c r="AR56" s="85">
        <v>7380</v>
      </c>
      <c r="AS56" s="85">
        <v>10300</v>
      </c>
      <c r="AT56" s="85">
        <v>0</v>
      </c>
      <c r="AU56" s="85">
        <v>1230</v>
      </c>
      <c r="AV56" s="85">
        <v>3150</v>
      </c>
      <c r="AW56" s="85">
        <v>11070</v>
      </c>
      <c r="AX56" s="85">
        <v>15450</v>
      </c>
      <c r="AY56" s="85">
        <v>0</v>
      </c>
      <c r="AZ56" s="85">
        <v>2050</v>
      </c>
      <c r="BA56" s="85">
        <v>5250</v>
      </c>
      <c r="BB56" s="85">
        <v>18450</v>
      </c>
      <c r="BC56" s="85">
        <v>25750</v>
      </c>
      <c r="BD56" s="85">
        <v>0</v>
      </c>
      <c r="BE56" s="85">
        <v>4100</v>
      </c>
      <c r="BF56" s="85">
        <v>10500</v>
      </c>
      <c r="BG56" s="85">
        <v>36900</v>
      </c>
      <c r="BH56" s="85">
        <v>51500</v>
      </c>
      <c r="BI56" s="85">
        <v>25000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85">
        <v>0</v>
      </c>
      <c r="BS56" s="85">
        <v>0</v>
      </c>
      <c r="BT56" s="85">
        <v>0</v>
      </c>
      <c r="BU56" s="85">
        <v>0</v>
      </c>
      <c r="BV56" s="85">
        <v>0</v>
      </c>
      <c r="BW56" s="85">
        <v>0</v>
      </c>
      <c r="BX56" s="85">
        <v>33899.9</v>
      </c>
      <c r="BY56" s="85">
        <v>0</v>
      </c>
      <c r="BZ56" s="85">
        <v>0</v>
      </c>
      <c r="CA56" s="85">
        <v>0</v>
      </c>
      <c r="CB56" s="85">
        <v>0</v>
      </c>
      <c r="CC56" s="85">
        <v>0</v>
      </c>
      <c r="CD56" s="85">
        <v>0</v>
      </c>
      <c r="CE56" s="85">
        <v>15000</v>
      </c>
      <c r="CF56" s="85">
        <v>0</v>
      </c>
      <c r="CG56" s="85" t="s">
        <v>1799</v>
      </c>
      <c r="CH56" s="83" t="s">
        <v>1666</v>
      </c>
      <c r="CI56" s="287" t="s">
        <v>483</v>
      </c>
      <c r="CJ56" s="284" t="s">
        <v>80</v>
      </c>
      <c r="CK56" s="285" t="s">
        <v>1530</v>
      </c>
      <c r="CL56" s="285">
        <v>44454</v>
      </c>
      <c r="CM56" s="84" t="s">
        <v>1825</v>
      </c>
    </row>
    <row r="57" spans="1:91" ht="54">
      <c r="A57" s="748"/>
      <c r="B57" s="154" t="s">
        <v>1794</v>
      </c>
      <c r="C57" s="155">
        <v>10906</v>
      </c>
      <c r="D57" s="156" t="s">
        <v>194</v>
      </c>
      <c r="E57" s="156" t="s">
        <v>1065</v>
      </c>
      <c r="F57" s="157" t="s">
        <v>1313</v>
      </c>
      <c r="G57" s="157" t="s">
        <v>845</v>
      </c>
      <c r="H57" s="156" t="s">
        <v>576</v>
      </c>
      <c r="I57" s="158">
        <v>36386.10413</v>
      </c>
      <c r="J57" s="158">
        <v>29160.291000000001</v>
      </c>
      <c r="K57" s="158">
        <v>7225.8131299999986</v>
      </c>
      <c r="L57" s="158">
        <v>0</v>
      </c>
      <c r="M57" s="159">
        <v>26244.261900000001</v>
      </c>
      <c r="N57" s="180">
        <v>26244.261900000001</v>
      </c>
      <c r="O57" s="189">
        <v>44196</v>
      </c>
      <c r="P57" s="158">
        <v>31632.11808</v>
      </c>
      <c r="Q57" s="158">
        <v>0</v>
      </c>
      <c r="R57" s="158">
        <v>1793.43812</v>
      </c>
      <c r="S57" s="158">
        <v>5338.5900300000003</v>
      </c>
      <c r="T57" s="158">
        <v>16140.94312</v>
      </c>
      <c r="U57" s="158">
        <v>23272.971270000002</v>
      </c>
      <c r="V57" s="158">
        <v>0</v>
      </c>
      <c r="W57" s="158">
        <v>611.20000000000005</v>
      </c>
      <c r="X57" s="158">
        <v>2000</v>
      </c>
      <c r="Y57" s="158">
        <v>5500.8</v>
      </c>
      <c r="Z57" s="158">
        <v>8112</v>
      </c>
      <c r="AA57" s="158">
        <v>26244.26</v>
      </c>
      <c r="AB57" s="158">
        <v>0</v>
      </c>
      <c r="AC57" s="158">
        <v>0</v>
      </c>
      <c r="AD57" s="158">
        <v>0</v>
      </c>
      <c r="AE57" s="158">
        <v>0</v>
      </c>
      <c r="AF57" s="158">
        <v>0</v>
      </c>
      <c r="AG57" s="158">
        <v>635.25945999999999</v>
      </c>
      <c r="AH57" s="158">
        <v>2006.5521999999999</v>
      </c>
      <c r="AI57" s="158">
        <v>5717.3351500000008</v>
      </c>
      <c r="AJ57" s="158">
        <v>8359.1468100000002</v>
      </c>
      <c r="AK57" s="158">
        <v>635.25945999999999</v>
      </c>
      <c r="AL57" s="158">
        <v>2006.5521999999999</v>
      </c>
      <c r="AM57" s="158">
        <v>5717.3351500000008</v>
      </c>
      <c r="AN57" s="158">
        <v>8359.1468100000002</v>
      </c>
      <c r="AO57" s="158">
        <v>0</v>
      </c>
      <c r="AP57" s="158">
        <v>61.120000000000005</v>
      </c>
      <c r="AQ57" s="158">
        <v>200</v>
      </c>
      <c r="AR57" s="158">
        <v>550.08000000000004</v>
      </c>
      <c r="AS57" s="158">
        <v>811.2</v>
      </c>
      <c r="AT57" s="158">
        <v>0</v>
      </c>
      <c r="AU57" s="158">
        <v>91.68</v>
      </c>
      <c r="AV57" s="158">
        <v>300</v>
      </c>
      <c r="AW57" s="158">
        <v>825.12</v>
      </c>
      <c r="AX57" s="158">
        <v>1216.8</v>
      </c>
      <c r="AY57" s="158">
        <v>0</v>
      </c>
      <c r="AZ57" s="158">
        <v>152.80000000000001</v>
      </c>
      <c r="BA57" s="158">
        <v>500</v>
      </c>
      <c r="BB57" s="158">
        <v>1375.2</v>
      </c>
      <c r="BC57" s="158">
        <v>2028</v>
      </c>
      <c r="BD57" s="158">
        <v>26244.26</v>
      </c>
      <c r="BE57" s="158">
        <v>305.60000000000002</v>
      </c>
      <c r="BF57" s="158">
        <v>1000</v>
      </c>
      <c r="BG57" s="158">
        <v>2750.4</v>
      </c>
      <c r="BH57" s="158">
        <v>4056</v>
      </c>
      <c r="BI57" s="158">
        <v>0</v>
      </c>
      <c r="BJ57" s="158">
        <v>0</v>
      </c>
      <c r="BK57" s="158">
        <v>0</v>
      </c>
      <c r="BL57" s="158">
        <v>0</v>
      </c>
      <c r="BM57" s="158">
        <v>0</v>
      </c>
      <c r="BN57" s="158">
        <v>0</v>
      </c>
      <c r="BO57" s="158">
        <v>0</v>
      </c>
      <c r="BP57" s="158">
        <v>0</v>
      </c>
      <c r="BQ57" s="158">
        <v>0</v>
      </c>
      <c r="BR57" s="158">
        <v>0</v>
      </c>
      <c r="BS57" s="158">
        <v>0</v>
      </c>
      <c r="BT57" s="158">
        <v>0</v>
      </c>
      <c r="BU57" s="158">
        <v>0</v>
      </c>
      <c r="BV57" s="158">
        <v>0</v>
      </c>
      <c r="BW57" s="158">
        <v>0</v>
      </c>
      <c r="BX57" s="158">
        <v>0</v>
      </c>
      <c r="BY57" s="158">
        <v>0</v>
      </c>
      <c r="BZ57" s="158">
        <v>0</v>
      </c>
      <c r="CA57" s="158">
        <v>0</v>
      </c>
      <c r="CB57" s="158">
        <v>0</v>
      </c>
      <c r="CC57" s="158">
        <v>0</v>
      </c>
      <c r="CD57" s="158">
        <v>0</v>
      </c>
      <c r="CE57" s="158">
        <v>0</v>
      </c>
      <c r="CF57" s="158">
        <v>0</v>
      </c>
      <c r="CG57" s="158" t="s">
        <v>1799</v>
      </c>
      <c r="CH57" s="156" t="s">
        <v>693</v>
      </c>
      <c r="CI57" s="280" t="s">
        <v>606</v>
      </c>
      <c r="CJ57" s="281" t="s">
        <v>80</v>
      </c>
      <c r="CK57" s="282">
        <v>43689</v>
      </c>
      <c r="CL57" s="283">
        <v>43811</v>
      </c>
      <c r="CM57" s="157" t="s">
        <v>1826</v>
      </c>
    </row>
    <row r="58" spans="1:91" ht="90">
      <c r="A58" s="748"/>
      <c r="B58" s="154" t="s">
        <v>328</v>
      </c>
      <c r="C58" s="155" t="s">
        <v>734</v>
      </c>
      <c r="D58" s="156" t="s">
        <v>82</v>
      </c>
      <c r="E58" s="156" t="s">
        <v>1065</v>
      </c>
      <c r="F58" s="157">
        <v>70891095</v>
      </c>
      <c r="G58" s="157" t="s">
        <v>412</v>
      </c>
      <c r="H58" s="156" t="s">
        <v>576</v>
      </c>
      <c r="I58" s="163">
        <v>50389.269</v>
      </c>
      <c r="J58" s="158">
        <v>46315.14</v>
      </c>
      <c r="K58" s="158">
        <v>4074.1290000000008</v>
      </c>
      <c r="L58" s="159">
        <v>0</v>
      </c>
      <c r="M58" s="159">
        <v>41683.626000000004</v>
      </c>
      <c r="N58" s="159">
        <v>41683.626900000003</v>
      </c>
      <c r="O58" s="159">
        <v>0</v>
      </c>
      <c r="P58" s="158">
        <v>40702.942969999996</v>
      </c>
      <c r="Q58" s="158">
        <v>24390</v>
      </c>
      <c r="R58" s="158">
        <v>3220.67319</v>
      </c>
      <c r="S58" s="158">
        <v>1538.9070400000001</v>
      </c>
      <c r="T58" s="158">
        <v>28986.058779999999</v>
      </c>
      <c r="U58" s="158">
        <v>33745.639009999999</v>
      </c>
      <c r="V58" s="158">
        <v>24390</v>
      </c>
      <c r="W58" s="158">
        <v>950</v>
      </c>
      <c r="X58" s="158">
        <v>500</v>
      </c>
      <c r="Y58" s="158">
        <v>8550</v>
      </c>
      <c r="Z58" s="158">
        <v>10000</v>
      </c>
      <c r="AA58" s="158">
        <v>17293.5</v>
      </c>
      <c r="AB58" s="158">
        <v>0</v>
      </c>
      <c r="AC58" s="158">
        <v>0</v>
      </c>
      <c r="AD58" s="158">
        <v>0</v>
      </c>
      <c r="AE58" s="158">
        <v>0</v>
      </c>
      <c r="AF58" s="158">
        <v>0</v>
      </c>
      <c r="AG58" s="158">
        <v>694.15740000000005</v>
      </c>
      <c r="AH58" s="158">
        <v>15.73</v>
      </c>
      <c r="AI58" s="158">
        <v>6247.4165600000006</v>
      </c>
      <c r="AJ58" s="158">
        <v>6957.3039600000011</v>
      </c>
      <c r="AK58" s="158">
        <v>694.15740000000005</v>
      </c>
      <c r="AL58" s="158">
        <v>15.73</v>
      </c>
      <c r="AM58" s="158">
        <v>6247.4165600000006</v>
      </c>
      <c r="AN58" s="158">
        <v>6957.3039600000011</v>
      </c>
      <c r="AO58" s="158">
        <v>0</v>
      </c>
      <c r="AP58" s="158">
        <v>95</v>
      </c>
      <c r="AQ58" s="158">
        <v>50</v>
      </c>
      <c r="AR58" s="158">
        <v>855</v>
      </c>
      <c r="AS58" s="158">
        <v>1000</v>
      </c>
      <c r="AT58" s="158">
        <v>0</v>
      </c>
      <c r="AU58" s="158">
        <v>142.5</v>
      </c>
      <c r="AV58" s="158">
        <v>75</v>
      </c>
      <c r="AW58" s="158">
        <v>1282.5</v>
      </c>
      <c r="AX58" s="158">
        <v>1500</v>
      </c>
      <c r="AY58" s="158">
        <v>0</v>
      </c>
      <c r="AZ58" s="158">
        <v>237.5</v>
      </c>
      <c r="BA58" s="158">
        <v>125</v>
      </c>
      <c r="BB58" s="158">
        <v>2137.5</v>
      </c>
      <c r="BC58" s="158">
        <v>2500</v>
      </c>
      <c r="BD58" s="158">
        <v>0</v>
      </c>
      <c r="BE58" s="158">
        <v>475</v>
      </c>
      <c r="BF58" s="158">
        <v>250</v>
      </c>
      <c r="BG58" s="158">
        <v>4275</v>
      </c>
      <c r="BH58" s="158">
        <v>5000</v>
      </c>
      <c r="BI58" s="158">
        <v>17293.5</v>
      </c>
      <c r="BJ58" s="158">
        <v>0</v>
      </c>
      <c r="BK58" s="158">
        <v>0</v>
      </c>
      <c r="BL58" s="158">
        <v>0</v>
      </c>
      <c r="BM58" s="158">
        <v>0</v>
      </c>
      <c r="BN58" s="158">
        <v>0</v>
      </c>
      <c r="BO58" s="158">
        <v>0</v>
      </c>
      <c r="BP58" s="158">
        <v>0</v>
      </c>
      <c r="BQ58" s="158">
        <v>0</v>
      </c>
      <c r="BR58" s="158">
        <v>0</v>
      </c>
      <c r="BS58" s="158">
        <v>0</v>
      </c>
      <c r="BT58" s="158">
        <v>0</v>
      </c>
      <c r="BU58" s="158">
        <v>0</v>
      </c>
      <c r="BV58" s="158">
        <v>0</v>
      </c>
      <c r="BW58" s="158">
        <v>0</v>
      </c>
      <c r="BX58" s="158">
        <v>0</v>
      </c>
      <c r="BY58" s="158">
        <v>0</v>
      </c>
      <c r="BZ58" s="158">
        <v>0</v>
      </c>
      <c r="CA58" s="158">
        <v>0</v>
      </c>
      <c r="CB58" s="158">
        <v>0</v>
      </c>
      <c r="CC58" s="158">
        <v>0</v>
      </c>
      <c r="CD58" s="158">
        <v>0</v>
      </c>
      <c r="CE58" s="158">
        <v>0</v>
      </c>
      <c r="CF58" s="158">
        <v>0</v>
      </c>
      <c r="CG58" s="158" t="s">
        <v>1799</v>
      </c>
      <c r="CH58" s="156" t="s">
        <v>693</v>
      </c>
      <c r="CI58" s="280" t="s">
        <v>472</v>
      </c>
      <c r="CJ58" s="281" t="s">
        <v>1827</v>
      </c>
      <c r="CK58" s="282">
        <v>43648</v>
      </c>
      <c r="CL58" s="283">
        <v>43801</v>
      </c>
      <c r="CM58" s="157"/>
    </row>
    <row r="59" spans="1:91" ht="90">
      <c r="A59" s="748"/>
      <c r="B59" s="81" t="s">
        <v>832</v>
      </c>
      <c r="C59" s="167">
        <v>9330.9498999999996</v>
      </c>
      <c r="D59" s="83" t="s">
        <v>82</v>
      </c>
      <c r="E59" s="83" t="s">
        <v>1065</v>
      </c>
      <c r="F59" s="84">
        <v>70891095</v>
      </c>
      <c r="G59" s="84" t="s">
        <v>422</v>
      </c>
      <c r="H59" s="83" t="s">
        <v>576</v>
      </c>
      <c r="I59" s="181">
        <v>101000</v>
      </c>
      <c r="J59" s="85">
        <v>24620.9588</v>
      </c>
      <c r="K59" s="85">
        <v>76379.041200000007</v>
      </c>
      <c r="L59" s="85">
        <v>0</v>
      </c>
      <c r="M59" s="86">
        <v>22158.86292</v>
      </c>
      <c r="N59" s="85">
        <v>22158.86292</v>
      </c>
      <c r="O59" s="85">
        <v>0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2650</v>
      </c>
      <c r="X59" s="85">
        <v>35500</v>
      </c>
      <c r="Y59" s="85">
        <v>23850</v>
      </c>
      <c r="Z59" s="85">
        <v>62000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30000</v>
      </c>
      <c r="AG59" s="85">
        <v>100</v>
      </c>
      <c r="AH59" s="85">
        <v>0</v>
      </c>
      <c r="AI59" s="85">
        <v>900</v>
      </c>
      <c r="AJ59" s="85">
        <v>1000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265</v>
      </c>
      <c r="AQ59" s="85">
        <v>3550</v>
      </c>
      <c r="AR59" s="85">
        <v>2385</v>
      </c>
      <c r="AS59" s="85">
        <v>6200</v>
      </c>
      <c r="AT59" s="85">
        <v>0</v>
      </c>
      <c r="AU59" s="85">
        <v>397.5</v>
      </c>
      <c r="AV59" s="85">
        <v>5325</v>
      </c>
      <c r="AW59" s="85">
        <v>3577.5</v>
      </c>
      <c r="AX59" s="85">
        <v>9300</v>
      </c>
      <c r="AY59" s="85">
        <v>0</v>
      </c>
      <c r="AZ59" s="85">
        <v>662.5</v>
      </c>
      <c r="BA59" s="85">
        <v>8875</v>
      </c>
      <c r="BB59" s="85">
        <v>5962.5</v>
      </c>
      <c r="BC59" s="85">
        <v>15500</v>
      </c>
      <c r="BD59" s="85">
        <v>0</v>
      </c>
      <c r="BE59" s="85">
        <v>1325</v>
      </c>
      <c r="BF59" s="85">
        <v>17750</v>
      </c>
      <c r="BG59" s="85">
        <v>11925</v>
      </c>
      <c r="BH59" s="85">
        <v>31000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85">
        <v>0</v>
      </c>
      <c r="BS59" s="85">
        <v>0</v>
      </c>
      <c r="BT59" s="85">
        <v>0</v>
      </c>
      <c r="BU59" s="85">
        <v>0</v>
      </c>
      <c r="BV59" s="85">
        <v>0</v>
      </c>
      <c r="BW59" s="85">
        <v>0</v>
      </c>
      <c r="BX59" s="85">
        <v>30000</v>
      </c>
      <c r="BY59" s="85">
        <v>0</v>
      </c>
      <c r="BZ59" s="85">
        <v>0</v>
      </c>
      <c r="CA59" s="85">
        <v>0</v>
      </c>
      <c r="CB59" s="85">
        <v>0</v>
      </c>
      <c r="CC59" s="85">
        <v>0</v>
      </c>
      <c r="CD59" s="85">
        <v>0</v>
      </c>
      <c r="CE59" s="85">
        <v>2639.85</v>
      </c>
      <c r="CF59" s="85">
        <v>0</v>
      </c>
      <c r="CG59" s="85">
        <v>40000</v>
      </c>
      <c r="CH59" s="83" t="s">
        <v>1666</v>
      </c>
      <c r="CI59" s="284" t="s">
        <v>482</v>
      </c>
      <c r="CJ59" s="284" t="s">
        <v>1828</v>
      </c>
      <c r="CK59" s="286">
        <v>43976</v>
      </c>
      <c r="CL59" s="286">
        <v>44129</v>
      </c>
      <c r="CM59" s="84" t="s">
        <v>1829</v>
      </c>
    </row>
    <row r="60" spans="1:91" ht="90">
      <c r="A60" s="748"/>
      <c r="B60" s="154" t="s">
        <v>564</v>
      </c>
      <c r="C60" s="155">
        <v>10907</v>
      </c>
      <c r="D60" s="156" t="s">
        <v>82</v>
      </c>
      <c r="E60" s="156" t="s">
        <v>1065</v>
      </c>
      <c r="F60" s="157">
        <v>70891095</v>
      </c>
      <c r="G60" s="157" t="s">
        <v>741</v>
      </c>
      <c r="H60" s="156" t="s">
        <v>576</v>
      </c>
      <c r="I60" s="163">
        <v>53921.168700000002</v>
      </c>
      <c r="J60" s="158">
        <v>46247.68</v>
      </c>
      <c r="K60" s="158">
        <v>7673.4887000000017</v>
      </c>
      <c r="L60" s="158">
        <v>0</v>
      </c>
      <c r="M60" s="159">
        <v>41622.912000000004</v>
      </c>
      <c r="N60" s="180">
        <v>41806.606347000001</v>
      </c>
      <c r="O60" s="180">
        <v>0</v>
      </c>
      <c r="P60" s="158">
        <v>42798.697010000004</v>
      </c>
      <c r="Q60" s="158">
        <v>0</v>
      </c>
      <c r="R60" s="158">
        <v>2438.9008099999996</v>
      </c>
      <c r="S60" s="158">
        <v>0</v>
      </c>
      <c r="T60" s="158">
        <v>21950.107219999998</v>
      </c>
      <c r="U60" s="158">
        <v>24389.008029999997</v>
      </c>
      <c r="V60" s="158">
        <v>0</v>
      </c>
      <c r="W60" s="158">
        <v>2400</v>
      </c>
      <c r="X60" s="158">
        <v>6000</v>
      </c>
      <c r="Y60" s="158">
        <v>21600</v>
      </c>
      <c r="Z60" s="158">
        <v>30000</v>
      </c>
      <c r="AA60" s="158">
        <v>41622.35</v>
      </c>
      <c r="AB60" s="158">
        <v>0</v>
      </c>
      <c r="AC60" s="158">
        <v>0</v>
      </c>
      <c r="AD60" s="158">
        <v>0</v>
      </c>
      <c r="AE60" s="158">
        <v>0</v>
      </c>
      <c r="AF60" s="158">
        <v>0</v>
      </c>
      <c r="AG60" s="158">
        <v>1655.54106</v>
      </c>
      <c r="AH60" s="158">
        <v>4364.6152000000002</v>
      </c>
      <c r="AI60" s="158">
        <v>14899.869500000001</v>
      </c>
      <c r="AJ60" s="158">
        <v>20920.02576</v>
      </c>
      <c r="AK60" s="158">
        <v>1528.7900199999999</v>
      </c>
      <c r="AL60" s="158">
        <v>4364.6152000000002</v>
      </c>
      <c r="AM60" s="158">
        <v>13759.11015</v>
      </c>
      <c r="AN60" s="158">
        <v>19652.515370000001</v>
      </c>
      <c r="AO60" s="158">
        <v>0</v>
      </c>
      <c r="AP60" s="158">
        <v>240</v>
      </c>
      <c r="AQ60" s="158">
        <v>600</v>
      </c>
      <c r="AR60" s="158">
        <v>2160</v>
      </c>
      <c r="AS60" s="158">
        <v>3000</v>
      </c>
      <c r="AT60" s="158">
        <v>0</v>
      </c>
      <c r="AU60" s="158">
        <v>360</v>
      </c>
      <c r="AV60" s="158">
        <v>900</v>
      </c>
      <c r="AW60" s="158">
        <v>3240</v>
      </c>
      <c r="AX60" s="158">
        <v>4500</v>
      </c>
      <c r="AY60" s="158">
        <v>0</v>
      </c>
      <c r="AZ60" s="158">
        <v>600</v>
      </c>
      <c r="BA60" s="158">
        <v>1500</v>
      </c>
      <c r="BB60" s="158">
        <v>5400</v>
      </c>
      <c r="BC60" s="158">
        <v>7500</v>
      </c>
      <c r="BD60" s="158">
        <v>0</v>
      </c>
      <c r="BE60" s="158">
        <v>1200</v>
      </c>
      <c r="BF60" s="158">
        <v>3000</v>
      </c>
      <c r="BG60" s="158">
        <v>10800</v>
      </c>
      <c r="BH60" s="158">
        <v>15000</v>
      </c>
      <c r="BI60" s="158">
        <v>41622.35</v>
      </c>
      <c r="BJ60" s="158">
        <v>0</v>
      </c>
      <c r="BK60" s="158">
        <v>0</v>
      </c>
      <c r="BL60" s="158">
        <v>0</v>
      </c>
      <c r="BM60" s="158">
        <v>0</v>
      </c>
      <c r="BN60" s="158">
        <v>0</v>
      </c>
      <c r="BO60" s="158">
        <v>0</v>
      </c>
      <c r="BP60" s="158">
        <v>0</v>
      </c>
      <c r="BQ60" s="158">
        <v>0</v>
      </c>
      <c r="BR60" s="158">
        <v>0</v>
      </c>
      <c r="BS60" s="158">
        <v>0</v>
      </c>
      <c r="BT60" s="158">
        <v>0</v>
      </c>
      <c r="BU60" s="158">
        <v>0</v>
      </c>
      <c r="BV60" s="158">
        <v>0</v>
      </c>
      <c r="BW60" s="158">
        <v>0</v>
      </c>
      <c r="BX60" s="158">
        <v>0</v>
      </c>
      <c r="BY60" s="158">
        <v>0</v>
      </c>
      <c r="BZ60" s="158">
        <v>0</v>
      </c>
      <c r="CA60" s="158">
        <v>0</v>
      </c>
      <c r="CB60" s="158">
        <v>0</v>
      </c>
      <c r="CC60" s="158">
        <v>0</v>
      </c>
      <c r="CD60" s="158">
        <v>0</v>
      </c>
      <c r="CE60" s="158">
        <v>0</v>
      </c>
      <c r="CF60" s="158">
        <v>0</v>
      </c>
      <c r="CG60" s="158" t="s">
        <v>1799</v>
      </c>
      <c r="CH60" s="156" t="s">
        <v>693</v>
      </c>
      <c r="CI60" s="280" t="s">
        <v>983</v>
      </c>
      <c r="CJ60" s="281" t="s">
        <v>1830</v>
      </c>
      <c r="CK60" s="282">
        <v>43693</v>
      </c>
      <c r="CL60" s="283">
        <v>43815</v>
      </c>
      <c r="CM60" s="157" t="s">
        <v>1801</v>
      </c>
    </row>
    <row r="61" spans="1:91" ht="54">
      <c r="A61" s="748"/>
      <c r="B61" s="36" t="s">
        <v>489</v>
      </c>
      <c r="C61" s="88">
        <v>10947</v>
      </c>
      <c r="D61" s="27" t="s">
        <v>82</v>
      </c>
      <c r="E61" s="27" t="s">
        <v>1065</v>
      </c>
      <c r="F61" s="10">
        <v>70891095</v>
      </c>
      <c r="G61" s="10" t="s">
        <v>831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1799</v>
      </c>
      <c r="CH61" s="27" t="s">
        <v>1778</v>
      </c>
      <c r="CI61" s="276" t="s">
        <v>515</v>
      </c>
      <c r="CJ61" s="277" t="s">
        <v>80</v>
      </c>
      <c r="CK61" s="278" t="s">
        <v>1823</v>
      </c>
      <c r="CL61" s="279" t="s">
        <v>1831</v>
      </c>
      <c r="CM61" s="10"/>
    </row>
    <row r="62" spans="1:91" ht="90">
      <c r="A62" s="748"/>
      <c r="B62" s="130" t="s">
        <v>748</v>
      </c>
      <c r="C62" s="89">
        <v>10909</v>
      </c>
      <c r="D62" s="83" t="s">
        <v>82</v>
      </c>
      <c r="E62" s="83" t="s">
        <v>1065</v>
      </c>
      <c r="F62" s="84">
        <v>70891095</v>
      </c>
      <c r="G62" s="84" t="s">
        <v>813</v>
      </c>
      <c r="H62" s="83" t="s">
        <v>1790</v>
      </c>
      <c r="I62" s="259">
        <v>285188.47999999998</v>
      </c>
      <c r="J62" s="260">
        <v>181670.285</v>
      </c>
      <c r="K62" s="85">
        <v>103518.19499999998</v>
      </c>
      <c r="L62" s="86">
        <v>0</v>
      </c>
      <c r="M62" s="86">
        <v>163503.25650000002</v>
      </c>
      <c r="N62" s="85">
        <v>163503.25650000002</v>
      </c>
      <c r="O62" s="85">
        <v>0</v>
      </c>
      <c r="P62" s="85">
        <v>44126.171750000001</v>
      </c>
      <c r="Q62" s="85">
        <v>0</v>
      </c>
      <c r="R62" s="85">
        <v>3314.4947700000002</v>
      </c>
      <c r="S62" s="85">
        <v>151.05598000000001</v>
      </c>
      <c r="T62" s="85">
        <v>29830.452859999998</v>
      </c>
      <c r="U62" s="85">
        <v>33296.00361</v>
      </c>
      <c r="V62" s="85">
        <v>0</v>
      </c>
      <c r="W62" s="85">
        <v>14000</v>
      </c>
      <c r="X62" s="85">
        <v>4000</v>
      </c>
      <c r="Y62" s="85">
        <v>126000</v>
      </c>
      <c r="Z62" s="85">
        <v>144000</v>
      </c>
      <c r="AA62" s="85">
        <v>94178.5</v>
      </c>
      <c r="AB62" s="85">
        <v>450</v>
      </c>
      <c r="AC62" s="85">
        <v>3000</v>
      </c>
      <c r="AD62" s="85">
        <v>4050</v>
      </c>
      <c r="AE62" s="85">
        <v>7500</v>
      </c>
      <c r="AF62" s="85">
        <v>69323.600000000006</v>
      </c>
      <c r="AG62" s="181">
        <v>2562.2431299999998</v>
      </c>
      <c r="AH62" s="181">
        <v>23.239380000000001</v>
      </c>
      <c r="AI62" s="181">
        <v>23060.188240000003</v>
      </c>
      <c r="AJ62" s="181">
        <v>25645.670750000005</v>
      </c>
      <c r="AK62" s="181">
        <v>2562.2431299999998</v>
      </c>
      <c r="AL62" s="181">
        <v>23.239380000000001</v>
      </c>
      <c r="AM62" s="181">
        <v>23060.188240000003</v>
      </c>
      <c r="AN62" s="181">
        <v>25645.670750000005</v>
      </c>
      <c r="AO62" s="85">
        <v>0</v>
      </c>
      <c r="AP62" s="85">
        <v>1400</v>
      </c>
      <c r="AQ62" s="85">
        <v>400</v>
      </c>
      <c r="AR62" s="85">
        <v>12600</v>
      </c>
      <c r="AS62" s="85">
        <v>14400</v>
      </c>
      <c r="AT62" s="85">
        <v>0</v>
      </c>
      <c r="AU62" s="85">
        <v>2100</v>
      </c>
      <c r="AV62" s="85">
        <v>600</v>
      </c>
      <c r="AW62" s="85">
        <v>18900</v>
      </c>
      <c r="AX62" s="85">
        <v>21600</v>
      </c>
      <c r="AY62" s="85">
        <v>31862.7</v>
      </c>
      <c r="AZ62" s="85">
        <v>3500</v>
      </c>
      <c r="BA62" s="85">
        <v>1000</v>
      </c>
      <c r="BB62" s="85">
        <v>31500</v>
      </c>
      <c r="BC62" s="85">
        <v>36000</v>
      </c>
      <c r="BD62" s="85">
        <v>0</v>
      </c>
      <c r="BE62" s="85">
        <v>7000</v>
      </c>
      <c r="BF62" s="85">
        <v>2000</v>
      </c>
      <c r="BG62" s="85">
        <v>63000</v>
      </c>
      <c r="BH62" s="85">
        <v>72000</v>
      </c>
      <c r="BI62" s="85">
        <v>62315.8</v>
      </c>
      <c r="BJ62" s="85">
        <v>0</v>
      </c>
      <c r="BK62" s="85">
        <v>300</v>
      </c>
      <c r="BL62" s="85">
        <v>405</v>
      </c>
      <c r="BM62" s="85">
        <v>705</v>
      </c>
      <c r="BN62" s="85">
        <v>0</v>
      </c>
      <c r="BO62" s="85">
        <v>67.5</v>
      </c>
      <c r="BP62" s="85">
        <v>450</v>
      </c>
      <c r="BQ62" s="85">
        <v>607.5</v>
      </c>
      <c r="BR62" s="85">
        <v>1125</v>
      </c>
      <c r="BS62" s="85">
        <v>0</v>
      </c>
      <c r="BT62" s="85">
        <v>112.5</v>
      </c>
      <c r="BU62" s="85">
        <v>750</v>
      </c>
      <c r="BV62" s="85">
        <v>1012.5</v>
      </c>
      <c r="BW62" s="85">
        <v>1875</v>
      </c>
      <c r="BX62" s="85">
        <v>69323.600000000006</v>
      </c>
      <c r="BY62" s="85">
        <v>225</v>
      </c>
      <c r="BZ62" s="85">
        <v>1500</v>
      </c>
      <c r="CA62" s="85">
        <v>2025</v>
      </c>
      <c r="CB62" s="85">
        <v>3750</v>
      </c>
      <c r="CC62" s="85">
        <v>0</v>
      </c>
      <c r="CD62" s="85">
        <v>0</v>
      </c>
      <c r="CE62" s="85">
        <v>0</v>
      </c>
      <c r="CF62" s="85">
        <v>0</v>
      </c>
      <c r="CG62" s="85" t="s">
        <v>1799</v>
      </c>
      <c r="CH62" s="83" t="s">
        <v>1666</v>
      </c>
      <c r="CI62" s="292" t="s">
        <v>256</v>
      </c>
      <c r="CJ62" s="284" t="s">
        <v>1832</v>
      </c>
      <c r="CK62" s="285">
        <v>43710</v>
      </c>
      <c r="CL62" s="286">
        <v>44379</v>
      </c>
      <c r="CM62" s="84" t="s">
        <v>1531</v>
      </c>
    </row>
    <row r="63" spans="1:91" ht="72">
      <c r="A63" s="748"/>
      <c r="B63" s="81" t="s">
        <v>821</v>
      </c>
      <c r="C63" s="82">
        <v>12524</v>
      </c>
      <c r="D63" s="83" t="s">
        <v>194</v>
      </c>
      <c r="E63" s="83" t="s">
        <v>1065</v>
      </c>
      <c r="F63" s="84" t="s">
        <v>1313</v>
      </c>
      <c r="G63" s="84" t="s">
        <v>426</v>
      </c>
      <c r="H63" s="83" t="s">
        <v>576</v>
      </c>
      <c r="I63" s="85">
        <v>26000</v>
      </c>
      <c r="J63" s="85">
        <v>12315.478999999999</v>
      </c>
      <c r="K63" s="85">
        <v>13684.521000000001</v>
      </c>
      <c r="L63" s="86">
        <v>0</v>
      </c>
      <c r="M63" s="86">
        <v>11083.9311</v>
      </c>
      <c r="N63" s="85">
        <v>11267.981568000001</v>
      </c>
      <c r="O63" s="261">
        <v>45291</v>
      </c>
      <c r="P63" s="85">
        <v>70.543000000000006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1250</v>
      </c>
      <c r="X63" s="85">
        <v>13700</v>
      </c>
      <c r="Y63" s="85">
        <v>11250</v>
      </c>
      <c r="Z63" s="85">
        <v>26200</v>
      </c>
      <c r="AA63" s="85">
        <v>11267.981568000001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500</v>
      </c>
      <c r="AI63" s="85">
        <v>0</v>
      </c>
      <c r="AJ63" s="85">
        <v>500</v>
      </c>
      <c r="AK63" s="85">
        <v>0</v>
      </c>
      <c r="AL63" s="85">
        <v>147.499</v>
      </c>
      <c r="AM63" s="85">
        <v>0</v>
      </c>
      <c r="AN63" s="85">
        <v>147.499</v>
      </c>
      <c r="AO63" s="85">
        <v>0</v>
      </c>
      <c r="AP63" s="85">
        <v>125</v>
      </c>
      <c r="AQ63" s="85">
        <v>1370</v>
      </c>
      <c r="AR63" s="85">
        <v>1125</v>
      </c>
      <c r="AS63" s="85">
        <v>2620</v>
      </c>
      <c r="AT63" s="85">
        <v>0</v>
      </c>
      <c r="AU63" s="85">
        <v>187.5</v>
      </c>
      <c r="AV63" s="85">
        <v>2055</v>
      </c>
      <c r="AW63" s="85">
        <v>1687.5</v>
      </c>
      <c r="AX63" s="85">
        <v>3930</v>
      </c>
      <c r="AY63" s="85">
        <v>0</v>
      </c>
      <c r="AZ63" s="85">
        <v>312.5</v>
      </c>
      <c r="BA63" s="85">
        <v>3425</v>
      </c>
      <c r="BB63" s="85">
        <v>2812.5</v>
      </c>
      <c r="BC63" s="85">
        <v>6550</v>
      </c>
      <c r="BD63" s="85">
        <v>0</v>
      </c>
      <c r="BE63" s="85">
        <v>625</v>
      </c>
      <c r="BF63" s="85">
        <v>6850</v>
      </c>
      <c r="BG63" s="85">
        <v>5625</v>
      </c>
      <c r="BH63" s="85">
        <v>13100</v>
      </c>
      <c r="BI63" s="85">
        <v>11267.981568000001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85">
        <v>0</v>
      </c>
      <c r="BS63" s="85">
        <v>0</v>
      </c>
      <c r="BT63" s="85">
        <v>0</v>
      </c>
      <c r="BU63" s="85">
        <v>0</v>
      </c>
      <c r="BV63" s="85">
        <v>0</v>
      </c>
      <c r="BW63" s="85">
        <v>0</v>
      </c>
      <c r="BX63" s="85">
        <v>0</v>
      </c>
      <c r="BY63" s="85">
        <v>0</v>
      </c>
      <c r="BZ63" s="85">
        <v>0</v>
      </c>
      <c r="CA63" s="85">
        <v>0</v>
      </c>
      <c r="CB63" s="85">
        <v>0</v>
      </c>
      <c r="CC63" s="85">
        <v>0</v>
      </c>
      <c r="CD63" s="85">
        <v>0</v>
      </c>
      <c r="CE63" s="85">
        <v>0</v>
      </c>
      <c r="CF63" s="85">
        <v>0</v>
      </c>
      <c r="CG63" s="85">
        <v>9023.6320400000004</v>
      </c>
      <c r="CH63" s="83" t="s">
        <v>1666</v>
      </c>
      <c r="CI63" s="287" t="s">
        <v>427</v>
      </c>
      <c r="CJ63" s="284" t="s">
        <v>80</v>
      </c>
      <c r="CK63" s="286">
        <v>43922</v>
      </c>
      <c r="CL63" s="286">
        <v>44074</v>
      </c>
      <c r="CM63" s="84" t="s">
        <v>1801</v>
      </c>
    </row>
    <row r="64" spans="1:91" ht="90">
      <c r="A64" s="748"/>
      <c r="B64" s="36" t="s">
        <v>811</v>
      </c>
      <c r="C64" s="87">
        <v>9845</v>
      </c>
      <c r="D64" s="23" t="s">
        <v>82</v>
      </c>
      <c r="E64" s="23" t="s">
        <v>1065</v>
      </c>
      <c r="F64" s="16">
        <v>70891095</v>
      </c>
      <c r="G64" s="16">
        <v>2704</v>
      </c>
      <c r="H64" s="23" t="s">
        <v>323</v>
      </c>
      <c r="I64" s="128">
        <v>10214.543850000002</v>
      </c>
      <c r="J64" s="33">
        <v>8309.5</v>
      </c>
      <c r="K64" s="33">
        <v>1905.0438500000018</v>
      </c>
      <c r="L64" s="115">
        <v>0</v>
      </c>
      <c r="M64" s="115">
        <v>7478.55</v>
      </c>
      <c r="N64" s="115">
        <v>7478.55</v>
      </c>
      <c r="O64" s="115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1778</v>
      </c>
      <c r="CI64" s="289" t="s">
        <v>539</v>
      </c>
      <c r="CJ64" s="288" t="s">
        <v>1833</v>
      </c>
      <c r="CK64" s="291" t="s">
        <v>1822</v>
      </c>
      <c r="CL64" s="291" t="s">
        <v>1532</v>
      </c>
      <c r="CM64" s="10"/>
    </row>
    <row r="65" spans="1:91" ht="90">
      <c r="A65" s="748"/>
      <c r="B65" s="32" t="s">
        <v>836</v>
      </c>
      <c r="C65" s="131">
        <v>9018</v>
      </c>
      <c r="D65" s="67" t="s">
        <v>82</v>
      </c>
      <c r="E65" s="67" t="s">
        <v>1065</v>
      </c>
      <c r="F65" s="18">
        <v>70891095</v>
      </c>
      <c r="G65" s="18" t="s">
        <v>740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5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1799</v>
      </c>
      <c r="CH65" s="67" t="s">
        <v>496</v>
      </c>
      <c r="CI65" s="277" t="s">
        <v>563</v>
      </c>
      <c r="CJ65" s="277" t="s">
        <v>1834</v>
      </c>
      <c r="CK65" s="278">
        <v>43626</v>
      </c>
      <c r="CL65" s="279">
        <v>43713</v>
      </c>
      <c r="CM65" s="10"/>
    </row>
    <row r="66" spans="1:91" ht="90">
      <c r="A66" s="748"/>
      <c r="B66" s="81" t="s">
        <v>838</v>
      </c>
      <c r="C66" s="82">
        <v>10350</v>
      </c>
      <c r="D66" s="83" t="s">
        <v>194</v>
      </c>
      <c r="E66" s="83" t="s">
        <v>1065</v>
      </c>
      <c r="F66" s="84" t="s">
        <v>1313</v>
      </c>
      <c r="G66" s="84" t="s">
        <v>839</v>
      </c>
      <c r="H66" s="84" t="s">
        <v>323</v>
      </c>
      <c r="I66" s="181">
        <v>522309.78561299999</v>
      </c>
      <c r="J66" s="85">
        <v>458025.80900000001</v>
      </c>
      <c r="K66" s="85">
        <v>64283.976612999977</v>
      </c>
      <c r="L66" s="85">
        <v>0</v>
      </c>
      <c r="M66" s="86">
        <v>412223.22810000001</v>
      </c>
      <c r="N66" s="85">
        <v>417945.923901</v>
      </c>
      <c r="O66" s="172">
        <v>45291</v>
      </c>
      <c r="P66" s="85">
        <v>0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85">
        <v>14500</v>
      </c>
      <c r="X66" s="85">
        <v>15000</v>
      </c>
      <c r="Y66" s="85">
        <v>130500</v>
      </c>
      <c r="Z66" s="85">
        <v>160000</v>
      </c>
      <c r="AA66" s="85">
        <v>50000</v>
      </c>
      <c r="AB66" s="85">
        <v>19000</v>
      </c>
      <c r="AC66" s="85">
        <v>30000</v>
      </c>
      <c r="AD66" s="85">
        <v>171000</v>
      </c>
      <c r="AE66" s="85">
        <v>220000</v>
      </c>
      <c r="AF66" s="85">
        <v>200000</v>
      </c>
      <c r="AG66" s="85">
        <v>0</v>
      </c>
      <c r="AH66" s="85">
        <v>691.12252999999998</v>
      </c>
      <c r="AI66" s="85">
        <v>0</v>
      </c>
      <c r="AJ66" s="85">
        <v>691.12252999999998</v>
      </c>
      <c r="AK66" s="85">
        <v>0</v>
      </c>
      <c r="AL66" s="85">
        <v>114.10299999999999</v>
      </c>
      <c r="AM66" s="85">
        <v>0</v>
      </c>
      <c r="AN66" s="85">
        <v>114.10299999999999</v>
      </c>
      <c r="AO66" s="85">
        <v>0</v>
      </c>
      <c r="AP66" s="85">
        <v>1450</v>
      </c>
      <c r="AQ66" s="85">
        <v>1500</v>
      </c>
      <c r="AR66" s="85">
        <v>13050</v>
      </c>
      <c r="AS66" s="85">
        <v>16000</v>
      </c>
      <c r="AT66" s="85">
        <v>0</v>
      </c>
      <c r="AU66" s="85">
        <v>2175</v>
      </c>
      <c r="AV66" s="85">
        <v>2250</v>
      </c>
      <c r="AW66" s="85">
        <v>19575</v>
      </c>
      <c r="AX66" s="85">
        <v>24000</v>
      </c>
      <c r="AY66" s="85">
        <v>0</v>
      </c>
      <c r="AZ66" s="85">
        <v>3625</v>
      </c>
      <c r="BA66" s="85">
        <v>3750</v>
      </c>
      <c r="BB66" s="85">
        <v>32625</v>
      </c>
      <c r="BC66" s="85">
        <v>40000</v>
      </c>
      <c r="BD66" s="85">
        <v>0</v>
      </c>
      <c r="BE66" s="85">
        <v>7250</v>
      </c>
      <c r="BF66" s="85">
        <v>7500</v>
      </c>
      <c r="BG66" s="85">
        <v>65250</v>
      </c>
      <c r="BH66" s="85">
        <v>80000</v>
      </c>
      <c r="BI66" s="85">
        <v>50000</v>
      </c>
      <c r="BJ66" s="85">
        <v>0</v>
      </c>
      <c r="BK66" s="85">
        <v>3000</v>
      </c>
      <c r="BL66" s="85">
        <v>17100</v>
      </c>
      <c r="BM66" s="85">
        <v>20100</v>
      </c>
      <c r="BN66" s="85">
        <v>50000</v>
      </c>
      <c r="BO66" s="85">
        <v>2850</v>
      </c>
      <c r="BP66" s="85">
        <v>4500</v>
      </c>
      <c r="BQ66" s="85">
        <v>25650</v>
      </c>
      <c r="BR66" s="85">
        <v>33000</v>
      </c>
      <c r="BS66" s="85">
        <v>50000</v>
      </c>
      <c r="BT66" s="85">
        <v>4750</v>
      </c>
      <c r="BU66" s="85">
        <v>7500</v>
      </c>
      <c r="BV66" s="85">
        <v>42750</v>
      </c>
      <c r="BW66" s="85">
        <v>55000</v>
      </c>
      <c r="BX66" s="85">
        <v>50000</v>
      </c>
      <c r="BY66" s="85">
        <v>9500</v>
      </c>
      <c r="BZ66" s="85">
        <v>15000</v>
      </c>
      <c r="CA66" s="85">
        <v>85500</v>
      </c>
      <c r="CB66" s="85">
        <v>110000</v>
      </c>
      <c r="CC66" s="85">
        <v>50000</v>
      </c>
      <c r="CD66" s="85">
        <v>200000</v>
      </c>
      <c r="CE66" s="85">
        <v>162222.5</v>
      </c>
      <c r="CF66" s="85">
        <v>0</v>
      </c>
      <c r="CG66" s="85" t="s">
        <v>1799</v>
      </c>
      <c r="CH66" s="83" t="s">
        <v>1666</v>
      </c>
      <c r="CI66" s="284" t="s">
        <v>984</v>
      </c>
      <c r="CJ66" s="284" t="s">
        <v>1835</v>
      </c>
      <c r="CK66" s="286">
        <v>43920</v>
      </c>
      <c r="CL66" s="286">
        <v>45078</v>
      </c>
      <c r="CM66" s="10" t="s">
        <v>1801</v>
      </c>
    </row>
    <row r="67" spans="1:91" ht="90">
      <c r="A67" s="748"/>
      <c r="B67" s="81" t="s">
        <v>817</v>
      </c>
      <c r="C67" s="82" t="s">
        <v>717</v>
      </c>
      <c r="D67" s="83" t="s">
        <v>82</v>
      </c>
      <c r="E67" s="83" t="s">
        <v>1065</v>
      </c>
      <c r="F67" s="84">
        <v>70891095</v>
      </c>
      <c r="G67" s="84" t="s">
        <v>417</v>
      </c>
      <c r="H67" s="83" t="s">
        <v>323</v>
      </c>
      <c r="I67" s="181">
        <v>9600.9437999999991</v>
      </c>
      <c r="J67" s="85">
        <v>8478.49</v>
      </c>
      <c r="K67" s="85">
        <v>1122.4537999999993</v>
      </c>
      <c r="L67" s="86">
        <v>0</v>
      </c>
      <c r="M67" s="86">
        <v>7630.6409999999996</v>
      </c>
      <c r="N67" s="86">
        <v>7630.6409999999996</v>
      </c>
      <c r="O67" s="86">
        <v>0</v>
      </c>
      <c r="P67" s="85">
        <v>1292.7202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850</v>
      </c>
      <c r="X67" s="85">
        <v>1122</v>
      </c>
      <c r="Y67" s="85">
        <v>7650</v>
      </c>
      <c r="Z67" s="85">
        <v>9622</v>
      </c>
      <c r="AA67" s="85">
        <v>7206.72</v>
      </c>
      <c r="AB67" s="85">
        <v>0</v>
      </c>
      <c r="AC67" s="85">
        <v>0</v>
      </c>
      <c r="AD67" s="85">
        <v>0</v>
      </c>
      <c r="AE67" s="85">
        <v>0</v>
      </c>
      <c r="AF67" s="85">
        <v>0</v>
      </c>
      <c r="AG67" s="85">
        <v>287.14997</v>
      </c>
      <c r="AH67" s="85">
        <v>8.7119999999999997</v>
      </c>
      <c r="AI67" s="85">
        <v>2584.3496700000001</v>
      </c>
      <c r="AJ67" s="85">
        <v>2880.21164</v>
      </c>
      <c r="AK67" s="85">
        <v>270.11682999999999</v>
      </c>
      <c r="AL67" s="85">
        <v>8.7119999999999997</v>
      </c>
      <c r="AM67" s="85">
        <v>2431.0514600000001</v>
      </c>
      <c r="AN67" s="85">
        <v>2709.8802900000001</v>
      </c>
      <c r="AO67" s="85">
        <v>0</v>
      </c>
      <c r="AP67" s="85">
        <v>85</v>
      </c>
      <c r="AQ67" s="85">
        <v>112.2</v>
      </c>
      <c r="AR67" s="85">
        <v>765</v>
      </c>
      <c r="AS67" s="85">
        <v>962.2</v>
      </c>
      <c r="AT67" s="85">
        <v>0</v>
      </c>
      <c r="AU67" s="85">
        <v>127.5</v>
      </c>
      <c r="AV67" s="85">
        <v>168.29999999999998</v>
      </c>
      <c r="AW67" s="85">
        <v>1147.5</v>
      </c>
      <c r="AX67" s="85">
        <v>1443.3</v>
      </c>
      <c r="AY67" s="85">
        <v>0</v>
      </c>
      <c r="AZ67" s="85">
        <v>212.5</v>
      </c>
      <c r="BA67" s="85">
        <v>280.5</v>
      </c>
      <c r="BB67" s="85">
        <v>1912.5</v>
      </c>
      <c r="BC67" s="85">
        <v>2405.5</v>
      </c>
      <c r="BD67" s="85">
        <v>0</v>
      </c>
      <c r="BE67" s="85">
        <v>425</v>
      </c>
      <c r="BF67" s="85">
        <v>561</v>
      </c>
      <c r="BG67" s="85">
        <v>3825</v>
      </c>
      <c r="BH67" s="85">
        <v>4811</v>
      </c>
      <c r="BI67" s="85">
        <v>7206.72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85">
        <v>0</v>
      </c>
      <c r="BS67" s="85">
        <v>0</v>
      </c>
      <c r="BT67" s="85">
        <v>0</v>
      </c>
      <c r="BU67" s="85">
        <v>0</v>
      </c>
      <c r="BV67" s="85">
        <v>0</v>
      </c>
      <c r="BW67" s="85">
        <v>0</v>
      </c>
      <c r="BX67" s="85">
        <v>0</v>
      </c>
      <c r="BY67" s="85">
        <v>0</v>
      </c>
      <c r="BZ67" s="85">
        <v>0</v>
      </c>
      <c r="CA67" s="85">
        <v>0</v>
      </c>
      <c r="CB67" s="85">
        <v>0</v>
      </c>
      <c r="CC67" s="85">
        <v>0</v>
      </c>
      <c r="CD67" s="85">
        <v>0</v>
      </c>
      <c r="CE67" s="85">
        <v>0</v>
      </c>
      <c r="CF67" s="85">
        <v>0</v>
      </c>
      <c r="CG67" s="85" t="s">
        <v>1799</v>
      </c>
      <c r="CH67" s="83" t="s">
        <v>1666</v>
      </c>
      <c r="CI67" s="287" t="s">
        <v>478</v>
      </c>
      <c r="CJ67" s="284" t="s">
        <v>1836</v>
      </c>
      <c r="CK67" s="286">
        <v>43907</v>
      </c>
      <c r="CL67" s="286">
        <v>44047</v>
      </c>
      <c r="CM67" s="84"/>
    </row>
    <row r="68" spans="1:91" ht="54">
      <c r="A68" s="748"/>
      <c r="B68" s="81" t="s">
        <v>439</v>
      </c>
      <c r="C68" s="82" t="s">
        <v>726</v>
      </c>
      <c r="D68" s="83" t="s">
        <v>194</v>
      </c>
      <c r="E68" s="83" t="s">
        <v>1065</v>
      </c>
      <c r="F68" s="84" t="s">
        <v>1313</v>
      </c>
      <c r="G68" s="84" t="s">
        <v>440</v>
      </c>
      <c r="H68" s="83" t="s">
        <v>323</v>
      </c>
      <c r="I68" s="85">
        <v>120155.7</v>
      </c>
      <c r="J68" s="85">
        <v>110023.55100000001</v>
      </c>
      <c r="K68" s="85">
        <v>10132.14899999999</v>
      </c>
      <c r="L68" s="86">
        <v>0</v>
      </c>
      <c r="M68" s="86">
        <v>99021.195900000006</v>
      </c>
      <c r="N68" s="86">
        <v>99021.196746000001</v>
      </c>
      <c r="O68" s="106">
        <v>44561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8000</v>
      </c>
      <c r="X68" s="85">
        <v>9500</v>
      </c>
      <c r="Y68" s="85">
        <v>72000</v>
      </c>
      <c r="Z68" s="85">
        <v>89500</v>
      </c>
      <c r="AA68" s="85">
        <v>50000</v>
      </c>
      <c r="AB68" s="85">
        <v>900</v>
      </c>
      <c r="AC68" s="85">
        <v>1000</v>
      </c>
      <c r="AD68" s="85">
        <v>8100</v>
      </c>
      <c r="AE68" s="85">
        <v>10000</v>
      </c>
      <c r="AF68" s="85">
        <v>49021.2</v>
      </c>
      <c r="AG68" s="85">
        <v>0</v>
      </c>
      <c r="AH68" s="85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5">
        <v>0</v>
      </c>
      <c r="AO68" s="85">
        <v>0</v>
      </c>
      <c r="AP68" s="85">
        <v>800</v>
      </c>
      <c r="AQ68" s="85">
        <v>950</v>
      </c>
      <c r="AR68" s="85">
        <v>7200</v>
      </c>
      <c r="AS68" s="85">
        <v>8950</v>
      </c>
      <c r="AT68" s="85">
        <v>0</v>
      </c>
      <c r="AU68" s="85">
        <v>1200</v>
      </c>
      <c r="AV68" s="85">
        <v>1425</v>
      </c>
      <c r="AW68" s="85">
        <v>10800</v>
      </c>
      <c r="AX68" s="85">
        <v>13425</v>
      </c>
      <c r="AY68" s="85">
        <v>0</v>
      </c>
      <c r="AZ68" s="85">
        <v>2000</v>
      </c>
      <c r="BA68" s="85">
        <v>2375</v>
      </c>
      <c r="BB68" s="85">
        <v>18000</v>
      </c>
      <c r="BC68" s="85">
        <v>22375</v>
      </c>
      <c r="BD68" s="85">
        <v>0</v>
      </c>
      <c r="BE68" s="85">
        <v>4000</v>
      </c>
      <c r="BF68" s="85">
        <v>4750</v>
      </c>
      <c r="BG68" s="85">
        <v>36000</v>
      </c>
      <c r="BH68" s="85">
        <v>44750</v>
      </c>
      <c r="BI68" s="85">
        <v>50000</v>
      </c>
      <c r="BJ68" s="85">
        <v>0</v>
      </c>
      <c r="BK68" s="85">
        <v>100</v>
      </c>
      <c r="BL68" s="85">
        <v>810</v>
      </c>
      <c r="BM68" s="85">
        <v>910</v>
      </c>
      <c r="BN68" s="85">
        <v>0</v>
      </c>
      <c r="BO68" s="85">
        <v>135</v>
      </c>
      <c r="BP68" s="85">
        <v>150</v>
      </c>
      <c r="BQ68" s="85">
        <v>1215</v>
      </c>
      <c r="BR68" s="85">
        <v>1500</v>
      </c>
      <c r="BS68" s="85">
        <v>49021.2</v>
      </c>
      <c r="BT68" s="85">
        <v>225</v>
      </c>
      <c r="BU68" s="85">
        <v>250</v>
      </c>
      <c r="BV68" s="85">
        <v>2025</v>
      </c>
      <c r="BW68" s="85">
        <v>2500</v>
      </c>
      <c r="BX68" s="85">
        <v>0</v>
      </c>
      <c r="BY68" s="85">
        <v>450</v>
      </c>
      <c r="BZ68" s="85">
        <v>500</v>
      </c>
      <c r="CA68" s="85">
        <v>4050</v>
      </c>
      <c r="CB68" s="85">
        <v>5000</v>
      </c>
      <c r="CC68" s="85">
        <v>0</v>
      </c>
      <c r="CD68" s="85">
        <v>0</v>
      </c>
      <c r="CE68" s="85">
        <v>0</v>
      </c>
      <c r="CF68" s="85">
        <v>0</v>
      </c>
      <c r="CG68" s="85" t="s">
        <v>1799</v>
      </c>
      <c r="CH68" s="83" t="s">
        <v>1666</v>
      </c>
      <c r="CI68" s="287" t="s">
        <v>441</v>
      </c>
      <c r="CJ68" s="284" t="s">
        <v>80</v>
      </c>
      <c r="CK68" s="286">
        <v>43983</v>
      </c>
      <c r="CL68" s="286">
        <v>44228</v>
      </c>
      <c r="CM68" s="84"/>
    </row>
    <row r="69" spans="1:91" ht="54">
      <c r="A69" s="748"/>
      <c r="B69" s="81" t="s">
        <v>437</v>
      </c>
      <c r="C69" s="82">
        <v>10569</v>
      </c>
      <c r="D69" s="83" t="s">
        <v>194</v>
      </c>
      <c r="E69" s="83" t="s">
        <v>1065</v>
      </c>
      <c r="F69" s="84" t="s">
        <v>1313</v>
      </c>
      <c r="G69" s="84" t="s">
        <v>977</v>
      </c>
      <c r="H69" s="84" t="s">
        <v>323</v>
      </c>
      <c r="I69" s="85">
        <v>191941.10725</v>
      </c>
      <c r="J69" s="85">
        <v>126136.465</v>
      </c>
      <c r="K69" s="85">
        <v>65804.642250000004</v>
      </c>
      <c r="L69" s="85">
        <v>0</v>
      </c>
      <c r="M69" s="86">
        <v>113522.81849999999</v>
      </c>
      <c r="N69" s="85">
        <v>113522.81922</v>
      </c>
      <c r="O69" s="261">
        <v>45291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9200</v>
      </c>
      <c r="X69" s="85">
        <v>58863.54</v>
      </c>
      <c r="Y69" s="85">
        <v>82800</v>
      </c>
      <c r="Z69" s="85">
        <v>150863.54</v>
      </c>
      <c r="AA69" s="85">
        <v>35000</v>
      </c>
      <c r="AB69" s="85">
        <v>2300</v>
      </c>
      <c r="AC69" s="85">
        <v>4000</v>
      </c>
      <c r="AD69" s="85">
        <v>20700</v>
      </c>
      <c r="AE69" s="85">
        <v>27000</v>
      </c>
      <c r="AF69" s="85">
        <v>63522.400000000001</v>
      </c>
      <c r="AG69" s="85">
        <v>45.648629999999997</v>
      </c>
      <c r="AH69" s="85">
        <v>874.13890000000004</v>
      </c>
      <c r="AI69" s="85">
        <v>410.83764000000002</v>
      </c>
      <c r="AJ69" s="85">
        <v>1330.62517</v>
      </c>
      <c r="AK69" s="85">
        <v>45.648629999999997</v>
      </c>
      <c r="AL69" s="85">
        <v>262.81890000000004</v>
      </c>
      <c r="AM69" s="85">
        <v>410.83764000000002</v>
      </c>
      <c r="AN69" s="85">
        <v>719.30517000000009</v>
      </c>
      <c r="AO69" s="85">
        <v>0</v>
      </c>
      <c r="AP69" s="85">
        <v>920</v>
      </c>
      <c r="AQ69" s="85">
        <v>5886.3540000000003</v>
      </c>
      <c r="AR69" s="85">
        <v>8280</v>
      </c>
      <c r="AS69" s="85">
        <v>15086.353999999999</v>
      </c>
      <c r="AT69" s="85">
        <v>0</v>
      </c>
      <c r="AU69" s="85">
        <v>1380</v>
      </c>
      <c r="AV69" s="85">
        <v>8829.530999999999</v>
      </c>
      <c r="AW69" s="85">
        <v>12420</v>
      </c>
      <c r="AX69" s="85">
        <v>22629.530999999999</v>
      </c>
      <c r="AY69" s="85">
        <v>0</v>
      </c>
      <c r="AZ69" s="85">
        <v>2300</v>
      </c>
      <c r="BA69" s="85">
        <v>14715.885</v>
      </c>
      <c r="BB69" s="85">
        <v>20700</v>
      </c>
      <c r="BC69" s="85">
        <v>37715.885000000002</v>
      </c>
      <c r="BD69" s="85">
        <v>0</v>
      </c>
      <c r="BE69" s="85">
        <v>4600</v>
      </c>
      <c r="BF69" s="85">
        <v>29431.77</v>
      </c>
      <c r="BG69" s="85">
        <v>41400</v>
      </c>
      <c r="BH69" s="85">
        <v>75431.77</v>
      </c>
      <c r="BI69" s="85">
        <v>35000</v>
      </c>
      <c r="BJ69" s="85">
        <v>0</v>
      </c>
      <c r="BK69" s="85">
        <v>400</v>
      </c>
      <c r="BL69" s="85">
        <v>2070</v>
      </c>
      <c r="BM69" s="85">
        <v>2470</v>
      </c>
      <c r="BN69" s="85">
        <v>0</v>
      </c>
      <c r="BO69" s="85">
        <v>345</v>
      </c>
      <c r="BP69" s="85">
        <v>600</v>
      </c>
      <c r="BQ69" s="85">
        <v>3105</v>
      </c>
      <c r="BR69" s="85">
        <v>4050</v>
      </c>
      <c r="BS69" s="85">
        <v>0</v>
      </c>
      <c r="BT69" s="85">
        <v>575</v>
      </c>
      <c r="BU69" s="85">
        <v>1000</v>
      </c>
      <c r="BV69" s="85">
        <v>5175</v>
      </c>
      <c r="BW69" s="85">
        <v>6750</v>
      </c>
      <c r="BX69" s="85">
        <v>63522.400000000001</v>
      </c>
      <c r="BY69" s="85">
        <v>1150</v>
      </c>
      <c r="BZ69" s="85">
        <v>2000</v>
      </c>
      <c r="CA69" s="85">
        <v>10350</v>
      </c>
      <c r="CB69" s="85">
        <v>13500</v>
      </c>
      <c r="CC69" s="85">
        <v>0</v>
      </c>
      <c r="CD69" s="85">
        <v>0</v>
      </c>
      <c r="CE69" s="85">
        <v>0</v>
      </c>
      <c r="CF69" s="85">
        <v>0</v>
      </c>
      <c r="CG69" s="85" t="s">
        <v>1799</v>
      </c>
      <c r="CH69" s="83" t="s">
        <v>1666</v>
      </c>
      <c r="CI69" s="284" t="s">
        <v>736</v>
      </c>
      <c r="CJ69" s="284" t="s">
        <v>80</v>
      </c>
      <c r="CK69" s="285">
        <v>43935</v>
      </c>
      <c r="CL69" s="286">
        <v>44300</v>
      </c>
      <c r="CM69" s="84"/>
    </row>
    <row r="70" spans="1:91" ht="90">
      <c r="A70" s="748"/>
      <c r="B70" s="81" t="s">
        <v>1795</v>
      </c>
      <c r="C70" s="82" t="s">
        <v>735</v>
      </c>
      <c r="D70" s="83" t="s">
        <v>194</v>
      </c>
      <c r="E70" s="83" t="s">
        <v>1065</v>
      </c>
      <c r="F70" s="84" t="s">
        <v>1313</v>
      </c>
      <c r="G70" s="84" t="s">
        <v>976</v>
      </c>
      <c r="H70" s="84" t="s">
        <v>323</v>
      </c>
      <c r="I70" s="181">
        <v>105641.932954</v>
      </c>
      <c r="J70" s="85">
        <v>80132.19356</v>
      </c>
      <c r="K70" s="85">
        <v>25509.739394000004</v>
      </c>
      <c r="L70" s="85">
        <v>0</v>
      </c>
      <c r="M70" s="86">
        <v>72118.974203999998</v>
      </c>
      <c r="N70" s="85">
        <v>72118.974203999998</v>
      </c>
      <c r="O70" s="261">
        <v>45291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6300</v>
      </c>
      <c r="X70" s="85">
        <v>17000</v>
      </c>
      <c r="Y70" s="85">
        <v>56700</v>
      </c>
      <c r="Z70" s="85">
        <v>80000</v>
      </c>
      <c r="AA70" s="85">
        <v>25000</v>
      </c>
      <c r="AB70" s="85">
        <v>550</v>
      </c>
      <c r="AC70" s="85">
        <v>5000</v>
      </c>
      <c r="AD70" s="85">
        <v>4950</v>
      </c>
      <c r="AE70" s="85">
        <v>10500</v>
      </c>
      <c r="AF70" s="85">
        <v>35803</v>
      </c>
      <c r="AG70" s="85">
        <v>478.43671999999998</v>
      </c>
      <c r="AH70" s="85">
        <v>653.53036999999995</v>
      </c>
      <c r="AI70" s="85">
        <v>4305.9304599999996</v>
      </c>
      <c r="AJ70" s="85">
        <v>5437.8975499999997</v>
      </c>
      <c r="AK70" s="85">
        <v>478.43671999999998</v>
      </c>
      <c r="AL70" s="85">
        <v>153.53037</v>
      </c>
      <c r="AM70" s="85">
        <v>4305.9304599999996</v>
      </c>
      <c r="AN70" s="85">
        <v>4937.8975499999997</v>
      </c>
      <c r="AO70" s="85">
        <v>0</v>
      </c>
      <c r="AP70" s="85">
        <v>630</v>
      </c>
      <c r="AQ70" s="85">
        <v>1700</v>
      </c>
      <c r="AR70" s="85">
        <v>5670</v>
      </c>
      <c r="AS70" s="85">
        <v>8000</v>
      </c>
      <c r="AT70" s="85">
        <v>0</v>
      </c>
      <c r="AU70" s="85">
        <v>945</v>
      </c>
      <c r="AV70" s="85">
        <v>2550</v>
      </c>
      <c r="AW70" s="85">
        <v>8505</v>
      </c>
      <c r="AX70" s="85">
        <v>12000</v>
      </c>
      <c r="AY70" s="85">
        <v>0</v>
      </c>
      <c r="AZ70" s="85">
        <v>1575</v>
      </c>
      <c r="BA70" s="85">
        <v>4250</v>
      </c>
      <c r="BB70" s="85">
        <v>14175</v>
      </c>
      <c r="BC70" s="85">
        <v>20000</v>
      </c>
      <c r="BD70" s="85">
        <v>0</v>
      </c>
      <c r="BE70" s="85">
        <v>3150</v>
      </c>
      <c r="BF70" s="85">
        <v>8500</v>
      </c>
      <c r="BG70" s="85">
        <v>28350</v>
      </c>
      <c r="BH70" s="85">
        <v>40000</v>
      </c>
      <c r="BI70" s="85">
        <v>25000</v>
      </c>
      <c r="BJ70" s="85">
        <v>0</v>
      </c>
      <c r="BK70" s="85">
        <v>500</v>
      </c>
      <c r="BL70" s="85">
        <v>495</v>
      </c>
      <c r="BM70" s="85">
        <v>995</v>
      </c>
      <c r="BN70" s="85">
        <v>0</v>
      </c>
      <c r="BO70" s="85">
        <v>82.5</v>
      </c>
      <c r="BP70" s="85">
        <v>750</v>
      </c>
      <c r="BQ70" s="85">
        <v>742.5</v>
      </c>
      <c r="BR70" s="85">
        <v>1575</v>
      </c>
      <c r="BS70" s="85">
        <v>35803</v>
      </c>
      <c r="BT70" s="85">
        <v>137.5</v>
      </c>
      <c r="BU70" s="85">
        <v>1250</v>
      </c>
      <c r="BV70" s="85">
        <v>1237.5</v>
      </c>
      <c r="BW70" s="85">
        <v>2625</v>
      </c>
      <c r="BX70" s="85">
        <v>0</v>
      </c>
      <c r="BY70" s="85">
        <v>275</v>
      </c>
      <c r="BZ70" s="85">
        <v>2500</v>
      </c>
      <c r="CA70" s="85">
        <v>2475</v>
      </c>
      <c r="CB70" s="85">
        <v>5250</v>
      </c>
      <c r="CC70" s="85">
        <v>0</v>
      </c>
      <c r="CD70" s="85">
        <v>0</v>
      </c>
      <c r="CE70" s="85">
        <v>0</v>
      </c>
      <c r="CF70" s="85">
        <v>0</v>
      </c>
      <c r="CG70" s="85" t="s">
        <v>1799</v>
      </c>
      <c r="CH70" s="83" t="s">
        <v>1666</v>
      </c>
      <c r="CI70" s="284" t="s">
        <v>436</v>
      </c>
      <c r="CJ70" s="284" t="s">
        <v>1837</v>
      </c>
      <c r="CK70" s="286">
        <v>43935</v>
      </c>
      <c r="CL70" s="286">
        <v>44210</v>
      </c>
      <c r="CM70" s="84" t="s">
        <v>1826</v>
      </c>
    </row>
    <row r="71" spans="1:91" ht="54">
      <c r="A71" s="748"/>
      <c r="B71" s="36" t="s">
        <v>823</v>
      </c>
      <c r="C71" s="88">
        <v>9029</v>
      </c>
      <c r="D71" s="27" t="s">
        <v>194</v>
      </c>
      <c r="E71" s="27" t="s">
        <v>1065</v>
      </c>
      <c r="F71" s="10" t="s">
        <v>1313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66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1778</v>
      </c>
      <c r="CI71" s="276" t="s">
        <v>724</v>
      </c>
      <c r="CJ71" s="277" t="s">
        <v>80</v>
      </c>
      <c r="CK71" s="279" t="s">
        <v>1838</v>
      </c>
      <c r="CL71" s="279" t="s">
        <v>1839</v>
      </c>
      <c r="CM71" s="10"/>
    </row>
    <row r="72" spans="1:91" ht="54">
      <c r="A72" s="748"/>
      <c r="B72" s="36" t="s">
        <v>824</v>
      </c>
      <c r="C72" s="88">
        <v>10402</v>
      </c>
      <c r="D72" s="27" t="s">
        <v>194</v>
      </c>
      <c r="E72" s="27" t="s">
        <v>1065</v>
      </c>
      <c r="F72" s="10" t="s">
        <v>1313</v>
      </c>
      <c r="G72" s="10" t="s">
        <v>825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66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1778</v>
      </c>
      <c r="CI72" s="276" t="s">
        <v>724</v>
      </c>
      <c r="CJ72" s="277" t="s">
        <v>80</v>
      </c>
      <c r="CK72" s="278" t="s">
        <v>1838</v>
      </c>
      <c r="CL72" s="279" t="s">
        <v>1840</v>
      </c>
      <c r="CM72" s="10"/>
    </row>
    <row r="73" spans="1:91" ht="54">
      <c r="A73" s="748"/>
      <c r="B73" s="130" t="s">
        <v>252</v>
      </c>
      <c r="C73" s="89">
        <v>10016</v>
      </c>
      <c r="D73" s="83" t="s">
        <v>82</v>
      </c>
      <c r="E73" s="83" t="s">
        <v>1065</v>
      </c>
      <c r="F73" s="84">
        <v>70891095</v>
      </c>
      <c r="G73" s="84" t="s">
        <v>512</v>
      </c>
      <c r="H73" s="83" t="s">
        <v>323</v>
      </c>
      <c r="I73" s="85">
        <v>262424</v>
      </c>
      <c r="J73" s="85">
        <v>122885.43</v>
      </c>
      <c r="K73" s="85">
        <v>139538.57</v>
      </c>
      <c r="L73" s="86">
        <v>0</v>
      </c>
      <c r="M73" s="86">
        <v>110596.887</v>
      </c>
      <c r="N73" s="86">
        <v>110596.887</v>
      </c>
      <c r="O73" s="86">
        <v>0</v>
      </c>
      <c r="P73" s="85">
        <v>21959.77562</v>
      </c>
      <c r="Q73" s="85">
        <v>0</v>
      </c>
      <c r="R73" s="85">
        <v>619.16071999999997</v>
      </c>
      <c r="S73" s="85">
        <v>0</v>
      </c>
      <c r="T73" s="85">
        <v>5572.4465700000001</v>
      </c>
      <c r="U73" s="85">
        <v>6191.6072899999999</v>
      </c>
      <c r="V73" s="85">
        <v>0</v>
      </c>
      <c r="W73" s="85">
        <v>9450</v>
      </c>
      <c r="X73" s="85">
        <v>100000</v>
      </c>
      <c r="Y73" s="85">
        <v>90550</v>
      </c>
      <c r="Z73" s="85">
        <v>200000</v>
      </c>
      <c r="AA73" s="85">
        <v>60596.5</v>
      </c>
      <c r="AB73" s="85">
        <v>0</v>
      </c>
      <c r="AC73" s="85">
        <v>39000</v>
      </c>
      <c r="AD73" s="85">
        <v>0</v>
      </c>
      <c r="AE73" s="85">
        <v>39000</v>
      </c>
      <c r="AF73" s="85">
        <v>50000</v>
      </c>
      <c r="AG73" s="85">
        <v>3735.8666700000003</v>
      </c>
      <c r="AH73" s="85">
        <v>2232.8685800000003</v>
      </c>
      <c r="AI73" s="85">
        <v>33622.799979999996</v>
      </c>
      <c r="AJ73" s="85">
        <v>39591.535229999994</v>
      </c>
      <c r="AK73" s="85">
        <v>1412.6067399999999</v>
      </c>
      <c r="AL73" s="85">
        <v>1790.9308899999999</v>
      </c>
      <c r="AM73" s="85">
        <v>12713.460700000001</v>
      </c>
      <c r="AN73" s="85">
        <v>15916.998330000002</v>
      </c>
      <c r="AO73" s="85">
        <v>0</v>
      </c>
      <c r="AP73" s="85">
        <v>945</v>
      </c>
      <c r="AQ73" s="85">
        <v>10000</v>
      </c>
      <c r="AR73" s="85">
        <v>9055</v>
      </c>
      <c r="AS73" s="85">
        <v>20000</v>
      </c>
      <c r="AT73" s="85">
        <v>0</v>
      </c>
      <c r="AU73" s="85">
        <v>1417.5</v>
      </c>
      <c r="AV73" s="85">
        <v>15000</v>
      </c>
      <c r="AW73" s="85">
        <v>13582.5</v>
      </c>
      <c r="AX73" s="85">
        <v>30000</v>
      </c>
      <c r="AY73" s="85">
        <v>0</v>
      </c>
      <c r="AZ73" s="85">
        <v>2362.5</v>
      </c>
      <c r="BA73" s="85">
        <v>25000</v>
      </c>
      <c r="BB73" s="85">
        <v>22637.5</v>
      </c>
      <c r="BC73" s="85">
        <v>50000</v>
      </c>
      <c r="BD73" s="85">
        <v>60596.5</v>
      </c>
      <c r="BE73" s="85">
        <v>4725</v>
      </c>
      <c r="BF73" s="85">
        <v>50000</v>
      </c>
      <c r="BG73" s="85">
        <v>45275</v>
      </c>
      <c r="BH73" s="85">
        <v>100000</v>
      </c>
      <c r="BI73" s="85">
        <v>0</v>
      </c>
      <c r="BJ73" s="85">
        <v>0</v>
      </c>
      <c r="BK73" s="85">
        <v>3900</v>
      </c>
      <c r="BL73" s="85">
        <v>0</v>
      </c>
      <c r="BM73" s="85">
        <v>3900</v>
      </c>
      <c r="BN73" s="85">
        <v>0</v>
      </c>
      <c r="BO73" s="85">
        <v>0</v>
      </c>
      <c r="BP73" s="85">
        <v>5850</v>
      </c>
      <c r="BQ73" s="85">
        <v>0</v>
      </c>
      <c r="BR73" s="85">
        <v>5850</v>
      </c>
      <c r="BS73" s="85">
        <v>0</v>
      </c>
      <c r="BT73" s="85">
        <v>0</v>
      </c>
      <c r="BU73" s="85">
        <v>9750</v>
      </c>
      <c r="BV73" s="85">
        <v>0</v>
      </c>
      <c r="BW73" s="85">
        <v>9750</v>
      </c>
      <c r="BX73" s="85">
        <v>0</v>
      </c>
      <c r="BY73" s="85">
        <v>0</v>
      </c>
      <c r="BZ73" s="85">
        <v>19500</v>
      </c>
      <c r="CA73" s="85">
        <v>0</v>
      </c>
      <c r="CB73" s="85">
        <v>19500</v>
      </c>
      <c r="CC73" s="85">
        <v>50000</v>
      </c>
      <c r="CD73" s="85">
        <v>0</v>
      </c>
      <c r="CE73" s="85">
        <v>0</v>
      </c>
      <c r="CF73" s="85">
        <v>0</v>
      </c>
      <c r="CG73" s="85" t="s">
        <v>1799</v>
      </c>
      <c r="CH73" s="83" t="s">
        <v>1666</v>
      </c>
      <c r="CI73" s="287" t="s">
        <v>253</v>
      </c>
      <c r="CJ73" s="284" t="s">
        <v>80</v>
      </c>
      <c r="CK73" s="285">
        <v>43724</v>
      </c>
      <c r="CL73" s="286">
        <v>44332</v>
      </c>
      <c r="CM73" s="84"/>
    </row>
    <row r="74" spans="1:91" ht="54">
      <c r="A74" s="748"/>
      <c r="B74" s="169" t="s">
        <v>464</v>
      </c>
      <c r="C74" s="165">
        <v>8429</v>
      </c>
      <c r="D74" s="156" t="s">
        <v>82</v>
      </c>
      <c r="E74" s="156" t="s">
        <v>1065</v>
      </c>
      <c r="F74" s="157">
        <v>70891095</v>
      </c>
      <c r="G74" s="157" t="s">
        <v>254</v>
      </c>
      <c r="H74" s="156" t="s">
        <v>323</v>
      </c>
      <c r="I74" s="158">
        <v>69143.696620000002</v>
      </c>
      <c r="J74" s="158">
        <v>63085.03</v>
      </c>
      <c r="K74" s="158">
        <v>6058.6666200000036</v>
      </c>
      <c r="L74" s="159">
        <v>0</v>
      </c>
      <c r="M74" s="159">
        <v>56776.527000000002</v>
      </c>
      <c r="N74" s="159">
        <v>56776.527000000002</v>
      </c>
      <c r="O74" s="159">
        <v>0</v>
      </c>
      <c r="P74" s="158">
        <v>60419.740769999997</v>
      </c>
      <c r="Q74" s="158">
        <v>13233.75561</v>
      </c>
      <c r="R74" s="158">
        <v>5392.1896299999999</v>
      </c>
      <c r="S74" s="158">
        <v>2905.9612700000002</v>
      </c>
      <c r="T74" s="158">
        <v>48529.706680000003</v>
      </c>
      <c r="U74" s="158">
        <v>56827.857580000004</v>
      </c>
      <c r="V74" s="158">
        <v>13233.75561</v>
      </c>
      <c r="W74" s="158">
        <v>100</v>
      </c>
      <c r="X74" s="158">
        <v>3652.86</v>
      </c>
      <c r="Y74" s="158">
        <v>900</v>
      </c>
      <c r="Z74" s="158">
        <v>4652.8600000000006</v>
      </c>
      <c r="AA74" s="158">
        <v>0</v>
      </c>
      <c r="AB74" s="158">
        <v>0</v>
      </c>
      <c r="AC74" s="158">
        <v>0</v>
      </c>
      <c r="AD74" s="158">
        <v>0</v>
      </c>
      <c r="AE74" s="158">
        <v>0</v>
      </c>
      <c r="AF74" s="158">
        <v>0</v>
      </c>
      <c r="AG74" s="158">
        <v>359.18832000000003</v>
      </c>
      <c r="AH74" s="158">
        <v>0</v>
      </c>
      <c r="AI74" s="158">
        <v>3232.6948700000003</v>
      </c>
      <c r="AJ74" s="158">
        <v>3591.8831900000005</v>
      </c>
      <c r="AK74" s="158">
        <v>359.18832000000003</v>
      </c>
      <c r="AL74" s="158">
        <v>0</v>
      </c>
      <c r="AM74" s="158">
        <v>3232.6948700000003</v>
      </c>
      <c r="AN74" s="158">
        <v>3591.8831900000005</v>
      </c>
      <c r="AO74" s="158">
        <v>0</v>
      </c>
      <c r="AP74" s="158">
        <v>10</v>
      </c>
      <c r="AQ74" s="158">
        <v>365.28600000000006</v>
      </c>
      <c r="AR74" s="158">
        <v>90</v>
      </c>
      <c r="AS74" s="158">
        <v>465.28600000000006</v>
      </c>
      <c r="AT74" s="158">
        <v>0</v>
      </c>
      <c r="AU74" s="158">
        <v>15</v>
      </c>
      <c r="AV74" s="158">
        <v>547.92899999999997</v>
      </c>
      <c r="AW74" s="158">
        <v>135</v>
      </c>
      <c r="AX74" s="158">
        <v>697.92899999999997</v>
      </c>
      <c r="AY74" s="158">
        <v>41776.519999999997</v>
      </c>
      <c r="AZ74" s="158">
        <v>25</v>
      </c>
      <c r="BA74" s="158">
        <v>913.21500000000003</v>
      </c>
      <c r="BB74" s="158">
        <v>225</v>
      </c>
      <c r="BC74" s="158">
        <v>1163.2150000000001</v>
      </c>
      <c r="BD74" s="158">
        <v>0</v>
      </c>
      <c r="BE74" s="158">
        <v>50</v>
      </c>
      <c r="BF74" s="158">
        <v>1826.43</v>
      </c>
      <c r="BG74" s="158">
        <v>450</v>
      </c>
      <c r="BH74" s="158">
        <v>2326.4300000000003</v>
      </c>
      <c r="BI74" s="158">
        <v>0</v>
      </c>
      <c r="BJ74" s="158">
        <v>0</v>
      </c>
      <c r="BK74" s="158">
        <v>0</v>
      </c>
      <c r="BL74" s="158">
        <v>0</v>
      </c>
      <c r="BM74" s="158">
        <v>0</v>
      </c>
      <c r="BN74" s="158">
        <v>0</v>
      </c>
      <c r="BO74" s="158">
        <v>0</v>
      </c>
      <c r="BP74" s="158">
        <v>0</v>
      </c>
      <c r="BQ74" s="158">
        <v>0</v>
      </c>
      <c r="BR74" s="158">
        <v>0</v>
      </c>
      <c r="BS74" s="158">
        <v>0</v>
      </c>
      <c r="BT74" s="158">
        <v>0</v>
      </c>
      <c r="BU74" s="158">
        <v>0</v>
      </c>
      <c r="BV74" s="158">
        <v>0</v>
      </c>
      <c r="BW74" s="158">
        <v>0</v>
      </c>
      <c r="BX74" s="158">
        <v>0</v>
      </c>
      <c r="BY74" s="158">
        <v>0</v>
      </c>
      <c r="BZ74" s="158">
        <v>0</v>
      </c>
      <c r="CA74" s="158">
        <v>0</v>
      </c>
      <c r="CB74" s="158">
        <v>0</v>
      </c>
      <c r="CC74" s="158">
        <v>0</v>
      </c>
      <c r="CD74" s="158">
        <v>0</v>
      </c>
      <c r="CE74" s="158">
        <v>0</v>
      </c>
      <c r="CF74" s="158">
        <v>0</v>
      </c>
      <c r="CG74" s="158" t="s">
        <v>1799</v>
      </c>
      <c r="CH74" s="156" t="s">
        <v>693</v>
      </c>
      <c r="CI74" s="280" t="s">
        <v>465</v>
      </c>
      <c r="CJ74" s="281" t="s">
        <v>80</v>
      </c>
      <c r="CK74" s="282">
        <v>43647</v>
      </c>
      <c r="CL74" s="283">
        <v>43758</v>
      </c>
      <c r="CM74" s="156" t="s">
        <v>1800</v>
      </c>
    </row>
    <row r="75" spans="1:91" ht="90">
      <c r="A75" s="748"/>
      <c r="B75" s="81" t="s">
        <v>820</v>
      </c>
      <c r="C75" s="82" t="s">
        <v>722</v>
      </c>
      <c r="D75" s="83" t="s">
        <v>82</v>
      </c>
      <c r="E75" s="83" t="s">
        <v>1065</v>
      </c>
      <c r="F75" s="84">
        <v>70891095</v>
      </c>
      <c r="G75" s="84" t="s">
        <v>423</v>
      </c>
      <c r="H75" s="83" t="s">
        <v>323</v>
      </c>
      <c r="I75" s="181">
        <v>108511.77855000002</v>
      </c>
      <c r="J75" s="85">
        <v>103163.05100000001</v>
      </c>
      <c r="K75" s="85">
        <v>5348.7275500000105</v>
      </c>
      <c r="L75" s="86">
        <v>0</v>
      </c>
      <c r="M75" s="86">
        <v>92846.745900000009</v>
      </c>
      <c r="N75" s="86">
        <v>92846.750400000004</v>
      </c>
      <c r="O75" s="86">
        <v>0</v>
      </c>
      <c r="P75" s="85">
        <v>7408.233400000001</v>
      </c>
      <c r="Q75" s="85">
        <v>0</v>
      </c>
      <c r="R75" s="85">
        <v>0</v>
      </c>
      <c r="S75" s="85">
        <v>0</v>
      </c>
      <c r="T75" s="85">
        <v>0</v>
      </c>
      <c r="U75" s="85">
        <v>0</v>
      </c>
      <c r="V75" s="85">
        <v>0</v>
      </c>
      <c r="W75" s="85">
        <v>8700</v>
      </c>
      <c r="X75" s="85">
        <v>5500</v>
      </c>
      <c r="Y75" s="85">
        <v>78300</v>
      </c>
      <c r="Z75" s="85">
        <v>92500</v>
      </c>
      <c r="AA75" s="85">
        <v>92846.200000000012</v>
      </c>
      <c r="AB75" s="85">
        <v>0</v>
      </c>
      <c r="AC75" s="85">
        <v>0</v>
      </c>
      <c r="AD75" s="85">
        <v>0</v>
      </c>
      <c r="AE75" s="85">
        <v>0</v>
      </c>
      <c r="AF75" s="85">
        <v>0</v>
      </c>
      <c r="AG75" s="85">
        <v>971.98206999999991</v>
      </c>
      <c r="AH75" s="85">
        <v>363.86235999999997</v>
      </c>
      <c r="AI75" s="85">
        <v>8747.8385200000012</v>
      </c>
      <c r="AJ75" s="85">
        <v>10083.68295</v>
      </c>
      <c r="AK75" s="85">
        <v>867.12347</v>
      </c>
      <c r="AL75" s="85">
        <v>131.76236</v>
      </c>
      <c r="AM75" s="85">
        <v>7804.1111200000014</v>
      </c>
      <c r="AN75" s="85">
        <v>8802.9969500000007</v>
      </c>
      <c r="AO75" s="85">
        <v>0</v>
      </c>
      <c r="AP75" s="85">
        <v>870</v>
      </c>
      <c r="AQ75" s="85">
        <v>550</v>
      </c>
      <c r="AR75" s="85">
        <v>7830</v>
      </c>
      <c r="AS75" s="85">
        <v>9250</v>
      </c>
      <c r="AT75" s="85">
        <v>0</v>
      </c>
      <c r="AU75" s="85">
        <v>1305</v>
      </c>
      <c r="AV75" s="85">
        <v>825</v>
      </c>
      <c r="AW75" s="85">
        <v>11745</v>
      </c>
      <c r="AX75" s="85">
        <v>13875</v>
      </c>
      <c r="AY75" s="85">
        <v>5296.1</v>
      </c>
      <c r="AZ75" s="85">
        <v>2175</v>
      </c>
      <c r="BA75" s="85">
        <v>1375</v>
      </c>
      <c r="BB75" s="85">
        <v>19575</v>
      </c>
      <c r="BC75" s="85">
        <v>23125</v>
      </c>
      <c r="BD75" s="85">
        <v>0</v>
      </c>
      <c r="BE75" s="85">
        <v>4350</v>
      </c>
      <c r="BF75" s="85">
        <v>2750</v>
      </c>
      <c r="BG75" s="85">
        <v>39150</v>
      </c>
      <c r="BH75" s="85">
        <v>46250</v>
      </c>
      <c r="BI75" s="85">
        <v>87550.1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85">
        <v>0</v>
      </c>
      <c r="BS75" s="85">
        <v>0</v>
      </c>
      <c r="BT75" s="85">
        <v>0</v>
      </c>
      <c r="BU75" s="85">
        <v>0</v>
      </c>
      <c r="BV75" s="85">
        <v>0</v>
      </c>
      <c r="BW75" s="85">
        <v>0</v>
      </c>
      <c r="BX75" s="85">
        <v>0</v>
      </c>
      <c r="BY75" s="85">
        <v>0</v>
      </c>
      <c r="BZ75" s="85">
        <v>0</v>
      </c>
      <c r="CA75" s="85">
        <v>0</v>
      </c>
      <c r="CB75" s="85">
        <v>0</v>
      </c>
      <c r="CC75" s="85">
        <v>0</v>
      </c>
      <c r="CD75" s="85">
        <v>0</v>
      </c>
      <c r="CE75" s="85">
        <v>0</v>
      </c>
      <c r="CF75" s="85">
        <v>0</v>
      </c>
      <c r="CG75" s="85" t="s">
        <v>1799</v>
      </c>
      <c r="CH75" s="83" t="s">
        <v>1666</v>
      </c>
      <c r="CI75" s="287" t="s">
        <v>723</v>
      </c>
      <c r="CJ75" s="284" t="s">
        <v>1841</v>
      </c>
      <c r="CK75" s="285">
        <v>43773</v>
      </c>
      <c r="CL75" s="286">
        <v>44044</v>
      </c>
      <c r="CM75" s="84"/>
    </row>
    <row r="76" spans="1:91" ht="90">
      <c r="A76" s="748"/>
      <c r="B76" s="36" t="s">
        <v>476</v>
      </c>
      <c r="C76" s="88" t="s">
        <v>716</v>
      </c>
      <c r="D76" s="27" t="s">
        <v>82</v>
      </c>
      <c r="E76" s="27" t="s">
        <v>1065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5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4">
        <v>0</v>
      </c>
      <c r="BA76" s="114">
        <v>0</v>
      </c>
      <c r="BB76" s="114">
        <v>0</v>
      </c>
      <c r="BC76" s="114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1799</v>
      </c>
      <c r="CH76" s="27" t="s">
        <v>1778</v>
      </c>
      <c r="CI76" s="276" t="s">
        <v>477</v>
      </c>
      <c r="CJ76" s="288" t="s">
        <v>1842</v>
      </c>
      <c r="CK76" s="279" t="s">
        <v>1532</v>
      </c>
      <c r="CL76" s="279" t="s">
        <v>1528</v>
      </c>
      <c r="CM76" s="10" t="s">
        <v>1801</v>
      </c>
    </row>
    <row r="77" spans="1:91" ht="72">
      <c r="A77" s="748"/>
      <c r="B77" s="81" t="s">
        <v>819</v>
      </c>
      <c r="C77" s="82" t="s">
        <v>721</v>
      </c>
      <c r="D77" s="83" t="s">
        <v>82</v>
      </c>
      <c r="E77" s="83" t="s">
        <v>1065</v>
      </c>
      <c r="F77" s="84">
        <v>70891095</v>
      </c>
      <c r="G77" s="84" t="s">
        <v>421</v>
      </c>
      <c r="H77" s="83" t="s">
        <v>323</v>
      </c>
      <c r="I77" s="181">
        <v>179664.32800000001</v>
      </c>
      <c r="J77" s="85">
        <v>141510.12</v>
      </c>
      <c r="K77" s="85">
        <v>38154.208000000013</v>
      </c>
      <c r="L77" s="86">
        <v>0</v>
      </c>
      <c r="M77" s="86">
        <v>127359.10799999999</v>
      </c>
      <c r="N77" s="86">
        <v>144613.48276800002</v>
      </c>
      <c r="O77" s="86">
        <v>0</v>
      </c>
      <c r="P77" s="85">
        <v>60789.155730000006</v>
      </c>
      <c r="Q77" s="85">
        <v>34789.654519999996</v>
      </c>
      <c r="R77" s="85">
        <v>4163.0342300000002</v>
      </c>
      <c r="S77" s="85">
        <v>3311.1126400000003</v>
      </c>
      <c r="T77" s="85">
        <v>37467.308100000002</v>
      </c>
      <c r="U77" s="85">
        <v>44941.454970000006</v>
      </c>
      <c r="V77" s="85">
        <v>0</v>
      </c>
      <c r="W77" s="85">
        <v>10800</v>
      </c>
      <c r="X77" s="85">
        <v>7000</v>
      </c>
      <c r="Y77" s="85">
        <v>97200</v>
      </c>
      <c r="Z77" s="85">
        <v>115000</v>
      </c>
      <c r="AA77" s="85">
        <v>132914.85451999999</v>
      </c>
      <c r="AB77" s="85">
        <v>0</v>
      </c>
      <c r="AC77" s="85">
        <v>0</v>
      </c>
      <c r="AD77" s="85">
        <v>0</v>
      </c>
      <c r="AE77" s="85">
        <v>0</v>
      </c>
      <c r="AF77" s="85">
        <v>0</v>
      </c>
      <c r="AG77" s="85">
        <v>5322.5622100000001</v>
      </c>
      <c r="AH77" s="85">
        <v>12280.171510000002</v>
      </c>
      <c r="AI77" s="85">
        <v>47903.0599</v>
      </c>
      <c r="AJ77" s="85">
        <v>65505.793620000004</v>
      </c>
      <c r="AK77" s="85">
        <v>3714.1445100000001</v>
      </c>
      <c r="AL77" s="85">
        <v>5899.0685600000006</v>
      </c>
      <c r="AM77" s="85">
        <v>33427.300559999996</v>
      </c>
      <c r="AN77" s="85">
        <v>43040.513630000001</v>
      </c>
      <c r="AO77" s="85">
        <v>34789.654519999996</v>
      </c>
      <c r="AP77" s="85">
        <v>1080</v>
      </c>
      <c r="AQ77" s="85">
        <v>700</v>
      </c>
      <c r="AR77" s="85">
        <v>9720</v>
      </c>
      <c r="AS77" s="85">
        <v>11500</v>
      </c>
      <c r="AT77" s="85">
        <v>35281.78</v>
      </c>
      <c r="AU77" s="85">
        <v>1620</v>
      </c>
      <c r="AV77" s="85">
        <v>1050</v>
      </c>
      <c r="AW77" s="85">
        <v>14580</v>
      </c>
      <c r="AX77" s="85">
        <v>17250</v>
      </c>
      <c r="AY77" s="85">
        <v>0</v>
      </c>
      <c r="AZ77" s="85">
        <v>2700</v>
      </c>
      <c r="BA77" s="85">
        <v>1750</v>
      </c>
      <c r="BB77" s="85">
        <v>24300</v>
      </c>
      <c r="BC77" s="85">
        <v>28750</v>
      </c>
      <c r="BD77" s="85">
        <v>36048</v>
      </c>
      <c r="BE77" s="85">
        <v>5400</v>
      </c>
      <c r="BF77" s="85">
        <v>3500</v>
      </c>
      <c r="BG77" s="85">
        <v>48600</v>
      </c>
      <c r="BH77" s="85">
        <v>57500</v>
      </c>
      <c r="BI77" s="85">
        <v>62077.2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85">
        <v>0</v>
      </c>
      <c r="BS77" s="85">
        <v>0</v>
      </c>
      <c r="BT77" s="85">
        <v>0</v>
      </c>
      <c r="BU77" s="85">
        <v>0</v>
      </c>
      <c r="BV77" s="85">
        <v>0</v>
      </c>
      <c r="BW77" s="85">
        <v>0</v>
      </c>
      <c r="BX77" s="85">
        <v>0</v>
      </c>
      <c r="BY77" s="85">
        <v>0</v>
      </c>
      <c r="BZ77" s="85">
        <v>0</v>
      </c>
      <c r="CA77" s="85">
        <v>0</v>
      </c>
      <c r="CB77" s="85">
        <v>0</v>
      </c>
      <c r="CC77" s="85">
        <v>0</v>
      </c>
      <c r="CD77" s="85">
        <v>0</v>
      </c>
      <c r="CE77" s="85">
        <v>0</v>
      </c>
      <c r="CF77" s="85">
        <v>0</v>
      </c>
      <c r="CG77" s="85" t="s">
        <v>1799</v>
      </c>
      <c r="CH77" s="83" t="s">
        <v>1666</v>
      </c>
      <c r="CI77" s="287" t="s">
        <v>481</v>
      </c>
      <c r="CJ77" s="284" t="s">
        <v>80</v>
      </c>
      <c r="CK77" s="285">
        <v>43696</v>
      </c>
      <c r="CL77" s="286" t="s">
        <v>1843</v>
      </c>
      <c r="CM77" s="84" t="s">
        <v>1801</v>
      </c>
    </row>
    <row r="78" spans="1:91" ht="54">
      <c r="A78" s="748"/>
      <c r="B78" s="81" t="s">
        <v>840</v>
      </c>
      <c r="C78" s="82">
        <v>9538</v>
      </c>
      <c r="D78" s="83" t="s">
        <v>82</v>
      </c>
      <c r="E78" s="83" t="s">
        <v>1065</v>
      </c>
      <c r="F78" s="84">
        <v>70891095</v>
      </c>
      <c r="G78" s="84" t="s">
        <v>841</v>
      </c>
      <c r="H78" s="84" t="s">
        <v>323</v>
      </c>
      <c r="I78" s="85">
        <v>20287.91678</v>
      </c>
      <c r="J78" s="85">
        <v>10831.796779999999</v>
      </c>
      <c r="K78" s="85">
        <v>9456.1200000000008</v>
      </c>
      <c r="L78" s="85">
        <v>0</v>
      </c>
      <c r="M78" s="86">
        <v>9748.6171019999983</v>
      </c>
      <c r="N78" s="85">
        <v>9748.6171019999983</v>
      </c>
      <c r="O78" s="86">
        <v>0</v>
      </c>
      <c r="P78" s="85">
        <v>5752.2991300000003</v>
      </c>
      <c r="Q78" s="85">
        <v>0</v>
      </c>
      <c r="R78" s="85">
        <v>0</v>
      </c>
      <c r="S78" s="85">
        <v>0</v>
      </c>
      <c r="T78" s="85">
        <v>0</v>
      </c>
      <c r="U78" s="85">
        <v>0</v>
      </c>
      <c r="V78" s="85">
        <v>0</v>
      </c>
      <c r="W78" s="85">
        <v>1083.1796780000002</v>
      </c>
      <c r="X78" s="85">
        <v>9456.1200000000008</v>
      </c>
      <c r="Y78" s="85">
        <v>9748.6171020000002</v>
      </c>
      <c r="Z78" s="85">
        <v>20287.91678</v>
      </c>
      <c r="AA78" s="85">
        <v>0</v>
      </c>
      <c r="AB78" s="85">
        <v>0</v>
      </c>
      <c r="AC78" s="85">
        <v>0</v>
      </c>
      <c r="AD78" s="85">
        <v>0</v>
      </c>
      <c r="AE78" s="85">
        <v>0</v>
      </c>
      <c r="AF78" s="85">
        <v>9748.59</v>
      </c>
      <c r="AG78" s="85">
        <v>596.14724000000001</v>
      </c>
      <c r="AH78" s="85">
        <v>2644.7695199999998</v>
      </c>
      <c r="AI78" s="85">
        <v>5365.3251100000007</v>
      </c>
      <c r="AJ78" s="85">
        <v>8606.2418700000017</v>
      </c>
      <c r="AK78" s="85">
        <v>318.79947000000004</v>
      </c>
      <c r="AL78" s="85">
        <v>2644.7695199999998</v>
      </c>
      <c r="AM78" s="85">
        <v>2869.1951400000003</v>
      </c>
      <c r="AN78" s="85">
        <v>5832.7641299999996</v>
      </c>
      <c r="AO78" s="85">
        <v>0</v>
      </c>
      <c r="AP78" s="85">
        <v>108.31796780000002</v>
      </c>
      <c r="AQ78" s="85">
        <v>945.61200000000008</v>
      </c>
      <c r="AR78" s="85">
        <v>974.86171020000006</v>
      </c>
      <c r="AS78" s="85">
        <v>2028.7916780000003</v>
      </c>
      <c r="AT78" s="85">
        <v>0</v>
      </c>
      <c r="AU78" s="85">
        <v>162.47695170000003</v>
      </c>
      <c r="AV78" s="85">
        <v>1418.4180000000001</v>
      </c>
      <c r="AW78" s="85">
        <v>1462.2925653</v>
      </c>
      <c r="AX78" s="85">
        <v>3043.1875170000003</v>
      </c>
      <c r="AY78" s="85">
        <v>0</v>
      </c>
      <c r="AZ78" s="85">
        <v>270.79491950000005</v>
      </c>
      <c r="BA78" s="85">
        <v>2364.0300000000002</v>
      </c>
      <c r="BB78" s="85">
        <v>2437.1542755</v>
      </c>
      <c r="BC78" s="85">
        <v>5071.9791949999999</v>
      </c>
      <c r="BD78" s="85">
        <v>0</v>
      </c>
      <c r="BE78" s="85">
        <v>541.5898390000001</v>
      </c>
      <c r="BF78" s="85">
        <v>4728.0600000000004</v>
      </c>
      <c r="BG78" s="85">
        <v>4874.3085510000001</v>
      </c>
      <c r="BH78" s="85">
        <v>10143.95839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9748.59</v>
      </c>
      <c r="BO78" s="85">
        <v>0</v>
      </c>
      <c r="BP78" s="85">
        <v>0</v>
      </c>
      <c r="BQ78" s="85">
        <v>0</v>
      </c>
      <c r="BR78" s="85">
        <v>0</v>
      </c>
      <c r="BS78" s="85">
        <v>0</v>
      </c>
      <c r="BT78" s="85">
        <v>0</v>
      </c>
      <c r="BU78" s="85">
        <v>0</v>
      </c>
      <c r="BV78" s="85">
        <v>0</v>
      </c>
      <c r="BW78" s="85">
        <v>0</v>
      </c>
      <c r="BX78" s="85">
        <v>0</v>
      </c>
      <c r="BY78" s="85">
        <v>0</v>
      </c>
      <c r="BZ78" s="85">
        <v>0</v>
      </c>
      <c r="CA78" s="85">
        <v>0</v>
      </c>
      <c r="CB78" s="85">
        <v>0</v>
      </c>
      <c r="CC78" s="85">
        <v>0</v>
      </c>
      <c r="CD78" s="85">
        <v>0</v>
      </c>
      <c r="CE78" s="85">
        <v>0</v>
      </c>
      <c r="CF78" s="85">
        <v>0</v>
      </c>
      <c r="CG78" s="85" t="s">
        <v>1799</v>
      </c>
      <c r="CH78" s="83" t="s">
        <v>1666</v>
      </c>
      <c r="CI78" s="284" t="s">
        <v>566</v>
      </c>
      <c r="CJ78" s="284" t="s">
        <v>80</v>
      </c>
      <c r="CK78" s="285">
        <v>43915</v>
      </c>
      <c r="CL78" s="285">
        <v>44099</v>
      </c>
      <c r="CM78" s="84" t="s">
        <v>1844</v>
      </c>
    </row>
    <row r="79" spans="1:91" ht="54">
      <c r="A79" s="748"/>
      <c r="B79" s="130" t="s">
        <v>749</v>
      </c>
      <c r="C79" s="89">
        <v>10577</v>
      </c>
      <c r="D79" s="83" t="s">
        <v>82</v>
      </c>
      <c r="E79" s="83" t="s">
        <v>1065</v>
      </c>
      <c r="F79" s="84">
        <v>70891095</v>
      </c>
      <c r="G79" s="84" t="s">
        <v>255</v>
      </c>
      <c r="H79" s="83" t="s">
        <v>323</v>
      </c>
      <c r="I79" s="260">
        <v>63753.817999999999</v>
      </c>
      <c r="J79" s="260">
        <v>62694.771999999997</v>
      </c>
      <c r="K79" s="85">
        <v>1059.0460000000021</v>
      </c>
      <c r="L79" s="86">
        <v>0</v>
      </c>
      <c r="M79" s="86">
        <v>56425.294799999996</v>
      </c>
      <c r="N79" s="85">
        <v>56425.294799999996</v>
      </c>
      <c r="O79" s="85">
        <v>0</v>
      </c>
      <c r="P79" s="85">
        <v>15438.509140000002</v>
      </c>
      <c r="Q79" s="85">
        <v>0</v>
      </c>
      <c r="R79" s="85">
        <v>1340.4566599999998</v>
      </c>
      <c r="S79" s="85">
        <v>0</v>
      </c>
      <c r="T79" s="85">
        <v>12064.109849999999</v>
      </c>
      <c r="U79" s="85">
        <v>13404.566509999999</v>
      </c>
      <c r="V79" s="85">
        <v>0</v>
      </c>
      <c r="W79" s="85">
        <v>4100</v>
      </c>
      <c r="X79" s="85">
        <v>1653</v>
      </c>
      <c r="Y79" s="85">
        <v>36900</v>
      </c>
      <c r="Z79" s="85">
        <v>42653</v>
      </c>
      <c r="AA79" s="85">
        <v>38488</v>
      </c>
      <c r="AB79" s="85">
        <v>300</v>
      </c>
      <c r="AC79" s="85">
        <v>0</v>
      </c>
      <c r="AD79" s="85">
        <v>2700</v>
      </c>
      <c r="AE79" s="85">
        <v>3000</v>
      </c>
      <c r="AF79" s="85">
        <v>20000</v>
      </c>
      <c r="AG79" s="85">
        <v>465.74333000000001</v>
      </c>
      <c r="AH79" s="85">
        <v>58.034019999999998</v>
      </c>
      <c r="AI79" s="85">
        <v>4191.6899999999996</v>
      </c>
      <c r="AJ79" s="85">
        <v>4715.4673499999999</v>
      </c>
      <c r="AK79" s="85">
        <v>465.74333000000001</v>
      </c>
      <c r="AL79" s="85">
        <v>58.034019999999998</v>
      </c>
      <c r="AM79" s="85">
        <v>4191.6899999999996</v>
      </c>
      <c r="AN79" s="85">
        <v>4715.4673499999999</v>
      </c>
      <c r="AO79" s="85">
        <v>0</v>
      </c>
      <c r="AP79" s="85">
        <v>410</v>
      </c>
      <c r="AQ79" s="85">
        <v>165.3</v>
      </c>
      <c r="AR79" s="85">
        <v>3690</v>
      </c>
      <c r="AS79" s="85">
        <v>4265.3</v>
      </c>
      <c r="AT79" s="85">
        <v>0</v>
      </c>
      <c r="AU79" s="85">
        <v>615</v>
      </c>
      <c r="AV79" s="85">
        <v>247.95</v>
      </c>
      <c r="AW79" s="85">
        <v>5535</v>
      </c>
      <c r="AX79" s="85">
        <v>6397.95</v>
      </c>
      <c r="AY79" s="85">
        <v>0</v>
      </c>
      <c r="AZ79" s="85">
        <v>1025</v>
      </c>
      <c r="BA79" s="85">
        <v>413.25</v>
      </c>
      <c r="BB79" s="85">
        <v>9225</v>
      </c>
      <c r="BC79" s="85">
        <v>10663.25</v>
      </c>
      <c r="BD79" s="85">
        <v>13488</v>
      </c>
      <c r="BE79" s="85">
        <v>2050</v>
      </c>
      <c r="BF79" s="85">
        <v>826.5</v>
      </c>
      <c r="BG79" s="85">
        <v>18450</v>
      </c>
      <c r="BH79" s="85">
        <v>21326.5</v>
      </c>
      <c r="BI79" s="85">
        <v>25000</v>
      </c>
      <c r="BJ79" s="85">
        <v>0</v>
      </c>
      <c r="BK79" s="85">
        <v>0</v>
      </c>
      <c r="BL79" s="85">
        <v>270</v>
      </c>
      <c r="BM79" s="85">
        <v>270</v>
      </c>
      <c r="BN79" s="85">
        <v>0</v>
      </c>
      <c r="BO79" s="85">
        <v>45</v>
      </c>
      <c r="BP79" s="85">
        <v>0</v>
      </c>
      <c r="BQ79" s="85">
        <v>405</v>
      </c>
      <c r="BR79" s="85">
        <v>450</v>
      </c>
      <c r="BS79" s="85">
        <v>0</v>
      </c>
      <c r="BT79" s="85">
        <v>75</v>
      </c>
      <c r="BU79" s="85">
        <v>0</v>
      </c>
      <c r="BV79" s="85">
        <v>675</v>
      </c>
      <c r="BW79" s="85">
        <v>750</v>
      </c>
      <c r="BX79" s="85">
        <v>0</v>
      </c>
      <c r="BY79" s="85">
        <v>150</v>
      </c>
      <c r="BZ79" s="85">
        <v>0</v>
      </c>
      <c r="CA79" s="85">
        <v>1350</v>
      </c>
      <c r="CB79" s="85">
        <v>1500</v>
      </c>
      <c r="CC79" s="85">
        <v>20000</v>
      </c>
      <c r="CD79" s="85">
        <v>0</v>
      </c>
      <c r="CE79" s="85">
        <v>0</v>
      </c>
      <c r="CF79" s="85">
        <v>0</v>
      </c>
      <c r="CG79" s="85" t="s">
        <v>1799</v>
      </c>
      <c r="CH79" s="168" t="s">
        <v>1666</v>
      </c>
      <c r="CI79" s="292" t="s">
        <v>256</v>
      </c>
      <c r="CJ79" s="284" t="s">
        <v>80</v>
      </c>
      <c r="CK79" s="285">
        <v>43710</v>
      </c>
      <c r="CL79" s="286">
        <v>44378</v>
      </c>
      <c r="CM79" s="84"/>
    </row>
    <row r="80" spans="1:91" ht="54">
      <c r="A80" s="748"/>
      <c r="B80" s="81" t="s">
        <v>828</v>
      </c>
      <c r="C80" s="82" t="s">
        <v>728</v>
      </c>
      <c r="D80" s="83" t="s">
        <v>82</v>
      </c>
      <c r="E80" s="83" t="s">
        <v>1065</v>
      </c>
      <c r="F80" s="84">
        <v>70891095</v>
      </c>
      <c r="G80" s="84" t="s">
        <v>444</v>
      </c>
      <c r="H80" s="83" t="s">
        <v>323</v>
      </c>
      <c r="I80" s="85">
        <v>137707.5</v>
      </c>
      <c r="J80" s="85">
        <v>37862.68</v>
      </c>
      <c r="K80" s="85">
        <v>99844.82</v>
      </c>
      <c r="L80" s="86">
        <v>0</v>
      </c>
      <c r="M80" s="86">
        <v>34076.412000000004</v>
      </c>
      <c r="N80" s="86">
        <v>34076.412000000004</v>
      </c>
      <c r="O80" s="86">
        <v>0</v>
      </c>
      <c r="P80" s="85">
        <v>20619.36232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4000</v>
      </c>
      <c r="X80" s="85">
        <v>50000</v>
      </c>
      <c r="Y80" s="85">
        <v>36000</v>
      </c>
      <c r="Z80" s="85">
        <v>90000</v>
      </c>
      <c r="AA80" s="85">
        <v>34075.800000000003</v>
      </c>
      <c r="AB80" s="85">
        <v>0</v>
      </c>
      <c r="AC80" s="85">
        <v>0</v>
      </c>
      <c r="AD80" s="85">
        <v>0</v>
      </c>
      <c r="AE80" s="85">
        <v>0</v>
      </c>
      <c r="AF80" s="85">
        <v>25525.8</v>
      </c>
      <c r="AG80" s="85">
        <v>1857.5541599999999</v>
      </c>
      <c r="AH80" s="85">
        <v>22547.28584</v>
      </c>
      <c r="AI80" s="85">
        <v>16717.987430000001</v>
      </c>
      <c r="AJ80" s="85">
        <v>41122.827430000005</v>
      </c>
      <c r="AK80" s="85">
        <v>1730.3291600000002</v>
      </c>
      <c r="AL80" s="85">
        <v>22547.28584</v>
      </c>
      <c r="AM80" s="85">
        <v>15572.96243</v>
      </c>
      <c r="AN80" s="85">
        <v>39850.577430000005</v>
      </c>
      <c r="AO80" s="85">
        <v>0</v>
      </c>
      <c r="AP80" s="85">
        <v>400</v>
      </c>
      <c r="AQ80" s="85">
        <v>5000</v>
      </c>
      <c r="AR80" s="85">
        <v>3600</v>
      </c>
      <c r="AS80" s="85">
        <v>9000</v>
      </c>
      <c r="AT80" s="85">
        <v>0</v>
      </c>
      <c r="AU80" s="85">
        <v>600</v>
      </c>
      <c r="AV80" s="85">
        <v>7500</v>
      </c>
      <c r="AW80" s="85">
        <v>5400</v>
      </c>
      <c r="AX80" s="85">
        <v>13500</v>
      </c>
      <c r="AY80" s="85">
        <v>0</v>
      </c>
      <c r="AZ80" s="85">
        <v>1000</v>
      </c>
      <c r="BA80" s="85">
        <v>12500</v>
      </c>
      <c r="BB80" s="85">
        <v>9000</v>
      </c>
      <c r="BC80" s="85">
        <v>22500</v>
      </c>
      <c r="BD80" s="85">
        <v>8550</v>
      </c>
      <c r="BE80" s="85">
        <v>2000</v>
      </c>
      <c r="BF80" s="85">
        <v>25000</v>
      </c>
      <c r="BG80" s="85">
        <v>18000</v>
      </c>
      <c r="BH80" s="85">
        <v>45000</v>
      </c>
      <c r="BI80" s="85">
        <v>25525.8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85">
        <v>0</v>
      </c>
      <c r="BS80" s="85">
        <v>25525.8</v>
      </c>
      <c r="BT80" s="85">
        <v>0</v>
      </c>
      <c r="BU80" s="85">
        <v>0</v>
      </c>
      <c r="BV80" s="85">
        <v>0</v>
      </c>
      <c r="BW80" s="85">
        <v>0</v>
      </c>
      <c r="BX80" s="85">
        <v>0</v>
      </c>
      <c r="BY80" s="85">
        <v>0</v>
      </c>
      <c r="BZ80" s="85">
        <v>0</v>
      </c>
      <c r="CA80" s="85">
        <v>0</v>
      </c>
      <c r="CB80" s="85">
        <v>0</v>
      </c>
      <c r="CC80" s="85">
        <v>0</v>
      </c>
      <c r="CD80" s="85">
        <v>0</v>
      </c>
      <c r="CE80" s="85">
        <v>0</v>
      </c>
      <c r="CF80" s="85">
        <v>0</v>
      </c>
      <c r="CG80" s="85" t="s">
        <v>1799</v>
      </c>
      <c r="CH80" s="83" t="s">
        <v>1666</v>
      </c>
      <c r="CI80" s="287" t="s">
        <v>445</v>
      </c>
      <c r="CJ80" s="284" t="s">
        <v>80</v>
      </c>
      <c r="CK80" s="286">
        <v>43899</v>
      </c>
      <c r="CL80" s="286">
        <v>44119</v>
      </c>
      <c r="CM80" s="84"/>
    </row>
    <row r="81" spans="1:91" ht="90">
      <c r="A81" s="748"/>
      <c r="B81" s="81" t="s">
        <v>327</v>
      </c>
      <c r="C81" s="82">
        <v>10631</v>
      </c>
      <c r="D81" s="83" t="s">
        <v>82</v>
      </c>
      <c r="E81" s="83" t="s">
        <v>1065</v>
      </c>
      <c r="F81" s="84">
        <v>70891095</v>
      </c>
      <c r="G81" s="84" t="s">
        <v>411</v>
      </c>
      <c r="H81" s="83" t="s">
        <v>1457</v>
      </c>
      <c r="I81" s="181">
        <v>140298.55275450004</v>
      </c>
      <c r="J81" s="85">
        <v>90034.422999999995</v>
      </c>
      <c r="K81" s="85">
        <v>50264.129754500042</v>
      </c>
      <c r="L81" s="86">
        <v>0</v>
      </c>
      <c r="M81" s="86">
        <v>60000</v>
      </c>
      <c r="N81" s="86">
        <v>0</v>
      </c>
      <c r="O81" s="86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26000</v>
      </c>
      <c r="X81" s="85">
        <v>35000</v>
      </c>
      <c r="Y81" s="85">
        <v>39000</v>
      </c>
      <c r="Z81" s="85">
        <v>100000</v>
      </c>
      <c r="AA81" s="85">
        <v>0</v>
      </c>
      <c r="AB81" s="85">
        <v>10000</v>
      </c>
      <c r="AC81" s="85">
        <v>15000</v>
      </c>
      <c r="AD81" s="85">
        <v>10000</v>
      </c>
      <c r="AE81" s="85">
        <v>35000</v>
      </c>
      <c r="AF81" s="85">
        <v>81071.100000000006</v>
      </c>
      <c r="AG81" s="85">
        <v>50</v>
      </c>
      <c r="AH81" s="85">
        <v>0</v>
      </c>
      <c r="AI81" s="85">
        <v>450</v>
      </c>
      <c r="AJ81" s="85">
        <v>500</v>
      </c>
      <c r="AK81" s="85">
        <v>0</v>
      </c>
      <c r="AL81" s="85">
        <v>0</v>
      </c>
      <c r="AM81" s="85">
        <v>0</v>
      </c>
      <c r="AN81" s="85">
        <v>0</v>
      </c>
      <c r="AO81" s="85">
        <v>0</v>
      </c>
      <c r="AP81" s="85">
        <v>2600</v>
      </c>
      <c r="AQ81" s="85">
        <v>3500</v>
      </c>
      <c r="AR81" s="85">
        <v>3900</v>
      </c>
      <c r="AS81" s="85">
        <v>10000</v>
      </c>
      <c r="AT81" s="85">
        <v>0</v>
      </c>
      <c r="AU81" s="85">
        <v>3900</v>
      </c>
      <c r="AV81" s="85">
        <v>5250</v>
      </c>
      <c r="AW81" s="85">
        <v>5850</v>
      </c>
      <c r="AX81" s="85">
        <v>15000</v>
      </c>
      <c r="AY81" s="85">
        <v>0</v>
      </c>
      <c r="AZ81" s="85">
        <v>6500</v>
      </c>
      <c r="BA81" s="85">
        <v>8750</v>
      </c>
      <c r="BB81" s="85">
        <v>9750</v>
      </c>
      <c r="BC81" s="85">
        <v>25000</v>
      </c>
      <c r="BD81" s="85">
        <v>0</v>
      </c>
      <c r="BE81" s="85">
        <v>13000</v>
      </c>
      <c r="BF81" s="85">
        <v>17500</v>
      </c>
      <c r="BG81" s="85">
        <v>19500</v>
      </c>
      <c r="BH81" s="85">
        <v>50000</v>
      </c>
      <c r="BI81" s="85">
        <v>0</v>
      </c>
      <c r="BJ81" s="85">
        <v>0</v>
      </c>
      <c r="BK81" s="85">
        <v>1500</v>
      </c>
      <c r="BL81" s="85">
        <v>1000</v>
      </c>
      <c r="BM81" s="85">
        <v>2500</v>
      </c>
      <c r="BN81" s="85">
        <v>0</v>
      </c>
      <c r="BO81" s="85">
        <v>1500</v>
      </c>
      <c r="BP81" s="85">
        <v>2250</v>
      </c>
      <c r="BQ81" s="85">
        <v>1500</v>
      </c>
      <c r="BR81" s="85">
        <v>5250</v>
      </c>
      <c r="BS81" s="85">
        <v>0</v>
      </c>
      <c r="BT81" s="85">
        <v>2500</v>
      </c>
      <c r="BU81" s="85">
        <v>3750</v>
      </c>
      <c r="BV81" s="85">
        <v>2500</v>
      </c>
      <c r="BW81" s="85">
        <v>8750</v>
      </c>
      <c r="BX81" s="85">
        <v>81071.100000000006</v>
      </c>
      <c r="BY81" s="85">
        <v>5000</v>
      </c>
      <c r="BZ81" s="85">
        <v>7500</v>
      </c>
      <c r="CA81" s="85">
        <v>5000</v>
      </c>
      <c r="CB81" s="85">
        <v>17500</v>
      </c>
      <c r="CC81" s="85">
        <v>0</v>
      </c>
      <c r="CD81" s="85">
        <v>0</v>
      </c>
      <c r="CE81" s="85">
        <v>0</v>
      </c>
      <c r="CF81" s="85">
        <v>0</v>
      </c>
      <c r="CG81" s="85" t="s">
        <v>1799</v>
      </c>
      <c r="CH81" s="83" t="s">
        <v>1666</v>
      </c>
      <c r="CI81" s="287" t="s">
        <v>471</v>
      </c>
      <c r="CJ81" s="284" t="s">
        <v>1845</v>
      </c>
      <c r="CK81" s="286">
        <v>43997</v>
      </c>
      <c r="CL81" s="286">
        <v>44301</v>
      </c>
      <c r="CM81" s="84" t="s">
        <v>1801</v>
      </c>
    </row>
    <row r="82" spans="1:91" ht="62.25" customHeight="1">
      <c r="A82" s="748"/>
      <c r="B82" s="81" t="s">
        <v>1282</v>
      </c>
      <c r="C82" s="82">
        <v>12845</v>
      </c>
      <c r="D82" s="83" t="s">
        <v>194</v>
      </c>
      <c r="E82" s="83" t="s">
        <v>1065</v>
      </c>
      <c r="F82" s="84" t="s">
        <v>1313</v>
      </c>
      <c r="G82" s="84" t="s">
        <v>1458</v>
      </c>
      <c r="H82" s="83" t="s">
        <v>1457</v>
      </c>
      <c r="I82" s="85">
        <v>190556.05273</v>
      </c>
      <c r="J82" s="85">
        <v>100000</v>
      </c>
      <c r="K82" s="85">
        <v>90556.052729999996</v>
      </c>
      <c r="L82" s="86">
        <v>0</v>
      </c>
      <c r="M82" s="86">
        <v>60000</v>
      </c>
      <c r="N82" s="86">
        <v>60000</v>
      </c>
      <c r="O82" s="262">
        <v>45291</v>
      </c>
      <c r="P82" s="85">
        <v>14668.39559</v>
      </c>
      <c r="Q82" s="85">
        <v>0</v>
      </c>
      <c r="R82" s="85">
        <v>0</v>
      </c>
      <c r="S82" s="85">
        <v>0</v>
      </c>
      <c r="T82" s="85">
        <v>0</v>
      </c>
      <c r="U82" s="85">
        <v>0</v>
      </c>
      <c r="V82" s="85">
        <v>0</v>
      </c>
      <c r="W82" s="85">
        <v>22000</v>
      </c>
      <c r="X82" s="85">
        <v>45000</v>
      </c>
      <c r="Y82" s="85">
        <v>23000</v>
      </c>
      <c r="Z82" s="85">
        <v>90000</v>
      </c>
      <c r="AA82" s="85">
        <v>53201</v>
      </c>
      <c r="AB82" s="85">
        <v>22000</v>
      </c>
      <c r="AC82" s="85">
        <v>45000</v>
      </c>
      <c r="AD82" s="85">
        <v>23000</v>
      </c>
      <c r="AE82" s="85">
        <v>90000</v>
      </c>
      <c r="AF82" s="85">
        <v>36799</v>
      </c>
      <c r="AG82" s="85">
        <v>5867.3582400000005</v>
      </c>
      <c r="AH82" s="85">
        <v>674.09100000000001</v>
      </c>
      <c r="AI82" s="85">
        <v>8801.0373500000005</v>
      </c>
      <c r="AJ82" s="85">
        <v>15342.48659</v>
      </c>
      <c r="AK82" s="85">
        <v>5867.3582400000005</v>
      </c>
      <c r="AL82" s="85">
        <v>0</v>
      </c>
      <c r="AM82" s="85">
        <v>8801.0373500000005</v>
      </c>
      <c r="AN82" s="85">
        <v>14668.39559</v>
      </c>
      <c r="AO82" s="85">
        <v>0</v>
      </c>
      <c r="AP82" s="85">
        <v>2200</v>
      </c>
      <c r="AQ82" s="85">
        <v>4500</v>
      </c>
      <c r="AR82" s="85">
        <v>2300</v>
      </c>
      <c r="AS82" s="85">
        <v>9000</v>
      </c>
      <c r="AT82" s="85">
        <v>0</v>
      </c>
      <c r="AU82" s="85">
        <v>3300</v>
      </c>
      <c r="AV82" s="85">
        <v>6750</v>
      </c>
      <c r="AW82" s="85">
        <v>3450</v>
      </c>
      <c r="AX82" s="85">
        <v>13500</v>
      </c>
      <c r="AY82" s="85">
        <v>0</v>
      </c>
      <c r="AZ82" s="85">
        <v>5500</v>
      </c>
      <c r="BA82" s="85">
        <v>11250</v>
      </c>
      <c r="BB82" s="85">
        <v>5750</v>
      </c>
      <c r="BC82" s="85">
        <v>22500</v>
      </c>
      <c r="BD82" s="85">
        <v>13201</v>
      </c>
      <c r="BE82" s="85">
        <v>11000</v>
      </c>
      <c r="BF82" s="85">
        <v>22500</v>
      </c>
      <c r="BG82" s="85">
        <v>11500</v>
      </c>
      <c r="BH82" s="85">
        <v>45000</v>
      </c>
      <c r="BI82" s="85">
        <v>40000</v>
      </c>
      <c r="BJ82" s="85">
        <v>0</v>
      </c>
      <c r="BK82" s="85">
        <v>4500</v>
      </c>
      <c r="BL82" s="85">
        <v>2300</v>
      </c>
      <c r="BM82" s="85">
        <v>6800</v>
      </c>
      <c r="BN82" s="85">
        <v>0</v>
      </c>
      <c r="BO82" s="85">
        <v>3300</v>
      </c>
      <c r="BP82" s="85">
        <v>6750</v>
      </c>
      <c r="BQ82" s="85">
        <v>3450</v>
      </c>
      <c r="BR82" s="85">
        <v>13500</v>
      </c>
      <c r="BS82" s="85">
        <v>0</v>
      </c>
      <c r="BT82" s="85">
        <v>5500</v>
      </c>
      <c r="BU82" s="85">
        <v>11250</v>
      </c>
      <c r="BV82" s="85">
        <v>5750</v>
      </c>
      <c r="BW82" s="85">
        <v>22500</v>
      </c>
      <c r="BX82" s="85">
        <v>0</v>
      </c>
      <c r="BY82" s="85">
        <v>11000</v>
      </c>
      <c r="BZ82" s="85">
        <v>22500</v>
      </c>
      <c r="CA82" s="85">
        <v>11500</v>
      </c>
      <c r="CB82" s="85">
        <v>45000</v>
      </c>
      <c r="CC82" s="85">
        <v>36799</v>
      </c>
      <c r="CD82" s="85">
        <v>0</v>
      </c>
      <c r="CE82" s="85">
        <v>0</v>
      </c>
      <c r="CF82" s="85">
        <v>0</v>
      </c>
      <c r="CG82" s="85" t="s">
        <v>1799</v>
      </c>
      <c r="CH82" s="83" t="s">
        <v>1666</v>
      </c>
      <c r="CI82" s="287" t="s">
        <v>1283</v>
      </c>
      <c r="CJ82" s="284" t="s">
        <v>80</v>
      </c>
      <c r="CK82" s="286">
        <v>43906</v>
      </c>
      <c r="CL82" s="286">
        <v>44363</v>
      </c>
      <c r="CM82" s="84"/>
    </row>
    <row r="83" spans="1:91" ht="57" customHeight="1">
      <c r="A83" s="748"/>
      <c r="B83" s="28" t="s">
        <v>1284</v>
      </c>
      <c r="C83" s="87">
        <v>12842</v>
      </c>
      <c r="D83" s="23" t="s">
        <v>194</v>
      </c>
      <c r="E83" s="23" t="s">
        <v>1065</v>
      </c>
      <c r="F83" s="16" t="s">
        <v>1313</v>
      </c>
      <c r="G83" s="16" t="s">
        <v>1459</v>
      </c>
      <c r="H83" s="23" t="s">
        <v>1457</v>
      </c>
      <c r="I83" s="33">
        <v>182185.97500000001</v>
      </c>
      <c r="J83" s="33">
        <v>100000</v>
      </c>
      <c r="K83" s="33">
        <v>82185.975000000006</v>
      </c>
      <c r="L83" s="115">
        <v>0</v>
      </c>
      <c r="M83" s="115">
        <v>60000</v>
      </c>
      <c r="N83" s="115">
        <v>60000</v>
      </c>
      <c r="O83" s="190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1799</v>
      </c>
      <c r="CH83" s="23" t="s">
        <v>1778</v>
      </c>
      <c r="CI83" s="289" t="s">
        <v>1285</v>
      </c>
      <c r="CJ83" s="288" t="s">
        <v>80</v>
      </c>
      <c r="CK83" s="291">
        <v>44013</v>
      </c>
      <c r="CL83" s="291">
        <v>44166</v>
      </c>
      <c r="CM83" s="16"/>
    </row>
    <row r="84" spans="1:91" ht="90">
      <c r="A84" s="748"/>
      <c r="B84" s="28" t="s">
        <v>1460</v>
      </c>
      <c r="C84" s="87">
        <v>11243</v>
      </c>
      <c r="D84" s="23" t="s">
        <v>82</v>
      </c>
      <c r="E84" s="23" t="s">
        <v>1065</v>
      </c>
      <c r="F84" s="16" t="s">
        <v>1313</v>
      </c>
      <c r="G84" s="16" t="s">
        <v>1533</v>
      </c>
      <c r="H84" s="23" t="s">
        <v>1534</v>
      </c>
      <c r="I84" s="128">
        <v>12799.497214350002</v>
      </c>
      <c r="J84" s="33">
        <v>11430.295770000001</v>
      </c>
      <c r="K84" s="33">
        <v>1369.2014443500011</v>
      </c>
      <c r="L84" s="115">
        <v>0</v>
      </c>
      <c r="M84" s="115">
        <v>10287.266193000001</v>
      </c>
      <c r="N84" s="115">
        <v>10287.266193000001</v>
      </c>
      <c r="O84" s="115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1799</v>
      </c>
      <c r="CH84" s="23" t="s">
        <v>1778</v>
      </c>
      <c r="CI84" s="289" t="s">
        <v>738</v>
      </c>
      <c r="CJ84" s="288" t="s">
        <v>1846</v>
      </c>
      <c r="CK84" s="290" t="s">
        <v>1315</v>
      </c>
      <c r="CL84" s="291" t="s">
        <v>1847</v>
      </c>
      <c r="CM84" s="16"/>
    </row>
    <row r="85" spans="1:91" ht="90">
      <c r="A85" s="748"/>
      <c r="B85" s="36" t="s">
        <v>1306</v>
      </c>
      <c r="C85" s="88">
        <v>12828</v>
      </c>
      <c r="D85" s="27" t="s">
        <v>194</v>
      </c>
      <c r="E85" s="27" t="s">
        <v>1065</v>
      </c>
      <c r="F85" s="10" t="s">
        <v>1313</v>
      </c>
      <c r="G85" s="27" t="s">
        <v>1307</v>
      </c>
      <c r="H85" s="27" t="s">
        <v>1457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57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1799</v>
      </c>
      <c r="CH85" s="27" t="s">
        <v>1778</v>
      </c>
      <c r="CI85" s="276" t="s">
        <v>1285</v>
      </c>
      <c r="CJ85" s="277" t="s">
        <v>1848</v>
      </c>
      <c r="CK85" s="278">
        <v>44044</v>
      </c>
      <c r="CL85" s="279">
        <v>44501</v>
      </c>
      <c r="CM85" s="10"/>
    </row>
    <row r="86" spans="1:91" ht="90">
      <c r="A86" s="748"/>
      <c r="B86" s="36" t="s">
        <v>1286</v>
      </c>
      <c r="C86" s="87">
        <v>12896</v>
      </c>
      <c r="D86" s="23" t="s">
        <v>194</v>
      </c>
      <c r="E86" s="23" t="s">
        <v>1065</v>
      </c>
      <c r="F86" s="16">
        <v>70891095</v>
      </c>
      <c r="G86" s="23" t="s">
        <v>1287</v>
      </c>
      <c r="H86" s="23" t="s">
        <v>1457</v>
      </c>
      <c r="I86" s="128">
        <v>32596.667250000002</v>
      </c>
      <c r="J86" s="33">
        <v>24093.564999999999</v>
      </c>
      <c r="K86" s="33">
        <v>8503.1022500000036</v>
      </c>
      <c r="L86" s="115">
        <v>0</v>
      </c>
      <c r="M86" s="115">
        <v>16078.30917</v>
      </c>
      <c r="N86" s="115">
        <v>16078.30917</v>
      </c>
      <c r="O86" s="257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1799</v>
      </c>
      <c r="CH86" s="27" t="s">
        <v>1778</v>
      </c>
      <c r="CI86" s="289" t="s">
        <v>1288</v>
      </c>
      <c r="CJ86" s="288" t="s">
        <v>1849</v>
      </c>
      <c r="CK86" s="278" t="s">
        <v>1315</v>
      </c>
      <c r="CL86" s="279" t="s">
        <v>1315</v>
      </c>
      <c r="CM86" s="10" t="s">
        <v>1801</v>
      </c>
    </row>
    <row r="87" spans="1:91" ht="90">
      <c r="A87" s="748"/>
      <c r="B87" s="81" t="s">
        <v>1295</v>
      </c>
      <c r="C87" s="82">
        <v>12882</v>
      </c>
      <c r="D87" s="83" t="s">
        <v>194</v>
      </c>
      <c r="E87" s="83" t="s">
        <v>1065</v>
      </c>
      <c r="F87" s="84" t="s">
        <v>1313</v>
      </c>
      <c r="G87" s="83" t="s">
        <v>1296</v>
      </c>
      <c r="H87" s="83" t="s">
        <v>1457</v>
      </c>
      <c r="I87" s="181">
        <v>141102.82791150003</v>
      </c>
      <c r="J87" s="85">
        <v>96756.811010000005</v>
      </c>
      <c r="K87" s="85">
        <v>44346.016901500028</v>
      </c>
      <c r="L87" s="86">
        <v>0</v>
      </c>
      <c r="M87" s="86">
        <v>58054.086609999998</v>
      </c>
      <c r="N87" s="86">
        <v>58054.086609999998</v>
      </c>
      <c r="O87" s="262">
        <v>45291</v>
      </c>
      <c r="P87" s="85">
        <v>0</v>
      </c>
      <c r="Q87" s="85">
        <v>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5">
        <v>22000</v>
      </c>
      <c r="X87" s="85">
        <v>30000</v>
      </c>
      <c r="Y87" s="85">
        <v>23000</v>
      </c>
      <c r="Z87" s="85">
        <v>75000</v>
      </c>
      <c r="AA87" s="85">
        <v>42080.4</v>
      </c>
      <c r="AB87" s="85">
        <v>14500</v>
      </c>
      <c r="AC87" s="85">
        <v>15000</v>
      </c>
      <c r="AD87" s="85">
        <v>14500</v>
      </c>
      <c r="AE87" s="85">
        <v>44000</v>
      </c>
      <c r="AF87" s="85">
        <v>45000</v>
      </c>
      <c r="AG87" s="85">
        <v>0</v>
      </c>
      <c r="AH87" s="85">
        <v>808.55</v>
      </c>
      <c r="AI87" s="85">
        <v>0</v>
      </c>
      <c r="AJ87" s="85">
        <v>808.55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2200</v>
      </c>
      <c r="AQ87" s="85">
        <v>3000</v>
      </c>
      <c r="AR87" s="85">
        <v>2300</v>
      </c>
      <c r="AS87" s="85">
        <v>7500</v>
      </c>
      <c r="AT87" s="85">
        <v>0</v>
      </c>
      <c r="AU87" s="85">
        <v>3300</v>
      </c>
      <c r="AV87" s="85">
        <v>4500</v>
      </c>
      <c r="AW87" s="85">
        <v>3450</v>
      </c>
      <c r="AX87" s="85">
        <v>11250</v>
      </c>
      <c r="AY87" s="85">
        <v>0</v>
      </c>
      <c r="AZ87" s="85">
        <v>5500</v>
      </c>
      <c r="BA87" s="85">
        <v>7500</v>
      </c>
      <c r="BB87" s="85">
        <v>5750</v>
      </c>
      <c r="BC87" s="85">
        <v>18750</v>
      </c>
      <c r="BD87" s="85">
        <v>0</v>
      </c>
      <c r="BE87" s="85">
        <v>11000</v>
      </c>
      <c r="BF87" s="85">
        <v>15000</v>
      </c>
      <c r="BG87" s="85">
        <v>11500</v>
      </c>
      <c r="BH87" s="85">
        <v>37500</v>
      </c>
      <c r="BI87" s="85">
        <v>42080.4</v>
      </c>
      <c r="BJ87" s="85">
        <v>0</v>
      </c>
      <c r="BK87" s="85">
        <v>1500</v>
      </c>
      <c r="BL87" s="85">
        <v>1450</v>
      </c>
      <c r="BM87" s="85">
        <v>2950</v>
      </c>
      <c r="BN87" s="85">
        <v>0</v>
      </c>
      <c r="BO87" s="85">
        <v>2175</v>
      </c>
      <c r="BP87" s="85">
        <v>2250</v>
      </c>
      <c r="BQ87" s="85">
        <v>2175</v>
      </c>
      <c r="BR87" s="85">
        <v>6600</v>
      </c>
      <c r="BS87" s="85">
        <v>0</v>
      </c>
      <c r="BT87" s="85">
        <v>3625</v>
      </c>
      <c r="BU87" s="85">
        <v>3750</v>
      </c>
      <c r="BV87" s="85">
        <v>3625</v>
      </c>
      <c r="BW87" s="85">
        <v>11000</v>
      </c>
      <c r="BX87" s="85">
        <v>0</v>
      </c>
      <c r="BY87" s="85">
        <v>7250</v>
      </c>
      <c r="BZ87" s="85">
        <v>7500</v>
      </c>
      <c r="CA87" s="85">
        <v>7250</v>
      </c>
      <c r="CB87" s="85">
        <v>22000</v>
      </c>
      <c r="CC87" s="85">
        <v>45000</v>
      </c>
      <c r="CD87" s="85">
        <v>0</v>
      </c>
      <c r="CE87" s="85">
        <v>0</v>
      </c>
      <c r="CF87" s="85">
        <v>0</v>
      </c>
      <c r="CG87" s="85" t="s">
        <v>1799</v>
      </c>
      <c r="CH87" s="83" t="s">
        <v>1666</v>
      </c>
      <c r="CI87" s="287" t="s">
        <v>1297</v>
      </c>
      <c r="CJ87" s="284" t="s">
        <v>1850</v>
      </c>
      <c r="CK87" s="285">
        <v>43964</v>
      </c>
      <c r="CL87" s="286">
        <v>44390</v>
      </c>
      <c r="CM87" s="84"/>
    </row>
    <row r="88" spans="1:91" ht="54">
      <c r="A88" s="748"/>
      <c r="B88" s="36" t="s">
        <v>1461</v>
      </c>
      <c r="C88" s="87">
        <v>12876</v>
      </c>
      <c r="D88" s="23" t="s">
        <v>194</v>
      </c>
      <c r="E88" s="23" t="s">
        <v>1065</v>
      </c>
      <c r="F88" s="16">
        <v>70891095</v>
      </c>
      <c r="G88" s="193">
        <v>6143</v>
      </c>
      <c r="H88" s="23" t="s">
        <v>1457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57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89" t="s">
        <v>195</v>
      </c>
      <c r="CJ88" s="288" t="s">
        <v>80</v>
      </c>
      <c r="CK88" s="278" t="s">
        <v>1315</v>
      </c>
      <c r="CL88" s="279" t="s">
        <v>1315</v>
      </c>
      <c r="CM88" s="10"/>
    </row>
    <row r="89" spans="1:91" ht="90">
      <c r="A89" s="748"/>
      <c r="B89" s="81" t="s">
        <v>1462</v>
      </c>
      <c r="C89" s="82">
        <v>12834</v>
      </c>
      <c r="D89" s="83" t="s">
        <v>194</v>
      </c>
      <c r="E89" s="83" t="s">
        <v>1065</v>
      </c>
      <c r="F89" s="84" t="s">
        <v>1313</v>
      </c>
      <c r="G89" s="84">
        <v>4108</v>
      </c>
      <c r="H89" s="83" t="s">
        <v>1457</v>
      </c>
      <c r="I89" s="181">
        <v>83653.138285499997</v>
      </c>
      <c r="J89" s="85">
        <v>75717.361000000004</v>
      </c>
      <c r="K89" s="85">
        <v>7935.777285499993</v>
      </c>
      <c r="L89" s="86">
        <v>0</v>
      </c>
      <c r="M89" s="86">
        <v>45907.538789999999</v>
      </c>
      <c r="N89" s="86">
        <v>45907.538789999999</v>
      </c>
      <c r="O89" s="262">
        <v>45291</v>
      </c>
      <c r="P89" s="85">
        <v>0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5">
        <v>14800</v>
      </c>
      <c r="X89" s="85">
        <v>3200</v>
      </c>
      <c r="Y89" s="85">
        <v>22200</v>
      </c>
      <c r="Z89" s="85">
        <v>40200</v>
      </c>
      <c r="AA89" s="85">
        <v>0</v>
      </c>
      <c r="AB89" s="85">
        <v>14800</v>
      </c>
      <c r="AC89" s="85">
        <v>3200</v>
      </c>
      <c r="AD89" s="85">
        <v>22200</v>
      </c>
      <c r="AE89" s="85">
        <v>40200</v>
      </c>
      <c r="AF89" s="85">
        <v>30000</v>
      </c>
      <c r="AG89" s="85">
        <v>0</v>
      </c>
      <c r="AH89" s="85">
        <v>500</v>
      </c>
      <c r="AI89" s="85">
        <v>0</v>
      </c>
      <c r="AJ89" s="85">
        <v>500</v>
      </c>
      <c r="AK89" s="85">
        <v>0</v>
      </c>
      <c r="AL89" s="85">
        <v>0</v>
      </c>
      <c r="AM89" s="85">
        <v>0</v>
      </c>
      <c r="AN89" s="85">
        <v>0</v>
      </c>
      <c r="AO89" s="85">
        <v>0</v>
      </c>
      <c r="AP89" s="85">
        <v>1480</v>
      </c>
      <c r="AQ89" s="85">
        <v>320</v>
      </c>
      <c r="AR89" s="85">
        <v>2220</v>
      </c>
      <c r="AS89" s="85">
        <v>4020</v>
      </c>
      <c r="AT89" s="85">
        <v>0</v>
      </c>
      <c r="AU89" s="85">
        <v>2220</v>
      </c>
      <c r="AV89" s="85">
        <v>480</v>
      </c>
      <c r="AW89" s="85">
        <v>3330</v>
      </c>
      <c r="AX89" s="85">
        <v>6030</v>
      </c>
      <c r="AY89" s="85">
        <v>0</v>
      </c>
      <c r="AZ89" s="85">
        <v>3700</v>
      </c>
      <c r="BA89" s="85">
        <v>800</v>
      </c>
      <c r="BB89" s="85">
        <v>5550</v>
      </c>
      <c r="BC89" s="85">
        <v>10050</v>
      </c>
      <c r="BD89" s="85">
        <v>0</v>
      </c>
      <c r="BE89" s="85">
        <v>7400</v>
      </c>
      <c r="BF89" s="85">
        <v>1600</v>
      </c>
      <c r="BG89" s="85">
        <v>11100</v>
      </c>
      <c r="BH89" s="85">
        <v>20100</v>
      </c>
      <c r="BI89" s="85">
        <v>0</v>
      </c>
      <c r="BJ89" s="85">
        <v>0</v>
      </c>
      <c r="BK89" s="85">
        <v>320</v>
      </c>
      <c r="BL89" s="85">
        <v>2220</v>
      </c>
      <c r="BM89" s="85">
        <v>2540</v>
      </c>
      <c r="BN89" s="85">
        <v>0</v>
      </c>
      <c r="BO89" s="85">
        <v>2220</v>
      </c>
      <c r="BP89" s="85">
        <v>480</v>
      </c>
      <c r="BQ89" s="85">
        <v>3330</v>
      </c>
      <c r="BR89" s="85">
        <v>6030</v>
      </c>
      <c r="BS89" s="85">
        <v>0</v>
      </c>
      <c r="BT89" s="85">
        <v>3700</v>
      </c>
      <c r="BU89" s="85">
        <v>800</v>
      </c>
      <c r="BV89" s="85">
        <v>5550</v>
      </c>
      <c r="BW89" s="85">
        <v>10050</v>
      </c>
      <c r="BX89" s="85">
        <v>30000</v>
      </c>
      <c r="BY89" s="85">
        <v>7400</v>
      </c>
      <c r="BZ89" s="85">
        <v>1600</v>
      </c>
      <c r="CA89" s="85">
        <v>11100</v>
      </c>
      <c r="CB89" s="85">
        <v>20100</v>
      </c>
      <c r="CC89" s="85">
        <v>0</v>
      </c>
      <c r="CD89" s="85">
        <v>0</v>
      </c>
      <c r="CE89" s="85">
        <v>10000</v>
      </c>
      <c r="CF89" s="85">
        <v>0</v>
      </c>
      <c r="CG89" s="85" t="s">
        <v>1799</v>
      </c>
      <c r="CH89" s="83" t="s">
        <v>1666</v>
      </c>
      <c r="CI89" s="287" t="s">
        <v>195</v>
      </c>
      <c r="CJ89" s="284" t="s">
        <v>1851</v>
      </c>
      <c r="CK89" s="285">
        <v>43955</v>
      </c>
      <c r="CL89" s="286">
        <v>44621</v>
      </c>
      <c r="CM89" s="84" t="s">
        <v>1801</v>
      </c>
    </row>
    <row r="90" spans="1:91" ht="90">
      <c r="A90" s="748"/>
      <c r="B90" s="81" t="s">
        <v>1463</v>
      </c>
      <c r="C90" s="82">
        <v>12838</v>
      </c>
      <c r="D90" s="83" t="s">
        <v>194</v>
      </c>
      <c r="E90" s="83" t="s">
        <v>1065</v>
      </c>
      <c r="F90" s="84" t="s">
        <v>1313</v>
      </c>
      <c r="G90" s="263">
        <v>6140</v>
      </c>
      <c r="H90" s="83" t="s">
        <v>1457</v>
      </c>
      <c r="I90" s="181">
        <v>152357.6292</v>
      </c>
      <c r="J90" s="85">
        <v>100000</v>
      </c>
      <c r="K90" s="85">
        <v>52357.629199999996</v>
      </c>
      <c r="L90" s="86">
        <v>0</v>
      </c>
      <c r="M90" s="86">
        <v>60000</v>
      </c>
      <c r="N90" s="86">
        <v>60000</v>
      </c>
      <c r="O90" s="262">
        <v>45291</v>
      </c>
      <c r="P90" s="85">
        <v>0</v>
      </c>
      <c r="Q90" s="85">
        <v>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5">
        <v>12000</v>
      </c>
      <c r="X90" s="85">
        <v>25000</v>
      </c>
      <c r="Y90" s="85">
        <v>18000</v>
      </c>
      <c r="Z90" s="85">
        <v>55000</v>
      </c>
      <c r="AA90" s="85">
        <v>0</v>
      </c>
      <c r="AB90" s="85">
        <v>12000</v>
      </c>
      <c r="AC90" s="85">
        <v>25000</v>
      </c>
      <c r="AD90" s="85">
        <v>18000</v>
      </c>
      <c r="AE90" s="85">
        <v>55000</v>
      </c>
      <c r="AF90" s="85">
        <v>45000</v>
      </c>
      <c r="AG90" s="85">
        <v>0</v>
      </c>
      <c r="AH90" s="85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5">
        <v>0</v>
      </c>
      <c r="AO90" s="85">
        <v>0</v>
      </c>
      <c r="AP90" s="85">
        <v>1200</v>
      </c>
      <c r="AQ90" s="85">
        <v>2500</v>
      </c>
      <c r="AR90" s="85">
        <v>1800</v>
      </c>
      <c r="AS90" s="85">
        <v>5500</v>
      </c>
      <c r="AT90" s="85">
        <v>0</v>
      </c>
      <c r="AU90" s="85">
        <v>1800</v>
      </c>
      <c r="AV90" s="85">
        <v>3750</v>
      </c>
      <c r="AW90" s="85">
        <v>2700</v>
      </c>
      <c r="AX90" s="85">
        <v>8250</v>
      </c>
      <c r="AY90" s="85">
        <v>0</v>
      </c>
      <c r="AZ90" s="85">
        <v>3000</v>
      </c>
      <c r="BA90" s="85">
        <v>6250</v>
      </c>
      <c r="BB90" s="85">
        <v>4500</v>
      </c>
      <c r="BC90" s="85">
        <v>13750</v>
      </c>
      <c r="BD90" s="85">
        <v>0</v>
      </c>
      <c r="BE90" s="85">
        <v>6000</v>
      </c>
      <c r="BF90" s="85">
        <v>12500</v>
      </c>
      <c r="BG90" s="85">
        <v>9000</v>
      </c>
      <c r="BH90" s="85">
        <v>27500</v>
      </c>
      <c r="BI90" s="85">
        <v>0</v>
      </c>
      <c r="BJ90" s="85">
        <v>0</v>
      </c>
      <c r="BK90" s="85">
        <v>2500</v>
      </c>
      <c r="BL90" s="85">
        <v>1800</v>
      </c>
      <c r="BM90" s="85">
        <v>4300</v>
      </c>
      <c r="BN90" s="85">
        <v>0</v>
      </c>
      <c r="BO90" s="85">
        <v>1800</v>
      </c>
      <c r="BP90" s="85">
        <v>3750</v>
      </c>
      <c r="BQ90" s="85">
        <v>2700</v>
      </c>
      <c r="BR90" s="85">
        <v>8250</v>
      </c>
      <c r="BS90" s="85">
        <v>0</v>
      </c>
      <c r="BT90" s="85">
        <v>3000</v>
      </c>
      <c r="BU90" s="85">
        <v>6250</v>
      </c>
      <c r="BV90" s="85">
        <v>4500</v>
      </c>
      <c r="BW90" s="85">
        <v>13750</v>
      </c>
      <c r="BX90" s="85">
        <v>45000</v>
      </c>
      <c r="BY90" s="85">
        <v>6000</v>
      </c>
      <c r="BZ90" s="85">
        <v>12500</v>
      </c>
      <c r="CA90" s="85">
        <v>9000</v>
      </c>
      <c r="CB90" s="85">
        <v>27500</v>
      </c>
      <c r="CC90" s="85">
        <v>0</v>
      </c>
      <c r="CD90" s="85">
        <v>0</v>
      </c>
      <c r="CE90" s="85">
        <v>45000</v>
      </c>
      <c r="CF90" s="85">
        <v>0</v>
      </c>
      <c r="CG90" s="85" t="s">
        <v>1799</v>
      </c>
      <c r="CH90" s="83" t="s">
        <v>1666</v>
      </c>
      <c r="CI90" s="287" t="s">
        <v>195</v>
      </c>
      <c r="CJ90" s="284" t="s">
        <v>1851</v>
      </c>
      <c r="CK90" s="285">
        <v>43955</v>
      </c>
      <c r="CL90" s="286">
        <v>44621</v>
      </c>
      <c r="CM90" s="84"/>
    </row>
    <row r="91" spans="1:91" ht="90">
      <c r="A91" s="748"/>
      <c r="B91" s="81" t="s">
        <v>1464</v>
      </c>
      <c r="C91" s="82">
        <v>12888</v>
      </c>
      <c r="D91" s="83" t="s">
        <v>194</v>
      </c>
      <c r="E91" s="83" t="s">
        <v>1065</v>
      </c>
      <c r="F91" s="84" t="s">
        <v>1313</v>
      </c>
      <c r="G91" s="263">
        <v>6051</v>
      </c>
      <c r="H91" s="83" t="s">
        <v>1457</v>
      </c>
      <c r="I91" s="181">
        <v>110779.09079999999</v>
      </c>
      <c r="J91" s="85">
        <v>97833.301000000007</v>
      </c>
      <c r="K91" s="85">
        <v>12945.789799999984</v>
      </c>
      <c r="L91" s="86">
        <v>0</v>
      </c>
      <c r="M91" s="86">
        <v>60000</v>
      </c>
      <c r="N91" s="86">
        <v>60000</v>
      </c>
      <c r="O91" s="262">
        <v>45291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18000</v>
      </c>
      <c r="X91" s="85">
        <v>5000</v>
      </c>
      <c r="Y91" s="85">
        <v>27000</v>
      </c>
      <c r="Z91" s="85">
        <v>50000</v>
      </c>
      <c r="AA91" s="85">
        <v>0</v>
      </c>
      <c r="AB91" s="85">
        <v>18000</v>
      </c>
      <c r="AC91" s="85">
        <v>5000</v>
      </c>
      <c r="AD91" s="85">
        <v>27000</v>
      </c>
      <c r="AE91" s="85">
        <v>50000</v>
      </c>
      <c r="AF91" s="85">
        <v>45000</v>
      </c>
      <c r="AG91" s="85">
        <v>0</v>
      </c>
      <c r="AH91" s="85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5">
        <v>0</v>
      </c>
      <c r="AO91" s="85">
        <v>0</v>
      </c>
      <c r="AP91" s="85">
        <v>1800</v>
      </c>
      <c r="AQ91" s="85">
        <v>500</v>
      </c>
      <c r="AR91" s="85">
        <v>2700</v>
      </c>
      <c r="AS91" s="85">
        <v>5000</v>
      </c>
      <c r="AT91" s="85">
        <v>0</v>
      </c>
      <c r="AU91" s="85">
        <v>2700</v>
      </c>
      <c r="AV91" s="85">
        <v>750</v>
      </c>
      <c r="AW91" s="85">
        <v>4050</v>
      </c>
      <c r="AX91" s="85">
        <v>7500</v>
      </c>
      <c r="AY91" s="85">
        <v>0</v>
      </c>
      <c r="AZ91" s="85">
        <v>4500</v>
      </c>
      <c r="BA91" s="85">
        <v>1250</v>
      </c>
      <c r="BB91" s="85">
        <v>6750</v>
      </c>
      <c r="BC91" s="85">
        <v>12500</v>
      </c>
      <c r="BD91" s="85">
        <v>0</v>
      </c>
      <c r="BE91" s="85">
        <v>9000</v>
      </c>
      <c r="BF91" s="85">
        <v>2500</v>
      </c>
      <c r="BG91" s="85">
        <v>13500</v>
      </c>
      <c r="BH91" s="85">
        <v>25000</v>
      </c>
      <c r="BI91" s="85">
        <v>0</v>
      </c>
      <c r="BJ91" s="85">
        <v>0</v>
      </c>
      <c r="BK91" s="85">
        <v>500</v>
      </c>
      <c r="BL91" s="85">
        <v>2700</v>
      </c>
      <c r="BM91" s="85">
        <v>3200</v>
      </c>
      <c r="BN91" s="85">
        <v>0</v>
      </c>
      <c r="BO91" s="85">
        <v>2700</v>
      </c>
      <c r="BP91" s="85">
        <v>750</v>
      </c>
      <c r="BQ91" s="85">
        <v>4050</v>
      </c>
      <c r="BR91" s="85">
        <v>7500</v>
      </c>
      <c r="BS91" s="85">
        <v>0</v>
      </c>
      <c r="BT91" s="85">
        <v>4500</v>
      </c>
      <c r="BU91" s="85">
        <v>1250</v>
      </c>
      <c r="BV91" s="85">
        <v>6750</v>
      </c>
      <c r="BW91" s="85">
        <v>12500</v>
      </c>
      <c r="BX91" s="85">
        <v>0</v>
      </c>
      <c r="BY91" s="85">
        <v>9000</v>
      </c>
      <c r="BZ91" s="85">
        <v>2500</v>
      </c>
      <c r="CA91" s="85">
        <v>13500</v>
      </c>
      <c r="CB91" s="85">
        <v>25000</v>
      </c>
      <c r="CC91" s="85">
        <v>45000</v>
      </c>
      <c r="CD91" s="85">
        <v>0</v>
      </c>
      <c r="CE91" s="85">
        <v>45000</v>
      </c>
      <c r="CF91" s="85">
        <v>0</v>
      </c>
      <c r="CG91" s="85" t="s">
        <v>1799</v>
      </c>
      <c r="CH91" s="83" t="s">
        <v>1666</v>
      </c>
      <c r="CI91" s="287" t="s">
        <v>195</v>
      </c>
      <c r="CJ91" s="284" t="s">
        <v>1851</v>
      </c>
      <c r="CK91" s="285">
        <v>43955</v>
      </c>
      <c r="CL91" s="286">
        <v>44621</v>
      </c>
      <c r="CM91" s="84" t="s">
        <v>1801</v>
      </c>
    </row>
    <row r="92" spans="1:91" ht="90">
      <c r="A92" s="748"/>
      <c r="B92" s="36" t="s">
        <v>1465</v>
      </c>
      <c r="C92" s="87">
        <v>12827</v>
      </c>
      <c r="D92" s="23" t="s">
        <v>194</v>
      </c>
      <c r="E92" s="23" t="s">
        <v>1065</v>
      </c>
      <c r="F92" s="16" t="s">
        <v>1313</v>
      </c>
      <c r="G92" s="23" t="s">
        <v>1304</v>
      </c>
      <c r="H92" s="23" t="s">
        <v>1457</v>
      </c>
      <c r="I92" s="128">
        <v>129611.202</v>
      </c>
      <c r="J92" s="33">
        <v>100000</v>
      </c>
      <c r="K92" s="33">
        <v>29611.202000000005</v>
      </c>
      <c r="L92" s="115">
        <v>0</v>
      </c>
      <c r="M92" s="115">
        <v>60000</v>
      </c>
      <c r="N92" s="115">
        <v>60000</v>
      </c>
      <c r="O92" s="190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1799</v>
      </c>
      <c r="CH92" s="23" t="s">
        <v>182</v>
      </c>
      <c r="CI92" s="289" t="s">
        <v>1305</v>
      </c>
      <c r="CJ92" s="288" t="s">
        <v>1852</v>
      </c>
      <c r="CK92" s="290" t="s">
        <v>1315</v>
      </c>
      <c r="CL92" s="291" t="s">
        <v>1847</v>
      </c>
      <c r="CM92" s="10"/>
    </row>
    <row r="93" spans="1:91" ht="54">
      <c r="A93" s="748"/>
      <c r="B93" s="38" t="s">
        <v>1796</v>
      </c>
      <c r="C93" s="194">
        <v>12543</v>
      </c>
      <c r="D93" s="25" t="s">
        <v>194</v>
      </c>
      <c r="E93" s="25" t="s">
        <v>1065</v>
      </c>
      <c r="F93" s="24" t="s">
        <v>1313</v>
      </c>
      <c r="G93" s="267">
        <v>6239</v>
      </c>
      <c r="H93" s="25" t="s">
        <v>1797</v>
      </c>
      <c r="I93" s="268">
        <v>45000</v>
      </c>
      <c r="J93" s="22">
        <v>23724.34174</v>
      </c>
      <c r="K93" s="22">
        <v>21275.65826</v>
      </c>
      <c r="L93" s="147">
        <v>0</v>
      </c>
      <c r="M93" s="147">
        <v>21351.90756</v>
      </c>
      <c r="N93" s="147">
        <v>21351.90756</v>
      </c>
      <c r="O93" s="269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1778</v>
      </c>
      <c r="CI93" s="293" t="s">
        <v>1853</v>
      </c>
      <c r="CJ93" s="294" t="s">
        <v>1860</v>
      </c>
      <c r="CK93" s="295" t="s">
        <v>1838</v>
      </c>
      <c r="CL93" s="296" t="s">
        <v>1854</v>
      </c>
      <c r="CM93" s="10"/>
    </row>
    <row r="94" spans="1:91" ht="54">
      <c r="A94" s="748"/>
      <c r="B94" s="38" t="s">
        <v>1301</v>
      </c>
      <c r="C94" s="194">
        <v>12572</v>
      </c>
      <c r="D94" s="25" t="s">
        <v>194</v>
      </c>
      <c r="E94" s="25" t="s">
        <v>1065</v>
      </c>
      <c r="F94" s="24">
        <v>70891095</v>
      </c>
      <c r="G94" s="267">
        <v>2594</v>
      </c>
      <c r="H94" s="25" t="s">
        <v>1797</v>
      </c>
      <c r="I94" s="22">
        <v>98194.767000000007</v>
      </c>
      <c r="J94" s="22">
        <v>16745.03268</v>
      </c>
      <c r="K94" s="22">
        <v>81449.734320000003</v>
      </c>
      <c r="L94" s="147">
        <v>0</v>
      </c>
      <c r="M94" s="147">
        <v>27891.776010000001</v>
      </c>
      <c r="N94" s="147">
        <v>27891.776010000001</v>
      </c>
      <c r="O94" s="269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1778</v>
      </c>
      <c r="CI94" s="293" t="s">
        <v>1302</v>
      </c>
      <c r="CJ94" s="294" t="s">
        <v>1861</v>
      </c>
      <c r="CK94" s="295" t="s">
        <v>1855</v>
      </c>
      <c r="CL94" s="296" t="s">
        <v>1856</v>
      </c>
      <c r="CM94" s="10"/>
    </row>
    <row r="95" spans="1:91" ht="54">
      <c r="A95" s="748"/>
      <c r="B95" s="38" t="s">
        <v>1298</v>
      </c>
      <c r="C95" s="194" t="s">
        <v>80</v>
      </c>
      <c r="D95" s="25" t="s">
        <v>194</v>
      </c>
      <c r="E95" s="25" t="s">
        <v>1065</v>
      </c>
      <c r="F95" s="24">
        <v>70891095</v>
      </c>
      <c r="G95" s="267">
        <v>4028</v>
      </c>
      <c r="H95" s="25" t="s">
        <v>1798</v>
      </c>
      <c r="I95" s="22">
        <v>16330</v>
      </c>
      <c r="J95" s="22">
        <v>14697</v>
      </c>
      <c r="K95" s="22">
        <v>1633</v>
      </c>
      <c r="L95" s="147">
        <v>0</v>
      </c>
      <c r="M95" s="147">
        <v>0</v>
      </c>
      <c r="N95" s="147">
        <v>0</v>
      </c>
      <c r="O95" s="269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293" t="s">
        <v>1299</v>
      </c>
      <c r="CJ95" s="294" t="s">
        <v>1861</v>
      </c>
      <c r="CK95" s="295" t="s">
        <v>1528</v>
      </c>
      <c r="CL95" s="295" t="s">
        <v>1528</v>
      </c>
      <c r="CM95" s="10"/>
    </row>
    <row r="96" spans="1:91" ht="54">
      <c r="A96" s="748"/>
      <c r="B96" s="195" t="s">
        <v>330</v>
      </c>
      <c r="C96" s="182" t="s">
        <v>719</v>
      </c>
      <c r="D96" s="183" t="s">
        <v>194</v>
      </c>
      <c r="E96" s="183" t="s">
        <v>1065</v>
      </c>
      <c r="F96" s="184" t="s">
        <v>1313</v>
      </c>
      <c r="G96" s="183" t="s">
        <v>419</v>
      </c>
      <c r="H96" s="183" t="s">
        <v>323</v>
      </c>
      <c r="I96" s="185">
        <v>58555.200900000003</v>
      </c>
      <c r="J96" s="185">
        <v>54581.584999999999</v>
      </c>
      <c r="K96" s="185">
        <v>30570.521000000001</v>
      </c>
      <c r="L96" s="187">
        <v>0</v>
      </c>
      <c r="M96" s="187">
        <v>49123.426500000001</v>
      </c>
      <c r="N96" s="187">
        <v>49123.426500000001</v>
      </c>
      <c r="O96" s="264">
        <v>44196</v>
      </c>
      <c r="P96" s="185">
        <v>58932.520970000005</v>
      </c>
      <c r="Q96" s="185">
        <v>48890.940179999998</v>
      </c>
      <c r="R96" s="185">
        <v>5046.8267300000007</v>
      </c>
      <c r="S96" s="185">
        <v>0</v>
      </c>
      <c r="T96" s="185">
        <v>45421.440520000004</v>
      </c>
      <c r="U96" s="185">
        <v>50468.267250000004</v>
      </c>
      <c r="V96" s="185">
        <v>48890.940179999998</v>
      </c>
      <c r="W96" s="185">
        <v>846.42537000000004</v>
      </c>
      <c r="X96" s="185">
        <v>0</v>
      </c>
      <c r="Y96" s="185">
        <v>7617.8283499999998</v>
      </c>
      <c r="Z96" s="185">
        <v>8464.2537200000006</v>
      </c>
      <c r="AA96" s="185">
        <v>0</v>
      </c>
      <c r="AB96" s="185">
        <v>0</v>
      </c>
      <c r="AC96" s="185">
        <v>0</v>
      </c>
      <c r="AD96" s="185">
        <v>0</v>
      </c>
      <c r="AE96" s="185">
        <v>0</v>
      </c>
      <c r="AF96" s="185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85">
        <v>0</v>
      </c>
      <c r="AP96" s="185">
        <v>84.642537000000004</v>
      </c>
      <c r="AQ96" s="185">
        <v>0</v>
      </c>
      <c r="AR96" s="185">
        <v>761.78283499999998</v>
      </c>
      <c r="AS96" s="185">
        <v>846.42537199999992</v>
      </c>
      <c r="AT96" s="185">
        <v>0</v>
      </c>
      <c r="AU96" s="185">
        <v>126.96380550000001</v>
      </c>
      <c r="AV96" s="185">
        <v>0</v>
      </c>
      <c r="AW96" s="185">
        <v>1142.6742525</v>
      </c>
      <c r="AX96" s="185">
        <v>1269.638058</v>
      </c>
      <c r="AY96" s="185">
        <v>3469.4996599999999</v>
      </c>
      <c r="AZ96" s="185">
        <v>211.60634250000001</v>
      </c>
      <c r="BA96" s="185">
        <v>0</v>
      </c>
      <c r="BB96" s="185">
        <v>1904.4570874999999</v>
      </c>
      <c r="BC96" s="185">
        <v>2116.0634300000002</v>
      </c>
      <c r="BD96" s="185">
        <v>0</v>
      </c>
      <c r="BE96" s="185">
        <v>423.21268500000002</v>
      </c>
      <c r="BF96" s="185">
        <v>0</v>
      </c>
      <c r="BG96" s="185">
        <v>3808.9141749999999</v>
      </c>
      <c r="BH96" s="185">
        <v>4232.1268600000003</v>
      </c>
      <c r="BI96" s="185">
        <v>0</v>
      </c>
      <c r="BJ96" s="185">
        <v>0</v>
      </c>
      <c r="BK96" s="185">
        <v>0</v>
      </c>
      <c r="BL96" s="185">
        <v>0</v>
      </c>
      <c r="BM96" s="185">
        <v>0</v>
      </c>
      <c r="BN96" s="185">
        <v>0</v>
      </c>
      <c r="BO96" s="185">
        <v>0</v>
      </c>
      <c r="BP96" s="185">
        <v>0</v>
      </c>
      <c r="BQ96" s="185">
        <v>0</v>
      </c>
      <c r="BR96" s="185">
        <v>0</v>
      </c>
      <c r="BS96" s="185">
        <v>0</v>
      </c>
      <c r="BT96" s="185">
        <v>0</v>
      </c>
      <c r="BU96" s="185">
        <v>0</v>
      </c>
      <c r="BV96" s="185">
        <v>0</v>
      </c>
      <c r="BW96" s="185">
        <v>0</v>
      </c>
      <c r="BX96" s="185">
        <v>0</v>
      </c>
      <c r="BY96" s="185">
        <v>0</v>
      </c>
      <c r="BZ96" s="185">
        <v>0</v>
      </c>
      <c r="CA96" s="185">
        <v>0</v>
      </c>
      <c r="CB96" s="185">
        <v>0</v>
      </c>
      <c r="CC96" s="185">
        <v>0</v>
      </c>
      <c r="CD96" s="185">
        <v>0</v>
      </c>
      <c r="CE96" s="185">
        <v>0</v>
      </c>
      <c r="CF96" s="185">
        <v>0</v>
      </c>
      <c r="CG96" s="185" t="s">
        <v>1799</v>
      </c>
      <c r="CH96" s="183" t="s">
        <v>496</v>
      </c>
      <c r="CI96" s="276" t="s">
        <v>479</v>
      </c>
      <c r="CJ96" s="277" t="s">
        <v>1535</v>
      </c>
      <c r="CK96" s="278">
        <v>43168</v>
      </c>
      <c r="CL96" s="279">
        <v>43413</v>
      </c>
      <c r="CM96" s="184"/>
    </row>
    <row r="97" spans="1:91" ht="36.75" customHeight="1">
      <c r="A97" s="748"/>
      <c r="B97" s="77" t="s">
        <v>263</v>
      </c>
      <c r="C97" s="64" t="s">
        <v>80</v>
      </c>
      <c r="D97" s="64" t="s">
        <v>80</v>
      </c>
      <c r="E97" s="64" t="s">
        <v>80</v>
      </c>
      <c r="F97" s="94" t="s">
        <v>80</v>
      </c>
      <c r="G97" s="94" t="s">
        <v>80</v>
      </c>
      <c r="H97" s="64" t="s">
        <v>80</v>
      </c>
      <c r="I97" s="45">
        <f>SUM(I10:I96)</f>
        <v>8202465.7435338488</v>
      </c>
      <c r="J97" s="45">
        <f t="shared" ref="J97:BU97" si="6">SUM(J10:J96)</f>
        <v>6089935.4157300014</v>
      </c>
      <c r="K97" s="45">
        <f t="shared" si="6"/>
        <v>2139127.2329038507</v>
      </c>
      <c r="L97" s="45">
        <f t="shared" si="6"/>
        <v>0</v>
      </c>
      <c r="M97" s="45">
        <f t="shared" si="6"/>
        <v>5199987.5636599995</v>
      </c>
      <c r="N97" s="45">
        <f t="shared" si="6"/>
        <v>5244222.7115739984</v>
      </c>
      <c r="O97" s="45" t="s">
        <v>80</v>
      </c>
      <c r="P97" s="45">
        <f t="shared" si="6"/>
        <v>2110653.9741999996</v>
      </c>
      <c r="Q97" s="45">
        <f t="shared" si="6"/>
        <v>1054039.9115100002</v>
      </c>
      <c r="R97" s="45">
        <f t="shared" si="6"/>
        <v>172220.88261</v>
      </c>
      <c r="S97" s="45">
        <f t="shared" si="6"/>
        <v>42611.751210000002</v>
      </c>
      <c r="T97" s="45">
        <f t="shared" si="6"/>
        <v>1547120.8519500005</v>
      </c>
      <c r="U97" s="45">
        <f t="shared" si="6"/>
        <v>1761953.4857700001</v>
      </c>
      <c r="V97" s="45">
        <f t="shared" si="6"/>
        <v>792339.24316000019</v>
      </c>
      <c r="W97" s="45">
        <f t="shared" si="6"/>
        <v>383297.85909899999</v>
      </c>
      <c r="X97" s="45">
        <f t="shared" si="6"/>
        <v>830048.79563699989</v>
      </c>
      <c r="Y97" s="45">
        <f t="shared" si="6"/>
        <v>2032367.2319109999</v>
      </c>
      <c r="Z97" s="45">
        <f t="shared" si="6"/>
        <v>3245713.8866470004</v>
      </c>
      <c r="AA97" s="45">
        <f t="shared" si="6"/>
        <v>1685833.8288179999</v>
      </c>
      <c r="AB97" s="45">
        <f t="shared" si="6"/>
        <v>287248.46291499998</v>
      </c>
      <c r="AC97" s="45">
        <f t="shared" si="6"/>
        <v>521830.48084999999</v>
      </c>
      <c r="AD97" s="45">
        <f t="shared" si="6"/>
        <v>890035.16623500001</v>
      </c>
      <c r="AE97" s="45">
        <f t="shared" si="6"/>
        <v>1699114.11</v>
      </c>
      <c r="AF97" s="45">
        <f t="shared" si="6"/>
        <v>1871253.8777800002</v>
      </c>
      <c r="AG97" s="45">
        <f t="shared" si="6"/>
        <v>53198.938879999994</v>
      </c>
      <c r="AH97" s="45">
        <f t="shared" si="6"/>
        <v>79318.102979999996</v>
      </c>
      <c r="AI97" s="45">
        <f t="shared" si="6"/>
        <v>434767.25903999998</v>
      </c>
      <c r="AJ97" s="45">
        <f t="shared" si="6"/>
        <v>567284.30090000003</v>
      </c>
      <c r="AK97" s="45">
        <f t="shared" si="6"/>
        <v>46961.353300000002</v>
      </c>
      <c r="AL97" s="45">
        <f t="shared" si="6"/>
        <v>64553.822180000003</v>
      </c>
      <c r="AM97" s="45">
        <f t="shared" si="6"/>
        <v>378646.98942000006</v>
      </c>
      <c r="AN97" s="45">
        <f t="shared" si="6"/>
        <v>490162.16489999992</v>
      </c>
      <c r="AO97" s="45">
        <f t="shared" si="6"/>
        <v>233679.88106000004</v>
      </c>
      <c r="AP97" s="45">
        <f t="shared" si="6"/>
        <v>38329.785909899998</v>
      </c>
      <c r="AQ97" s="45">
        <f t="shared" si="6"/>
        <v>83004.8795637</v>
      </c>
      <c r="AR97" s="45">
        <f t="shared" si="6"/>
        <v>203236.72319109997</v>
      </c>
      <c r="AS97" s="45">
        <f t="shared" si="6"/>
        <v>324571.38866470003</v>
      </c>
      <c r="AT97" s="45">
        <f t="shared" si="6"/>
        <v>173266.52409000002</v>
      </c>
      <c r="AU97" s="45">
        <f t="shared" si="6"/>
        <v>57494.678864849993</v>
      </c>
      <c r="AV97" s="45">
        <f t="shared" si="6"/>
        <v>124507.31934555</v>
      </c>
      <c r="AW97" s="45">
        <f t="shared" si="6"/>
        <v>304855.08478665003</v>
      </c>
      <c r="AX97" s="45">
        <f t="shared" si="6"/>
        <v>486857.08299705002</v>
      </c>
      <c r="AY97" s="45">
        <f t="shared" si="6"/>
        <v>236885.36158</v>
      </c>
      <c r="AZ97" s="45">
        <f t="shared" si="6"/>
        <v>95824.464774749998</v>
      </c>
      <c r="BA97" s="45">
        <f t="shared" si="6"/>
        <v>207512.19890924997</v>
      </c>
      <c r="BB97" s="45">
        <f t="shared" si="6"/>
        <v>508091.80797774997</v>
      </c>
      <c r="BC97" s="45">
        <f t="shared" si="6"/>
        <v>811428.47166175011</v>
      </c>
      <c r="BD97" s="45">
        <f t="shared" si="6"/>
        <v>347880.26</v>
      </c>
      <c r="BE97" s="45">
        <f t="shared" si="6"/>
        <v>191648.9295495</v>
      </c>
      <c r="BF97" s="45">
        <f t="shared" si="6"/>
        <v>415024.39781849994</v>
      </c>
      <c r="BG97" s="45">
        <f t="shared" si="6"/>
        <v>1016183.6159554999</v>
      </c>
      <c r="BH97" s="45">
        <f t="shared" si="6"/>
        <v>1622856.9433235002</v>
      </c>
      <c r="BI97" s="45">
        <f t="shared" si="6"/>
        <v>918394.5715679999</v>
      </c>
      <c r="BJ97" s="45">
        <f t="shared" si="6"/>
        <v>0</v>
      </c>
      <c r="BK97" s="45">
        <f t="shared" si="6"/>
        <v>52183.048084999995</v>
      </c>
      <c r="BL97" s="45">
        <f t="shared" si="6"/>
        <v>89003.516623500007</v>
      </c>
      <c r="BM97" s="45">
        <f t="shared" si="6"/>
        <v>141186.56470849999</v>
      </c>
      <c r="BN97" s="45">
        <f t="shared" si="6"/>
        <v>178232.84999999998</v>
      </c>
      <c r="BO97" s="45">
        <f t="shared" si="6"/>
        <v>43087.269437249997</v>
      </c>
      <c r="BP97" s="45">
        <f t="shared" si="6"/>
        <v>78274.572127499996</v>
      </c>
      <c r="BQ97" s="45">
        <f t="shared" si="6"/>
        <v>133505.27493525</v>
      </c>
      <c r="BR97" s="45">
        <f t="shared" si="6"/>
        <v>254867.11649999997</v>
      </c>
      <c r="BS97" s="45">
        <f t="shared" si="6"/>
        <v>563591.69999999995</v>
      </c>
      <c r="BT97" s="45">
        <f t="shared" si="6"/>
        <v>71812.115728749995</v>
      </c>
      <c r="BU97" s="45">
        <f t="shared" si="6"/>
        <v>130457.6202125</v>
      </c>
      <c r="BV97" s="45">
        <f t="shared" ref="BV97:CG97" si="7">SUM(BV10:BV96)</f>
        <v>222508.79155875</v>
      </c>
      <c r="BW97" s="45">
        <f t="shared" si="7"/>
        <v>424778.52750000003</v>
      </c>
      <c r="BX97" s="45">
        <f t="shared" si="7"/>
        <v>613491.90000000014</v>
      </c>
      <c r="BY97" s="45">
        <f t="shared" si="7"/>
        <v>143624.23145749999</v>
      </c>
      <c r="BZ97" s="45">
        <f t="shared" si="7"/>
        <v>260915.240425</v>
      </c>
      <c r="CA97" s="45">
        <f t="shared" si="7"/>
        <v>445017.58311750001</v>
      </c>
      <c r="CB97" s="45">
        <f t="shared" si="7"/>
        <v>849557.05500000005</v>
      </c>
      <c r="CC97" s="45">
        <f t="shared" si="7"/>
        <v>515937.42777999997</v>
      </c>
      <c r="CD97" s="45">
        <f t="shared" si="7"/>
        <v>418764</v>
      </c>
      <c r="CE97" s="45">
        <f t="shared" si="7"/>
        <v>870882.8921419601</v>
      </c>
      <c r="CF97" s="45">
        <f t="shared" si="7"/>
        <v>0</v>
      </c>
      <c r="CG97" s="45">
        <f t="shared" si="7"/>
        <v>205198.910298</v>
      </c>
      <c r="CH97" s="64" t="s">
        <v>80</v>
      </c>
      <c r="CI97" s="297" t="s">
        <v>80</v>
      </c>
      <c r="CJ97" s="297" t="s">
        <v>80</v>
      </c>
      <c r="CK97" s="298" t="s">
        <v>80</v>
      </c>
      <c r="CL97" s="299" t="s">
        <v>80</v>
      </c>
    </row>
    <row r="98" spans="1:91" ht="36.75" customHeight="1">
      <c r="A98" s="748"/>
      <c r="B98" s="36" t="s">
        <v>607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846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1666</v>
      </c>
      <c r="CI98" s="276" t="s">
        <v>608</v>
      </c>
      <c r="CJ98" s="276" t="s">
        <v>80</v>
      </c>
      <c r="CK98" s="278">
        <v>43723</v>
      </c>
      <c r="CL98" s="279" t="s">
        <v>80</v>
      </c>
      <c r="CM98" s="113"/>
    </row>
    <row r="99" spans="1:91" ht="46.5">
      <c r="A99" s="748"/>
      <c r="B99" s="66" t="s">
        <v>452</v>
      </c>
      <c r="C99" s="91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0">
        <v>0</v>
      </c>
      <c r="AH99" s="120">
        <v>1535.8530000000001</v>
      </c>
      <c r="AI99" s="120">
        <v>0</v>
      </c>
      <c r="AJ99" s="120">
        <v>1535.8530000000001</v>
      </c>
      <c r="AK99" s="120">
        <v>0</v>
      </c>
      <c r="AL99" s="120">
        <v>0</v>
      </c>
      <c r="AM99" s="120">
        <v>0</v>
      </c>
      <c r="AN99" s="120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1666</v>
      </c>
      <c r="CI99" s="276" t="s">
        <v>986</v>
      </c>
      <c r="CJ99" s="276" t="s">
        <v>80</v>
      </c>
      <c r="CK99" s="300">
        <v>43768</v>
      </c>
      <c r="CL99" s="301" t="s">
        <v>80</v>
      </c>
      <c r="CM99" s="113"/>
    </row>
    <row r="100" spans="1:91" ht="46.5">
      <c r="A100" s="748"/>
      <c r="B100" s="66" t="s">
        <v>453</v>
      </c>
      <c r="C100" s="91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76" t="s">
        <v>454</v>
      </c>
      <c r="CJ100" s="276" t="s">
        <v>80</v>
      </c>
      <c r="CK100" s="300" t="s">
        <v>80</v>
      </c>
      <c r="CL100" s="301" t="s">
        <v>80</v>
      </c>
      <c r="CM100" s="113"/>
    </row>
    <row r="101" spans="1:91" ht="36">
      <c r="A101" s="748"/>
      <c r="B101" s="148" t="s">
        <v>517</v>
      </c>
      <c r="C101" s="170" t="s">
        <v>80</v>
      </c>
      <c r="D101" s="67" t="s">
        <v>194</v>
      </c>
      <c r="E101" s="67" t="s">
        <v>80</v>
      </c>
      <c r="F101" s="18" t="s">
        <v>80</v>
      </c>
      <c r="G101" s="18" t="s">
        <v>80</v>
      </c>
      <c r="H101" s="67" t="s">
        <v>324</v>
      </c>
      <c r="I101" s="171">
        <v>25516.465319999999</v>
      </c>
      <c r="J101" s="171">
        <v>25516.465319999999</v>
      </c>
      <c r="K101" s="171">
        <v>0</v>
      </c>
      <c r="L101" s="171">
        <v>0</v>
      </c>
      <c r="M101" s="171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1">
        <v>25516.465319999999</v>
      </c>
      <c r="CH101" s="153" t="s">
        <v>496</v>
      </c>
      <c r="CI101" s="302" t="s">
        <v>538</v>
      </c>
      <c r="CJ101" s="302" t="s">
        <v>80</v>
      </c>
      <c r="CK101" s="303">
        <v>43305</v>
      </c>
      <c r="CL101" s="304">
        <v>43701</v>
      </c>
      <c r="CM101" s="270"/>
    </row>
    <row r="102" spans="1:91" ht="46.5">
      <c r="A102" s="748"/>
      <c r="B102" s="66" t="s">
        <v>518</v>
      </c>
      <c r="C102" s="91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76" t="s">
        <v>538</v>
      </c>
      <c r="CJ102" s="276" t="s">
        <v>80</v>
      </c>
      <c r="CK102" s="278" t="s">
        <v>80</v>
      </c>
      <c r="CL102" s="279" t="s">
        <v>80</v>
      </c>
      <c r="CM102" s="113"/>
    </row>
    <row r="103" spans="1:91" ht="36">
      <c r="A103" s="748"/>
      <c r="B103" s="66" t="s">
        <v>519</v>
      </c>
      <c r="C103" s="91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0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1666</v>
      </c>
      <c r="CI103" s="302" t="s">
        <v>538</v>
      </c>
      <c r="CJ103" s="302" t="s">
        <v>1536</v>
      </c>
      <c r="CK103" s="303">
        <v>43882</v>
      </c>
      <c r="CL103" s="304" t="s">
        <v>80</v>
      </c>
      <c r="CM103" s="271"/>
    </row>
    <row r="104" spans="1:91" ht="36">
      <c r="A104" s="748"/>
      <c r="B104" s="66" t="s">
        <v>520</v>
      </c>
      <c r="C104" s="91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0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693</v>
      </c>
      <c r="CI104" s="302" t="s">
        <v>538</v>
      </c>
      <c r="CJ104" s="302" t="s">
        <v>1456</v>
      </c>
      <c r="CK104" s="303">
        <v>43325</v>
      </c>
      <c r="CL104" s="304">
        <v>43832</v>
      </c>
      <c r="CM104" s="271"/>
    </row>
    <row r="105" spans="1:91" ht="36">
      <c r="A105" s="748"/>
      <c r="B105" s="148" t="s">
        <v>521</v>
      </c>
      <c r="C105" s="170" t="s">
        <v>80</v>
      </c>
      <c r="D105" s="67" t="s">
        <v>194</v>
      </c>
      <c r="E105" s="67" t="s">
        <v>80</v>
      </c>
      <c r="F105" s="18" t="s">
        <v>80</v>
      </c>
      <c r="G105" s="18" t="s">
        <v>80</v>
      </c>
      <c r="H105" s="67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7" t="s">
        <v>496</v>
      </c>
      <c r="CI105" s="276" t="s">
        <v>538</v>
      </c>
      <c r="CJ105" s="276" t="s">
        <v>80</v>
      </c>
      <c r="CK105" s="278">
        <v>43406</v>
      </c>
      <c r="CL105" s="279">
        <v>43665</v>
      </c>
      <c r="CM105" s="272"/>
    </row>
    <row r="106" spans="1:91" ht="46.5">
      <c r="A106" s="748"/>
      <c r="B106" s="66" t="s">
        <v>522</v>
      </c>
      <c r="C106" s="91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02" t="s">
        <v>538</v>
      </c>
      <c r="CJ106" s="302" t="s">
        <v>80</v>
      </c>
      <c r="CK106" s="303" t="s">
        <v>80</v>
      </c>
      <c r="CL106" s="304" t="s">
        <v>80</v>
      </c>
      <c r="CM106" s="113"/>
    </row>
    <row r="107" spans="1:91" ht="36">
      <c r="A107" s="748"/>
      <c r="B107" s="265" t="s">
        <v>523</v>
      </c>
      <c r="C107" s="170" t="s">
        <v>80</v>
      </c>
      <c r="D107" s="67" t="s">
        <v>194</v>
      </c>
      <c r="E107" s="67" t="s">
        <v>80</v>
      </c>
      <c r="F107" s="18" t="s">
        <v>80</v>
      </c>
      <c r="G107" s="18" t="s">
        <v>80</v>
      </c>
      <c r="H107" s="67" t="s">
        <v>324</v>
      </c>
      <c r="I107" s="171">
        <v>5908.4752500000004</v>
      </c>
      <c r="J107" s="171">
        <v>5908.4752500000004</v>
      </c>
      <c r="K107" s="171">
        <v>0</v>
      </c>
      <c r="L107" s="171">
        <v>0</v>
      </c>
      <c r="M107" s="171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1">
        <v>5908.4752500000004</v>
      </c>
      <c r="CH107" s="153" t="s">
        <v>496</v>
      </c>
      <c r="CI107" s="302" t="s">
        <v>538</v>
      </c>
      <c r="CJ107" s="302" t="s">
        <v>80</v>
      </c>
      <c r="CK107" s="303">
        <v>43795</v>
      </c>
      <c r="CL107" s="304">
        <v>43945</v>
      </c>
      <c r="CM107" s="273"/>
    </row>
    <row r="108" spans="1:91" ht="36">
      <c r="A108" s="748"/>
      <c r="B108" s="66" t="s">
        <v>524</v>
      </c>
      <c r="C108" s="91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02" t="s">
        <v>538</v>
      </c>
      <c r="CJ108" s="302" t="s">
        <v>80</v>
      </c>
      <c r="CK108" s="303" t="s">
        <v>80</v>
      </c>
      <c r="CL108" s="304" t="s">
        <v>80</v>
      </c>
      <c r="CM108" s="113"/>
    </row>
    <row r="109" spans="1:91" ht="36">
      <c r="A109" s="748"/>
      <c r="B109" s="66" t="s">
        <v>525</v>
      </c>
      <c r="C109" s="91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02" t="s">
        <v>538</v>
      </c>
      <c r="CJ109" s="302" t="s">
        <v>80</v>
      </c>
      <c r="CK109" s="303" t="s">
        <v>80</v>
      </c>
      <c r="CL109" s="304" t="s">
        <v>80</v>
      </c>
      <c r="CM109" s="113"/>
    </row>
    <row r="110" spans="1:91" ht="36">
      <c r="A110" s="748"/>
      <c r="B110" s="66" t="s">
        <v>526</v>
      </c>
      <c r="C110" s="91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02" t="s">
        <v>538</v>
      </c>
      <c r="CJ110" s="302" t="s">
        <v>80</v>
      </c>
      <c r="CK110" s="303" t="s">
        <v>80</v>
      </c>
      <c r="CL110" s="304" t="s">
        <v>80</v>
      </c>
      <c r="CM110" s="113"/>
    </row>
    <row r="111" spans="1:91" ht="36">
      <c r="A111" s="748"/>
      <c r="B111" s="66" t="s">
        <v>527</v>
      </c>
      <c r="C111" s="91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02" t="s">
        <v>538</v>
      </c>
      <c r="CJ111" s="302" t="s">
        <v>80</v>
      </c>
      <c r="CK111" s="303" t="s">
        <v>80</v>
      </c>
      <c r="CL111" s="304" t="s">
        <v>80</v>
      </c>
      <c r="CM111" s="113"/>
    </row>
    <row r="112" spans="1:91" ht="36">
      <c r="A112" s="748"/>
      <c r="B112" s="66" t="s">
        <v>528</v>
      </c>
      <c r="C112" s="91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02" t="s">
        <v>538</v>
      </c>
      <c r="CJ112" s="302" t="s">
        <v>80</v>
      </c>
      <c r="CK112" s="303" t="s">
        <v>80</v>
      </c>
      <c r="CL112" s="304" t="s">
        <v>80</v>
      </c>
      <c r="CM112" s="113"/>
    </row>
    <row r="113" spans="1:91" ht="36">
      <c r="A113" s="748"/>
      <c r="B113" s="66" t="s">
        <v>529</v>
      </c>
      <c r="C113" s="91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02" t="s">
        <v>538</v>
      </c>
      <c r="CJ113" s="302" t="s">
        <v>80</v>
      </c>
      <c r="CK113" s="303" t="s">
        <v>80</v>
      </c>
      <c r="CL113" s="304" t="s">
        <v>80</v>
      </c>
      <c r="CM113" s="113"/>
    </row>
    <row r="114" spans="1:91" ht="36">
      <c r="A114" s="748"/>
      <c r="B114" s="66" t="s">
        <v>530</v>
      </c>
      <c r="C114" s="91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02" t="s">
        <v>538</v>
      </c>
      <c r="CJ114" s="302" t="s">
        <v>80</v>
      </c>
      <c r="CK114" s="303" t="s">
        <v>80</v>
      </c>
      <c r="CL114" s="304" t="s">
        <v>80</v>
      </c>
      <c r="CM114" s="113"/>
    </row>
    <row r="115" spans="1:91" ht="36">
      <c r="A115" s="748"/>
      <c r="B115" s="66" t="s">
        <v>531</v>
      </c>
      <c r="C115" s="91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02" t="s">
        <v>538</v>
      </c>
      <c r="CJ115" s="302" t="s">
        <v>80</v>
      </c>
      <c r="CK115" s="303" t="s">
        <v>80</v>
      </c>
      <c r="CL115" s="304" t="s">
        <v>80</v>
      </c>
      <c r="CM115" s="113"/>
    </row>
    <row r="116" spans="1:91" ht="36">
      <c r="A116" s="748"/>
      <c r="B116" s="66" t="s">
        <v>532</v>
      </c>
      <c r="C116" s="91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02" t="s">
        <v>538</v>
      </c>
      <c r="CJ116" s="302" t="s">
        <v>80</v>
      </c>
      <c r="CK116" s="303" t="s">
        <v>80</v>
      </c>
      <c r="CL116" s="304" t="s">
        <v>80</v>
      </c>
      <c r="CM116" s="113"/>
    </row>
    <row r="117" spans="1:91" ht="36">
      <c r="A117" s="748"/>
      <c r="B117" s="66" t="s">
        <v>533</v>
      </c>
      <c r="C117" s="91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02" t="s">
        <v>538</v>
      </c>
      <c r="CJ117" s="302" t="s">
        <v>80</v>
      </c>
      <c r="CK117" s="303" t="s">
        <v>80</v>
      </c>
      <c r="CL117" s="304" t="s">
        <v>80</v>
      </c>
      <c r="CM117" s="113"/>
    </row>
    <row r="118" spans="1:91" ht="36">
      <c r="A118" s="748"/>
      <c r="B118" s="148" t="s">
        <v>1019</v>
      </c>
      <c r="C118" s="170" t="s">
        <v>80</v>
      </c>
      <c r="D118" s="67" t="s">
        <v>194</v>
      </c>
      <c r="E118" s="67" t="s">
        <v>80</v>
      </c>
      <c r="F118" s="18" t="s">
        <v>80</v>
      </c>
      <c r="G118" s="18" t="s">
        <v>80</v>
      </c>
      <c r="H118" s="67" t="s">
        <v>324</v>
      </c>
      <c r="I118" s="171">
        <v>37483.093180000003</v>
      </c>
      <c r="J118" s="171">
        <v>37483.093180000003</v>
      </c>
      <c r="K118" s="171">
        <v>0</v>
      </c>
      <c r="L118" s="171">
        <v>0</v>
      </c>
      <c r="M118" s="171">
        <v>37483.093180000003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v>0</v>
      </c>
      <c r="V118" s="171">
        <v>0</v>
      </c>
      <c r="W118" s="171">
        <v>0</v>
      </c>
      <c r="X118" s="171">
        <v>0</v>
      </c>
      <c r="Y118" s="171">
        <v>0</v>
      </c>
      <c r="Z118" s="171">
        <v>0</v>
      </c>
      <c r="AA118" s="171">
        <v>0</v>
      </c>
      <c r="AB118" s="171">
        <v>0</v>
      </c>
      <c r="AC118" s="171">
        <v>0</v>
      </c>
      <c r="AD118" s="171">
        <v>0</v>
      </c>
      <c r="AE118" s="171">
        <v>0</v>
      </c>
      <c r="AF118" s="230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1">
        <v>37483.093180000003</v>
      </c>
      <c r="CH118" s="153" t="s">
        <v>496</v>
      </c>
      <c r="CI118" s="302" t="s">
        <v>1018</v>
      </c>
      <c r="CJ118" s="302" t="s">
        <v>80</v>
      </c>
      <c r="CK118" s="303">
        <v>43738</v>
      </c>
      <c r="CL118" s="304">
        <v>43951</v>
      </c>
      <c r="CM118" s="273"/>
    </row>
    <row r="119" spans="1:91" ht="46.5">
      <c r="A119" s="748"/>
      <c r="B119" s="66" t="s">
        <v>1020</v>
      </c>
      <c r="C119" s="91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02" t="s">
        <v>1018</v>
      </c>
      <c r="CJ119" s="302" t="s">
        <v>80</v>
      </c>
      <c r="CK119" s="303" t="s">
        <v>80</v>
      </c>
      <c r="CL119" s="304" t="s">
        <v>80</v>
      </c>
      <c r="CM119" s="113"/>
    </row>
    <row r="120" spans="1:91" ht="36">
      <c r="A120" s="748"/>
      <c r="B120" s="66" t="s">
        <v>438</v>
      </c>
      <c r="C120" s="91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0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02" t="s">
        <v>1018</v>
      </c>
      <c r="CJ120" s="302" t="s">
        <v>1536</v>
      </c>
      <c r="CK120" s="303">
        <v>43710</v>
      </c>
      <c r="CL120" s="304" t="s">
        <v>1537</v>
      </c>
      <c r="CM120" s="113"/>
    </row>
    <row r="121" spans="1:91" ht="48.75" customHeight="1">
      <c r="A121" s="748"/>
      <c r="B121" s="148" t="s">
        <v>1021</v>
      </c>
      <c r="C121" s="170" t="s">
        <v>80</v>
      </c>
      <c r="D121" s="67" t="s">
        <v>194</v>
      </c>
      <c r="E121" s="67" t="s">
        <v>80</v>
      </c>
      <c r="F121" s="18" t="s">
        <v>80</v>
      </c>
      <c r="G121" s="18" t="s">
        <v>80</v>
      </c>
      <c r="H121" s="67" t="s">
        <v>324</v>
      </c>
      <c r="I121" s="171">
        <v>7281.1641799999998</v>
      </c>
      <c r="J121" s="171">
        <v>7281.1641799999998</v>
      </c>
      <c r="K121" s="171">
        <v>0</v>
      </c>
      <c r="L121" s="171">
        <v>0</v>
      </c>
      <c r="M121" s="171">
        <v>7281.1641799999998</v>
      </c>
      <c r="N121" s="171">
        <v>0</v>
      </c>
      <c r="O121" s="171">
        <v>0</v>
      </c>
      <c r="P121" s="171">
        <v>0</v>
      </c>
      <c r="Q121" s="171">
        <v>500</v>
      </c>
      <c r="R121" s="171">
        <v>0</v>
      </c>
      <c r="S121" s="171">
        <v>500</v>
      </c>
      <c r="T121" s="171">
        <v>0</v>
      </c>
      <c r="U121" s="171">
        <v>0</v>
      </c>
      <c r="V121" s="171">
        <v>0</v>
      </c>
      <c r="W121" s="171">
        <v>0</v>
      </c>
      <c r="X121" s="171">
        <v>500</v>
      </c>
      <c r="Y121" s="171">
        <v>0</v>
      </c>
      <c r="Z121" s="171">
        <v>500</v>
      </c>
      <c r="AA121" s="171">
        <v>0</v>
      </c>
      <c r="AB121" s="171">
        <v>0</v>
      </c>
      <c r="AC121" s="171">
        <v>0</v>
      </c>
      <c r="AD121" s="171">
        <v>0</v>
      </c>
      <c r="AE121" s="171">
        <v>0</v>
      </c>
      <c r="AF121" s="171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1">
        <v>0</v>
      </c>
      <c r="CH121" s="153" t="s">
        <v>496</v>
      </c>
      <c r="CI121" s="302" t="s">
        <v>1018</v>
      </c>
      <c r="CJ121" s="302" t="s">
        <v>80</v>
      </c>
      <c r="CK121" s="303">
        <v>43692</v>
      </c>
      <c r="CL121" s="304">
        <v>43816</v>
      </c>
      <c r="CM121" s="273"/>
    </row>
    <row r="122" spans="1:91" ht="36">
      <c r="A122" s="748"/>
      <c r="B122" s="66" t="s">
        <v>1022</v>
      </c>
      <c r="C122" s="91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02" t="s">
        <v>1018</v>
      </c>
      <c r="CJ122" s="302" t="s">
        <v>80</v>
      </c>
      <c r="CK122" s="303" t="s">
        <v>80</v>
      </c>
      <c r="CL122" s="304" t="s">
        <v>80</v>
      </c>
      <c r="CM122" s="113"/>
    </row>
    <row r="123" spans="1:91" ht="36">
      <c r="A123" s="748"/>
      <c r="B123" s="66" t="s">
        <v>1244</v>
      </c>
      <c r="C123" s="91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1666</v>
      </c>
      <c r="CI123" s="302" t="s">
        <v>1277</v>
      </c>
      <c r="CJ123" s="302" t="s">
        <v>80</v>
      </c>
      <c r="CK123" s="303">
        <v>43682</v>
      </c>
      <c r="CL123" s="304" t="s">
        <v>80</v>
      </c>
      <c r="CM123" s="113"/>
    </row>
    <row r="124" spans="1:91" ht="36">
      <c r="A124" s="748"/>
      <c r="B124" s="66" t="s">
        <v>1245</v>
      </c>
      <c r="C124" s="91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02" t="s">
        <v>1277</v>
      </c>
      <c r="CJ124" s="302" t="s">
        <v>80</v>
      </c>
      <c r="CK124" s="303" t="s">
        <v>80</v>
      </c>
      <c r="CL124" s="304" t="s">
        <v>80</v>
      </c>
      <c r="CM124" s="113"/>
    </row>
    <row r="125" spans="1:91" ht="36">
      <c r="A125" s="748"/>
      <c r="B125" s="66" t="s">
        <v>1246</v>
      </c>
      <c r="C125" s="91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02" t="s">
        <v>1277</v>
      </c>
      <c r="CJ125" s="302" t="s">
        <v>80</v>
      </c>
      <c r="CK125" s="303" t="s">
        <v>80</v>
      </c>
      <c r="CL125" s="304" t="s">
        <v>80</v>
      </c>
      <c r="CM125" s="113"/>
    </row>
    <row r="126" spans="1:91" ht="36">
      <c r="A126" s="748"/>
      <c r="B126" s="66" t="s">
        <v>1247</v>
      </c>
      <c r="C126" s="91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02" t="s">
        <v>1277</v>
      </c>
      <c r="CJ126" s="302" t="s">
        <v>80</v>
      </c>
      <c r="CK126" s="303" t="s">
        <v>80</v>
      </c>
      <c r="CL126" s="304" t="s">
        <v>80</v>
      </c>
      <c r="CM126" s="113"/>
    </row>
    <row r="127" spans="1:91" ht="36">
      <c r="A127" s="748"/>
      <c r="B127" s="66" t="s">
        <v>1248</v>
      </c>
      <c r="C127" s="91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02" t="s">
        <v>1277</v>
      </c>
      <c r="CJ127" s="302" t="s">
        <v>80</v>
      </c>
      <c r="CK127" s="303" t="s">
        <v>80</v>
      </c>
      <c r="CL127" s="304" t="s">
        <v>80</v>
      </c>
      <c r="CM127" s="113"/>
    </row>
    <row r="128" spans="1:91" ht="36">
      <c r="A128" s="748"/>
      <c r="B128" s="66" t="s">
        <v>1249</v>
      </c>
      <c r="C128" s="91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02" t="s">
        <v>1277</v>
      </c>
      <c r="CJ128" s="302" t="s">
        <v>80</v>
      </c>
      <c r="CK128" s="303" t="s">
        <v>80</v>
      </c>
      <c r="CL128" s="304" t="s">
        <v>80</v>
      </c>
      <c r="CM128" s="113"/>
    </row>
    <row r="129" spans="1:91" ht="46.5">
      <c r="A129" s="748"/>
      <c r="B129" s="66" t="s">
        <v>1250</v>
      </c>
      <c r="C129" s="91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02" t="s">
        <v>1277</v>
      </c>
      <c r="CJ129" s="302" t="s">
        <v>80</v>
      </c>
      <c r="CK129" s="303" t="s">
        <v>80</v>
      </c>
      <c r="CL129" s="304" t="s">
        <v>80</v>
      </c>
      <c r="CM129" s="113"/>
    </row>
    <row r="130" spans="1:91" ht="36">
      <c r="A130" s="748"/>
      <c r="B130" s="148" t="s">
        <v>1251</v>
      </c>
      <c r="C130" s="170" t="s">
        <v>80</v>
      </c>
      <c r="D130" s="67" t="s">
        <v>194</v>
      </c>
      <c r="E130" s="67" t="s">
        <v>80</v>
      </c>
      <c r="F130" s="18" t="s">
        <v>80</v>
      </c>
      <c r="G130" s="18" t="s">
        <v>80</v>
      </c>
      <c r="H130" s="67" t="s">
        <v>324</v>
      </c>
      <c r="I130" s="171">
        <v>22443.6368</v>
      </c>
      <c r="J130" s="171">
        <v>22443.6368</v>
      </c>
      <c r="K130" s="171">
        <v>0</v>
      </c>
      <c r="L130" s="171">
        <v>0</v>
      </c>
      <c r="M130" s="171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1">
        <v>22443.6368</v>
      </c>
      <c r="CH130" s="153" t="s">
        <v>496</v>
      </c>
      <c r="CI130" s="302" t="s">
        <v>1277</v>
      </c>
      <c r="CJ130" s="302" t="s">
        <v>80</v>
      </c>
      <c r="CK130" s="303">
        <v>43563</v>
      </c>
      <c r="CL130" s="304">
        <v>43895</v>
      </c>
      <c r="CM130" s="273"/>
    </row>
    <row r="131" spans="1:91" ht="36">
      <c r="A131" s="748"/>
      <c r="B131" s="66" t="s">
        <v>1252</v>
      </c>
      <c r="C131" s="91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02" t="s">
        <v>1277</v>
      </c>
      <c r="CJ131" s="302" t="s">
        <v>80</v>
      </c>
      <c r="CK131" s="303" t="s">
        <v>80</v>
      </c>
      <c r="CL131" s="304" t="s">
        <v>80</v>
      </c>
      <c r="CM131" s="113"/>
    </row>
    <row r="132" spans="1:91" ht="36">
      <c r="A132" s="748"/>
      <c r="B132" s="66" t="s">
        <v>1253</v>
      </c>
      <c r="C132" s="91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02" t="s">
        <v>1277</v>
      </c>
      <c r="CJ132" s="302" t="s">
        <v>80</v>
      </c>
      <c r="CK132" s="303" t="s">
        <v>80</v>
      </c>
      <c r="CL132" s="304" t="s">
        <v>80</v>
      </c>
      <c r="CM132" s="113"/>
    </row>
    <row r="133" spans="1:91" ht="36">
      <c r="A133" s="748"/>
      <c r="B133" s="66" t="s">
        <v>1254</v>
      </c>
      <c r="C133" s="91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02" t="s">
        <v>1277</v>
      </c>
      <c r="CJ133" s="302" t="s">
        <v>80</v>
      </c>
      <c r="CK133" s="303" t="s">
        <v>80</v>
      </c>
      <c r="CL133" s="304" t="s">
        <v>80</v>
      </c>
      <c r="CM133" s="113"/>
    </row>
    <row r="134" spans="1:91" ht="36">
      <c r="A134" s="748"/>
      <c r="B134" s="66" t="s">
        <v>1255</v>
      </c>
      <c r="C134" s="91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02" t="s">
        <v>1277</v>
      </c>
      <c r="CJ134" s="302" t="s">
        <v>80</v>
      </c>
      <c r="CK134" s="303" t="s">
        <v>80</v>
      </c>
      <c r="CL134" s="304" t="s">
        <v>80</v>
      </c>
      <c r="CM134" s="113"/>
    </row>
    <row r="135" spans="1:91" ht="36">
      <c r="A135" s="748"/>
      <c r="B135" s="66" t="s">
        <v>1256</v>
      </c>
      <c r="C135" s="91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02" t="s">
        <v>1277</v>
      </c>
      <c r="CJ135" s="302" t="s">
        <v>80</v>
      </c>
      <c r="CK135" s="303" t="s">
        <v>80</v>
      </c>
      <c r="CL135" s="304" t="s">
        <v>80</v>
      </c>
      <c r="CM135" s="113"/>
    </row>
    <row r="136" spans="1:91" ht="36">
      <c r="A136" s="748"/>
      <c r="B136" s="66" t="s">
        <v>1257</v>
      </c>
      <c r="C136" s="91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02" t="s">
        <v>1277</v>
      </c>
      <c r="CJ136" s="302" t="s">
        <v>80</v>
      </c>
      <c r="CK136" s="303" t="s">
        <v>80</v>
      </c>
      <c r="CL136" s="304" t="s">
        <v>80</v>
      </c>
      <c r="CM136" s="113"/>
    </row>
    <row r="137" spans="1:91" ht="46.5">
      <c r="A137" s="748"/>
      <c r="B137" s="148" t="s">
        <v>1258</v>
      </c>
      <c r="C137" s="170" t="s">
        <v>80</v>
      </c>
      <c r="D137" s="67" t="s">
        <v>194</v>
      </c>
      <c r="E137" s="67" t="s">
        <v>80</v>
      </c>
      <c r="F137" s="18" t="s">
        <v>80</v>
      </c>
      <c r="G137" s="18" t="s">
        <v>80</v>
      </c>
      <c r="H137" s="67" t="s">
        <v>324</v>
      </c>
      <c r="I137" s="171">
        <v>54520.775000000001</v>
      </c>
      <c r="J137" s="171">
        <v>50176.196000000004</v>
      </c>
      <c r="K137" s="171">
        <v>4344.5782399999998</v>
      </c>
      <c r="L137" s="171">
        <v>0</v>
      </c>
      <c r="M137" s="171">
        <v>50176.196000000004</v>
      </c>
      <c r="N137" s="171">
        <v>0</v>
      </c>
      <c r="O137" s="171">
        <v>0</v>
      </c>
      <c r="P137" s="171">
        <v>0</v>
      </c>
      <c r="Q137" s="171">
        <v>4344.5782399999998</v>
      </c>
      <c r="R137" s="171">
        <v>0</v>
      </c>
      <c r="S137" s="171">
        <v>4344.5782399999998</v>
      </c>
      <c r="T137" s="171">
        <v>0</v>
      </c>
      <c r="U137" s="171">
        <v>0</v>
      </c>
      <c r="V137" s="171">
        <v>0</v>
      </c>
      <c r="W137" s="171">
        <v>0</v>
      </c>
      <c r="X137" s="171">
        <v>4344.5782399999998</v>
      </c>
      <c r="Y137" s="171">
        <v>0</v>
      </c>
      <c r="Z137" s="171">
        <v>4344.5782399999998</v>
      </c>
      <c r="AA137" s="171">
        <v>0</v>
      </c>
      <c r="AB137" s="171">
        <v>0</v>
      </c>
      <c r="AC137" s="171">
        <v>0</v>
      </c>
      <c r="AD137" s="171">
        <v>0</v>
      </c>
      <c r="AE137" s="171">
        <v>0</v>
      </c>
      <c r="AF137" s="171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1">
        <v>50176.196000000004</v>
      </c>
      <c r="CH137" s="153" t="s">
        <v>496</v>
      </c>
      <c r="CI137" s="302" t="s">
        <v>1277</v>
      </c>
      <c r="CJ137" s="302" t="s">
        <v>80</v>
      </c>
      <c r="CK137" s="303">
        <v>43668</v>
      </c>
      <c r="CL137" s="304">
        <v>43798</v>
      </c>
      <c r="CM137" s="273"/>
    </row>
    <row r="138" spans="1:91" ht="46.5">
      <c r="A138" s="748"/>
      <c r="B138" s="66" t="s">
        <v>1260</v>
      </c>
      <c r="C138" s="91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1666</v>
      </c>
      <c r="CI138" s="302" t="s">
        <v>1018</v>
      </c>
      <c r="CJ138" s="302" t="s">
        <v>80</v>
      </c>
      <c r="CK138" s="303" t="s">
        <v>80</v>
      </c>
      <c r="CL138" s="304" t="s">
        <v>80</v>
      </c>
      <c r="CM138" s="113"/>
    </row>
    <row r="139" spans="1:91" ht="36">
      <c r="A139" s="748"/>
      <c r="B139" s="66" t="s">
        <v>1261</v>
      </c>
      <c r="C139" s="91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1666</v>
      </c>
      <c r="CI139" s="302" t="s">
        <v>1018</v>
      </c>
      <c r="CJ139" s="302" t="s">
        <v>80</v>
      </c>
      <c r="CK139" s="303">
        <v>43731</v>
      </c>
      <c r="CL139" s="304" t="s">
        <v>80</v>
      </c>
      <c r="CM139" s="113"/>
    </row>
    <row r="140" spans="1:91" ht="36">
      <c r="A140" s="748"/>
      <c r="B140" s="148" t="s">
        <v>1262</v>
      </c>
      <c r="C140" s="170" t="s">
        <v>80</v>
      </c>
      <c r="D140" s="67" t="s">
        <v>194</v>
      </c>
      <c r="E140" s="67" t="s">
        <v>80</v>
      </c>
      <c r="F140" s="18" t="s">
        <v>80</v>
      </c>
      <c r="G140" s="18" t="s">
        <v>80</v>
      </c>
      <c r="H140" s="67" t="s">
        <v>324</v>
      </c>
      <c r="I140" s="171">
        <v>21710.053769999999</v>
      </c>
      <c r="J140" s="171">
        <v>21710.053769999999</v>
      </c>
      <c r="K140" s="171">
        <v>0</v>
      </c>
      <c r="L140" s="171">
        <v>0</v>
      </c>
      <c r="M140" s="171">
        <v>21710.053769999999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0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71">
        <v>0</v>
      </c>
      <c r="AF140" s="171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1">
        <v>21710.053769999999</v>
      </c>
      <c r="CH140" s="153" t="s">
        <v>496</v>
      </c>
      <c r="CI140" s="302" t="s">
        <v>1018</v>
      </c>
      <c r="CJ140" s="302" t="s">
        <v>80</v>
      </c>
      <c r="CK140" s="303">
        <v>43794</v>
      </c>
      <c r="CL140" s="304">
        <v>43972</v>
      </c>
      <c r="CM140" s="113"/>
    </row>
    <row r="141" spans="1:91" ht="46.5">
      <c r="A141" s="748"/>
      <c r="B141" s="66" t="s">
        <v>1263</v>
      </c>
      <c r="C141" s="91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1666</v>
      </c>
      <c r="CI141" s="302" t="s">
        <v>538</v>
      </c>
      <c r="CJ141" s="302" t="s">
        <v>80</v>
      </c>
      <c r="CK141" s="303">
        <v>43798</v>
      </c>
      <c r="CL141" s="304" t="s">
        <v>80</v>
      </c>
      <c r="CM141" s="113"/>
    </row>
    <row r="142" spans="1:91" ht="36">
      <c r="A142" s="748"/>
      <c r="B142" s="148" t="s">
        <v>1264</v>
      </c>
      <c r="C142" s="170" t="s">
        <v>80</v>
      </c>
      <c r="D142" s="67" t="s">
        <v>194</v>
      </c>
      <c r="E142" s="67" t="s">
        <v>80</v>
      </c>
      <c r="F142" s="18" t="s">
        <v>80</v>
      </c>
      <c r="G142" s="18" t="s">
        <v>80</v>
      </c>
      <c r="H142" s="67" t="s">
        <v>324</v>
      </c>
      <c r="I142" s="171">
        <v>21120.935560000002</v>
      </c>
      <c r="J142" s="171">
        <v>16700</v>
      </c>
      <c r="K142" s="171">
        <v>4420.9355599999999</v>
      </c>
      <c r="L142" s="171">
        <v>0</v>
      </c>
      <c r="M142" s="171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1">
        <v>16700</v>
      </c>
      <c r="CH142" s="153" t="s">
        <v>496</v>
      </c>
      <c r="CI142" s="302" t="s">
        <v>538</v>
      </c>
      <c r="CJ142" s="302" t="s">
        <v>80</v>
      </c>
      <c r="CK142" s="303">
        <v>43578</v>
      </c>
      <c r="CL142" s="304">
        <v>43769</v>
      </c>
      <c r="CM142" s="113"/>
    </row>
    <row r="143" spans="1:91" ht="46.5">
      <c r="A143" s="748"/>
      <c r="B143" s="66" t="s">
        <v>1265</v>
      </c>
      <c r="C143" s="91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0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1666</v>
      </c>
      <c r="CI143" s="302" t="s">
        <v>538</v>
      </c>
      <c r="CJ143" s="302" t="s">
        <v>1456</v>
      </c>
      <c r="CK143" s="303">
        <v>43563</v>
      </c>
      <c r="CL143" s="304" t="s">
        <v>80</v>
      </c>
      <c r="CM143" s="113"/>
    </row>
    <row r="144" spans="1:91" ht="36">
      <c r="A144" s="748"/>
      <c r="B144" s="148" t="s">
        <v>1266</v>
      </c>
      <c r="C144" s="170" t="s">
        <v>80</v>
      </c>
      <c r="D144" s="67" t="s">
        <v>194</v>
      </c>
      <c r="E144" s="67" t="s">
        <v>80</v>
      </c>
      <c r="F144" s="18" t="s">
        <v>80</v>
      </c>
      <c r="G144" s="18" t="s">
        <v>80</v>
      </c>
      <c r="H144" s="67" t="s">
        <v>324</v>
      </c>
      <c r="I144" s="171">
        <v>5483.1876000000002</v>
      </c>
      <c r="J144" s="171">
        <v>5483.1876000000002</v>
      </c>
      <c r="K144" s="171">
        <v>0</v>
      </c>
      <c r="L144" s="171">
        <v>0</v>
      </c>
      <c r="M144" s="171">
        <v>5483.1876000000002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71">
        <v>0</v>
      </c>
      <c r="AB144" s="171">
        <v>0</v>
      </c>
      <c r="AC144" s="171">
        <v>0</v>
      </c>
      <c r="AD144" s="171">
        <v>0</v>
      </c>
      <c r="AE144" s="171">
        <v>0</v>
      </c>
      <c r="AF144" s="171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1">
        <v>5483.1876000000002</v>
      </c>
      <c r="CH144" s="153" t="s">
        <v>496</v>
      </c>
      <c r="CI144" s="302" t="s">
        <v>538</v>
      </c>
      <c r="CJ144" s="302" t="s">
        <v>80</v>
      </c>
      <c r="CK144" s="303">
        <v>43794</v>
      </c>
      <c r="CL144" s="304">
        <v>43811</v>
      </c>
      <c r="CM144" s="113"/>
    </row>
    <row r="145" spans="1:91" ht="36">
      <c r="A145" s="748"/>
      <c r="B145" s="148" t="s">
        <v>1267</v>
      </c>
      <c r="C145" s="170" t="s">
        <v>80</v>
      </c>
      <c r="D145" s="67" t="s">
        <v>194</v>
      </c>
      <c r="E145" s="67" t="s">
        <v>80</v>
      </c>
      <c r="F145" s="18" t="s">
        <v>80</v>
      </c>
      <c r="G145" s="18" t="s">
        <v>80</v>
      </c>
      <c r="H145" s="67" t="s">
        <v>324</v>
      </c>
      <c r="I145" s="171">
        <v>3362.6626000000001</v>
      </c>
      <c r="J145" s="171">
        <v>3362.6626000000001</v>
      </c>
      <c r="K145" s="171">
        <v>0</v>
      </c>
      <c r="L145" s="171">
        <v>0</v>
      </c>
      <c r="M145" s="171">
        <v>3362.6626000000001</v>
      </c>
      <c r="N145" s="171">
        <v>0</v>
      </c>
      <c r="O145" s="171">
        <v>0</v>
      </c>
      <c r="P145" s="171"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v>0</v>
      </c>
      <c r="V145" s="171">
        <v>0</v>
      </c>
      <c r="W145" s="171">
        <v>0</v>
      </c>
      <c r="X145" s="171">
        <v>0</v>
      </c>
      <c r="Y145" s="171">
        <v>0</v>
      </c>
      <c r="Z145" s="171">
        <v>0</v>
      </c>
      <c r="AA145" s="171">
        <v>0</v>
      </c>
      <c r="AB145" s="171">
        <v>0</v>
      </c>
      <c r="AC145" s="171">
        <v>0</v>
      </c>
      <c r="AD145" s="171">
        <v>0</v>
      </c>
      <c r="AE145" s="171">
        <v>0</v>
      </c>
      <c r="AF145" s="171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1">
        <v>3362.6626000000001</v>
      </c>
      <c r="CH145" s="153" t="s">
        <v>496</v>
      </c>
      <c r="CI145" s="302" t="s">
        <v>538</v>
      </c>
      <c r="CJ145" s="302" t="s">
        <v>80</v>
      </c>
      <c r="CK145" s="303">
        <v>43920</v>
      </c>
      <c r="CL145" s="304">
        <v>43962</v>
      </c>
      <c r="CM145" s="113"/>
    </row>
    <row r="146" spans="1:91" ht="36">
      <c r="A146" s="748"/>
      <c r="B146" s="148" t="s">
        <v>1268</v>
      </c>
      <c r="C146" s="170" t="s">
        <v>80</v>
      </c>
      <c r="D146" s="67" t="s">
        <v>194</v>
      </c>
      <c r="E146" s="67" t="s">
        <v>80</v>
      </c>
      <c r="F146" s="18" t="s">
        <v>80</v>
      </c>
      <c r="G146" s="18" t="s">
        <v>80</v>
      </c>
      <c r="H146" s="67" t="s">
        <v>324</v>
      </c>
      <c r="I146" s="171">
        <v>2463.2817</v>
      </c>
      <c r="J146" s="171">
        <v>2463.2817</v>
      </c>
      <c r="K146" s="171">
        <v>0</v>
      </c>
      <c r="L146" s="171">
        <v>0</v>
      </c>
      <c r="M146" s="171">
        <v>2463.2817</v>
      </c>
      <c r="N146" s="171">
        <v>0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71">
        <v>0</v>
      </c>
      <c r="AF146" s="171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1">
        <v>2463.2817</v>
      </c>
      <c r="CH146" s="153" t="s">
        <v>496</v>
      </c>
      <c r="CI146" s="302" t="s">
        <v>538</v>
      </c>
      <c r="CJ146" s="302" t="s">
        <v>80</v>
      </c>
      <c r="CK146" s="303">
        <v>43936</v>
      </c>
      <c r="CL146" s="304">
        <v>43957</v>
      </c>
      <c r="CM146" s="113"/>
    </row>
    <row r="147" spans="1:91" ht="36">
      <c r="A147" s="748"/>
      <c r="B147" s="148" t="s">
        <v>1269</v>
      </c>
      <c r="C147" s="170" t="s">
        <v>80</v>
      </c>
      <c r="D147" s="67" t="s">
        <v>194</v>
      </c>
      <c r="E147" s="67" t="s">
        <v>80</v>
      </c>
      <c r="F147" s="18" t="s">
        <v>80</v>
      </c>
      <c r="G147" s="18" t="s">
        <v>80</v>
      </c>
      <c r="H147" s="67" t="s">
        <v>324</v>
      </c>
      <c r="I147" s="171">
        <v>9182.2302799999998</v>
      </c>
      <c r="J147" s="171">
        <v>9182.2302799999998</v>
      </c>
      <c r="K147" s="171">
        <v>0</v>
      </c>
      <c r="L147" s="171">
        <v>0</v>
      </c>
      <c r="M147" s="171">
        <v>9182.2302799999998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0</v>
      </c>
      <c r="X147" s="171">
        <v>0</v>
      </c>
      <c r="Y147" s="171">
        <v>0</v>
      </c>
      <c r="Z147" s="171">
        <v>0</v>
      </c>
      <c r="AA147" s="171">
        <v>0</v>
      </c>
      <c r="AB147" s="171">
        <v>0</v>
      </c>
      <c r="AC147" s="171">
        <v>0</v>
      </c>
      <c r="AD147" s="171">
        <v>0</v>
      </c>
      <c r="AE147" s="171">
        <v>0</v>
      </c>
      <c r="AF147" s="171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1">
        <v>9182.2302799999998</v>
      </c>
      <c r="CH147" s="153" t="s">
        <v>496</v>
      </c>
      <c r="CI147" s="302" t="s">
        <v>538</v>
      </c>
      <c r="CJ147" s="302" t="s">
        <v>80</v>
      </c>
      <c r="CK147" s="303">
        <v>43769</v>
      </c>
      <c r="CL147" s="304">
        <v>43795</v>
      </c>
      <c r="CM147" s="113"/>
    </row>
    <row r="148" spans="1:91" ht="36">
      <c r="A148" s="748"/>
      <c r="B148" s="66" t="s">
        <v>1270</v>
      </c>
      <c r="C148" s="91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02" t="s">
        <v>538</v>
      </c>
      <c r="CJ148" s="302" t="s">
        <v>80</v>
      </c>
      <c r="CK148" s="303" t="s">
        <v>80</v>
      </c>
      <c r="CL148" s="304" t="s">
        <v>80</v>
      </c>
      <c r="CM148" s="113"/>
    </row>
    <row r="149" spans="1:91" ht="36">
      <c r="A149" s="748"/>
      <c r="B149" s="66" t="s">
        <v>1271</v>
      </c>
      <c r="C149" s="91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02" t="s">
        <v>538</v>
      </c>
      <c r="CJ149" s="302" t="s">
        <v>80</v>
      </c>
      <c r="CK149" s="303" t="s">
        <v>80</v>
      </c>
      <c r="CL149" s="304" t="s">
        <v>80</v>
      </c>
      <c r="CM149" s="113"/>
    </row>
    <row r="150" spans="1:91" ht="36">
      <c r="A150" s="748"/>
      <c r="B150" s="148" t="s">
        <v>1272</v>
      </c>
      <c r="C150" s="170" t="s">
        <v>80</v>
      </c>
      <c r="D150" s="67" t="s">
        <v>194</v>
      </c>
      <c r="E150" s="67" t="s">
        <v>80</v>
      </c>
      <c r="F150" s="18" t="s">
        <v>80</v>
      </c>
      <c r="G150" s="18" t="s">
        <v>80</v>
      </c>
      <c r="H150" s="67" t="s">
        <v>324</v>
      </c>
      <c r="I150" s="171">
        <v>2547.2617500000001</v>
      </c>
      <c r="J150" s="171">
        <v>2547.2617500000001</v>
      </c>
      <c r="K150" s="171">
        <v>0</v>
      </c>
      <c r="L150" s="171">
        <v>0</v>
      </c>
      <c r="M150" s="171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1">
        <v>2547.2617500000001</v>
      </c>
      <c r="CH150" s="153" t="s">
        <v>496</v>
      </c>
      <c r="CI150" s="302" t="s">
        <v>538</v>
      </c>
      <c r="CJ150" s="302" t="s">
        <v>80</v>
      </c>
      <c r="CK150" s="303">
        <v>43790</v>
      </c>
      <c r="CL150" s="304">
        <v>43905</v>
      </c>
      <c r="CM150" s="270"/>
    </row>
    <row r="151" spans="1:91" ht="36">
      <c r="A151" s="748"/>
      <c r="B151" s="66" t="s">
        <v>1273</v>
      </c>
      <c r="C151" s="91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02" t="s">
        <v>538</v>
      </c>
      <c r="CJ151" s="302" t="s">
        <v>80</v>
      </c>
      <c r="CK151" s="303" t="s">
        <v>80</v>
      </c>
      <c r="CL151" s="304" t="s">
        <v>80</v>
      </c>
      <c r="CM151" s="113"/>
    </row>
    <row r="152" spans="1:91" ht="36">
      <c r="A152" s="748"/>
      <c r="B152" s="66" t="s">
        <v>1274</v>
      </c>
      <c r="C152" s="91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02" t="s">
        <v>538</v>
      </c>
      <c r="CJ152" s="302" t="s">
        <v>80</v>
      </c>
      <c r="CK152" s="303" t="s">
        <v>80</v>
      </c>
      <c r="CL152" s="304" t="s">
        <v>80</v>
      </c>
      <c r="CM152" s="113"/>
    </row>
    <row r="153" spans="1:91" ht="36">
      <c r="A153" s="748"/>
      <c r="B153" s="66" t="s">
        <v>1275</v>
      </c>
      <c r="C153" s="91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02" t="s">
        <v>538</v>
      </c>
      <c r="CJ153" s="302" t="s">
        <v>80</v>
      </c>
      <c r="CK153" s="303" t="s">
        <v>80</v>
      </c>
      <c r="CL153" s="304" t="s">
        <v>80</v>
      </c>
      <c r="CM153" s="113"/>
    </row>
    <row r="154" spans="1:91" ht="36">
      <c r="A154" s="748"/>
      <c r="B154" s="66" t="s">
        <v>1276</v>
      </c>
      <c r="C154" s="91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02" t="s">
        <v>538</v>
      </c>
      <c r="CJ154" s="302" t="s">
        <v>80</v>
      </c>
      <c r="CK154" s="303" t="s">
        <v>80</v>
      </c>
      <c r="CL154" s="304" t="s">
        <v>80</v>
      </c>
      <c r="CM154" s="113"/>
    </row>
    <row r="155" spans="1:91" ht="46.5">
      <c r="A155" s="748"/>
      <c r="B155" s="66" t="s">
        <v>1023</v>
      </c>
      <c r="C155" s="91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02" t="s">
        <v>1018</v>
      </c>
      <c r="CJ155" s="302" t="s">
        <v>80</v>
      </c>
      <c r="CK155" s="303">
        <v>43703</v>
      </c>
      <c r="CL155" s="304" t="s">
        <v>80</v>
      </c>
      <c r="CM155" s="113"/>
    </row>
    <row r="156" spans="1:91" ht="36">
      <c r="A156" s="748"/>
      <c r="B156" s="66" t="s">
        <v>1538</v>
      </c>
      <c r="C156" s="91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02" t="s">
        <v>1857</v>
      </c>
      <c r="CJ156" s="302" t="s">
        <v>80</v>
      </c>
      <c r="CK156" s="303" t="s">
        <v>80</v>
      </c>
      <c r="CL156" s="304" t="s">
        <v>80</v>
      </c>
      <c r="CM156" s="113"/>
    </row>
    <row r="157" spans="1:91" ht="36">
      <c r="A157" s="748"/>
      <c r="B157" s="66" t="s">
        <v>1539</v>
      </c>
      <c r="C157" s="91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1666</v>
      </c>
      <c r="CI157" s="302" t="s">
        <v>1540</v>
      </c>
      <c r="CJ157" s="302" t="s">
        <v>80</v>
      </c>
      <c r="CK157" s="303">
        <v>43936</v>
      </c>
      <c r="CL157" s="304" t="s">
        <v>80</v>
      </c>
      <c r="CM157" s="113"/>
    </row>
    <row r="158" spans="1:91" ht="36">
      <c r="A158" s="748"/>
      <c r="B158" s="66" t="s">
        <v>1541</v>
      </c>
      <c r="C158" s="91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02" t="s">
        <v>1540</v>
      </c>
      <c r="CJ158" s="302" t="s">
        <v>80</v>
      </c>
      <c r="CK158" s="303" t="s">
        <v>80</v>
      </c>
      <c r="CL158" s="304" t="s">
        <v>80</v>
      </c>
      <c r="CM158" s="113"/>
    </row>
    <row r="159" spans="1:91" ht="36">
      <c r="A159" s="748"/>
      <c r="B159" s="66" t="s">
        <v>1542</v>
      </c>
      <c r="C159" s="91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02" t="s">
        <v>1540</v>
      </c>
      <c r="CJ159" s="302" t="s">
        <v>80</v>
      </c>
      <c r="CK159" s="303" t="s">
        <v>80</v>
      </c>
      <c r="CL159" s="304" t="s">
        <v>80</v>
      </c>
      <c r="CM159" s="113"/>
    </row>
    <row r="160" spans="1:91" ht="69.75">
      <c r="A160" s="748"/>
      <c r="B160" s="66" t="s">
        <v>1543</v>
      </c>
      <c r="C160" s="91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1666</v>
      </c>
      <c r="CI160" s="302" t="s">
        <v>1540</v>
      </c>
      <c r="CJ160" s="302" t="s">
        <v>80</v>
      </c>
      <c r="CK160" s="303" t="s">
        <v>80</v>
      </c>
      <c r="CL160" s="304" t="s">
        <v>80</v>
      </c>
      <c r="CM160" s="113"/>
    </row>
    <row r="161" spans="1:91" ht="36">
      <c r="A161" s="748"/>
      <c r="B161" s="66" t="s">
        <v>1544</v>
      </c>
      <c r="C161" s="91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1666</v>
      </c>
      <c r="CI161" s="302" t="s">
        <v>1540</v>
      </c>
      <c r="CJ161" s="302" t="s">
        <v>80</v>
      </c>
      <c r="CK161" s="303" t="s">
        <v>80</v>
      </c>
      <c r="CL161" s="304" t="s">
        <v>80</v>
      </c>
      <c r="CM161" s="113"/>
    </row>
    <row r="162" spans="1:91" ht="46.5">
      <c r="A162" s="748"/>
      <c r="B162" s="66" t="s">
        <v>1545</v>
      </c>
      <c r="C162" s="91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1666</v>
      </c>
      <c r="CI162" s="302" t="s">
        <v>1540</v>
      </c>
      <c r="CJ162" s="302" t="s">
        <v>80</v>
      </c>
      <c r="CK162" s="303" t="s">
        <v>80</v>
      </c>
      <c r="CL162" s="304" t="s">
        <v>80</v>
      </c>
      <c r="CM162" s="113"/>
    </row>
    <row r="163" spans="1:91" ht="36">
      <c r="A163" s="748"/>
      <c r="B163" s="66" t="s">
        <v>1546</v>
      </c>
      <c r="C163" s="91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02" t="s">
        <v>1540</v>
      </c>
      <c r="CJ163" s="302" t="s">
        <v>80</v>
      </c>
      <c r="CK163" s="303" t="s">
        <v>80</v>
      </c>
      <c r="CL163" s="304" t="s">
        <v>80</v>
      </c>
      <c r="CM163" s="113"/>
    </row>
    <row r="164" spans="1:91" ht="46.5">
      <c r="A164" s="748"/>
      <c r="B164" s="66" t="s">
        <v>1547</v>
      </c>
      <c r="C164" s="91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02" t="s">
        <v>1540</v>
      </c>
      <c r="CJ164" s="302" t="s">
        <v>80</v>
      </c>
      <c r="CK164" s="303" t="s">
        <v>80</v>
      </c>
      <c r="CL164" s="304" t="s">
        <v>80</v>
      </c>
      <c r="CM164" s="113"/>
    </row>
    <row r="165" spans="1:91" ht="36">
      <c r="A165" s="748"/>
      <c r="B165" s="66" t="s">
        <v>1548</v>
      </c>
      <c r="C165" s="91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02" t="s">
        <v>1540</v>
      </c>
      <c r="CJ165" s="302" t="s">
        <v>80</v>
      </c>
      <c r="CK165" s="303" t="s">
        <v>80</v>
      </c>
      <c r="CL165" s="304" t="s">
        <v>80</v>
      </c>
      <c r="CM165" s="113"/>
    </row>
    <row r="166" spans="1:91" ht="36">
      <c r="A166" s="748"/>
      <c r="B166" s="66" t="s">
        <v>1549</v>
      </c>
      <c r="C166" s="91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02" t="s">
        <v>1540</v>
      </c>
      <c r="CJ166" s="302" t="s">
        <v>80</v>
      </c>
      <c r="CK166" s="303" t="s">
        <v>80</v>
      </c>
      <c r="CL166" s="304" t="s">
        <v>80</v>
      </c>
      <c r="CM166" s="113"/>
    </row>
    <row r="167" spans="1:91" ht="46.5">
      <c r="A167" s="748"/>
      <c r="B167" s="66" t="s">
        <v>1550</v>
      </c>
      <c r="C167" s="91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02" t="s">
        <v>1540</v>
      </c>
      <c r="CJ167" s="302" t="s">
        <v>80</v>
      </c>
      <c r="CK167" s="303" t="s">
        <v>80</v>
      </c>
      <c r="CL167" s="304" t="s">
        <v>80</v>
      </c>
      <c r="CM167" s="113"/>
    </row>
    <row r="168" spans="1:91" s="41" customFormat="1" ht="24.75" customHeight="1">
      <c r="A168" s="748"/>
      <c r="B168" s="75" t="s">
        <v>264</v>
      </c>
      <c r="C168" s="63" t="s">
        <v>80</v>
      </c>
      <c r="D168" s="63" t="s">
        <v>80</v>
      </c>
      <c r="E168" s="63" t="s">
        <v>80</v>
      </c>
      <c r="F168" s="95" t="s">
        <v>80</v>
      </c>
      <c r="G168" s="95" t="s">
        <v>80</v>
      </c>
      <c r="H168" s="63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3" t="s">
        <v>80</v>
      </c>
      <c r="CI168" s="305" t="s">
        <v>80</v>
      </c>
      <c r="CJ168" s="306" t="s">
        <v>80</v>
      </c>
      <c r="CK168" s="307" t="s">
        <v>80</v>
      </c>
      <c r="CL168" s="308" t="s">
        <v>80</v>
      </c>
      <c r="CM168" s="50"/>
    </row>
    <row r="169" spans="1:91" s="41" customFormat="1" ht="24" customHeight="1">
      <c r="A169" s="748"/>
      <c r="B169" s="76" t="s">
        <v>8</v>
      </c>
      <c r="C169" s="65" t="s">
        <v>80</v>
      </c>
      <c r="D169" s="65" t="s">
        <v>80</v>
      </c>
      <c r="E169" s="65" t="s">
        <v>80</v>
      </c>
      <c r="F169" s="93" t="s">
        <v>80</v>
      </c>
      <c r="G169" s="93" t="s">
        <v>80</v>
      </c>
      <c r="H169" s="65" t="s">
        <v>80</v>
      </c>
      <c r="I169" s="44">
        <f>I168+I97</f>
        <v>9781408.3880338483</v>
      </c>
      <c r="J169" s="44">
        <f t="shared" ref="J169:BU169" si="10">J168+J97</f>
        <v>7641838.6484000012</v>
      </c>
      <c r="K169" s="44">
        <f t="shared" si="10"/>
        <v>2154536.0737038506</v>
      </c>
      <c r="L169" s="44">
        <f t="shared" si="10"/>
        <v>0</v>
      </c>
      <c r="M169" s="44">
        <f t="shared" si="10"/>
        <v>6756187.3818899989</v>
      </c>
      <c r="N169" s="44">
        <f t="shared" si="10"/>
        <v>5244222.7115739984</v>
      </c>
      <c r="O169" s="44" t="s">
        <v>80</v>
      </c>
      <c r="P169" s="44">
        <f t="shared" si="10"/>
        <v>2110820.7121999995</v>
      </c>
      <c r="Q169" s="44">
        <f t="shared" si="10"/>
        <v>1058884.4897500002</v>
      </c>
      <c r="R169" s="44">
        <f t="shared" si="10"/>
        <v>172220.88261</v>
      </c>
      <c r="S169" s="44">
        <f t="shared" si="10"/>
        <v>47456.329450000005</v>
      </c>
      <c r="T169" s="44">
        <f t="shared" si="10"/>
        <v>1547120.8519500005</v>
      </c>
      <c r="U169" s="44">
        <f t="shared" si="10"/>
        <v>1763153.4857700001</v>
      </c>
      <c r="V169" s="44">
        <f t="shared" si="10"/>
        <v>792339.24316000019</v>
      </c>
      <c r="W169" s="44">
        <f t="shared" si="10"/>
        <v>383297.85909899999</v>
      </c>
      <c r="X169" s="44">
        <f t="shared" si="10"/>
        <v>845957.63643699989</v>
      </c>
      <c r="Y169" s="44">
        <f t="shared" si="10"/>
        <v>2039057.581911</v>
      </c>
      <c r="Z169" s="44">
        <f t="shared" si="10"/>
        <v>3268313.0774470004</v>
      </c>
      <c r="AA169" s="44">
        <f t="shared" si="10"/>
        <v>1685833.8288179999</v>
      </c>
      <c r="AB169" s="44">
        <f t="shared" si="10"/>
        <v>287248.46291499998</v>
      </c>
      <c r="AC169" s="44">
        <f t="shared" si="10"/>
        <v>521830.48084999999</v>
      </c>
      <c r="AD169" s="44">
        <f t="shared" si="10"/>
        <v>890035.16623500001</v>
      </c>
      <c r="AE169" s="44">
        <f t="shared" si="10"/>
        <v>1699114.11</v>
      </c>
      <c r="AF169" s="44">
        <f t="shared" si="10"/>
        <v>1871253.8777800002</v>
      </c>
      <c r="AG169" s="44">
        <f t="shared" si="10"/>
        <v>53198.938879999994</v>
      </c>
      <c r="AH169" s="44">
        <f t="shared" si="10"/>
        <v>80853.955979999999</v>
      </c>
      <c r="AI169" s="44">
        <f t="shared" si="10"/>
        <v>434767.25903999998</v>
      </c>
      <c r="AJ169" s="44">
        <f t="shared" si="10"/>
        <v>568820.15390000003</v>
      </c>
      <c r="AK169" s="44">
        <f t="shared" si="10"/>
        <v>46961.353300000002</v>
      </c>
      <c r="AL169" s="44">
        <f t="shared" si="10"/>
        <v>64553.822180000003</v>
      </c>
      <c r="AM169" s="44">
        <f t="shared" si="10"/>
        <v>378646.98942000006</v>
      </c>
      <c r="AN169" s="44">
        <f t="shared" si="10"/>
        <v>490162.16489999992</v>
      </c>
      <c r="AO169" s="44">
        <f t="shared" si="10"/>
        <v>233679.88106000004</v>
      </c>
      <c r="AP169" s="44">
        <f t="shared" si="10"/>
        <v>38329.785909899998</v>
      </c>
      <c r="AQ169" s="44">
        <f t="shared" si="10"/>
        <v>95733.070363699997</v>
      </c>
      <c r="AR169" s="44">
        <f t="shared" si="10"/>
        <v>203236.72319109997</v>
      </c>
      <c r="AS169" s="44">
        <f t="shared" si="10"/>
        <v>337299.57946470001</v>
      </c>
      <c r="AT169" s="44">
        <f t="shared" si="10"/>
        <v>173266.52409000002</v>
      </c>
      <c r="AU169" s="44">
        <f t="shared" si="10"/>
        <v>57494.678864849993</v>
      </c>
      <c r="AV169" s="44">
        <f t="shared" si="10"/>
        <v>127687.96934554999</v>
      </c>
      <c r="AW169" s="44">
        <f t="shared" si="10"/>
        <v>311545.43478665</v>
      </c>
      <c r="AX169" s="44">
        <f t="shared" si="10"/>
        <v>496728.08299705002</v>
      </c>
      <c r="AY169" s="44">
        <f t="shared" si="10"/>
        <v>236885.36158</v>
      </c>
      <c r="AZ169" s="44">
        <f t="shared" si="10"/>
        <v>95824.464774749998</v>
      </c>
      <c r="BA169" s="44">
        <f t="shared" si="10"/>
        <v>207512.19890924997</v>
      </c>
      <c r="BB169" s="44">
        <f t="shared" si="10"/>
        <v>508091.80797774997</v>
      </c>
      <c r="BC169" s="44">
        <f t="shared" si="10"/>
        <v>811428.47166175011</v>
      </c>
      <c r="BD169" s="44">
        <f t="shared" si="10"/>
        <v>347880.26</v>
      </c>
      <c r="BE169" s="44">
        <f t="shared" si="10"/>
        <v>191648.9295495</v>
      </c>
      <c r="BF169" s="44">
        <f t="shared" si="10"/>
        <v>415024.39781849994</v>
      </c>
      <c r="BG169" s="44">
        <f t="shared" si="10"/>
        <v>1016183.6159554999</v>
      </c>
      <c r="BH169" s="44">
        <f t="shared" si="10"/>
        <v>1622856.9433235002</v>
      </c>
      <c r="BI169" s="44">
        <f t="shared" si="10"/>
        <v>918394.5715679999</v>
      </c>
      <c r="BJ169" s="44">
        <f t="shared" si="10"/>
        <v>0</v>
      </c>
      <c r="BK169" s="44">
        <f t="shared" si="10"/>
        <v>52183.048084999995</v>
      </c>
      <c r="BL169" s="44">
        <f t="shared" si="10"/>
        <v>89003.516623500007</v>
      </c>
      <c r="BM169" s="44">
        <f t="shared" si="10"/>
        <v>141186.56470849999</v>
      </c>
      <c r="BN169" s="44">
        <f t="shared" si="10"/>
        <v>178232.84999999998</v>
      </c>
      <c r="BO169" s="44">
        <f t="shared" si="10"/>
        <v>43087.269437249997</v>
      </c>
      <c r="BP169" s="44">
        <f t="shared" si="10"/>
        <v>78274.572127499996</v>
      </c>
      <c r="BQ169" s="44">
        <f t="shared" si="10"/>
        <v>133505.27493525</v>
      </c>
      <c r="BR169" s="44">
        <f t="shared" si="10"/>
        <v>254867.11649999997</v>
      </c>
      <c r="BS169" s="44">
        <f t="shared" si="10"/>
        <v>563591.69999999995</v>
      </c>
      <c r="BT169" s="44">
        <f t="shared" si="10"/>
        <v>71812.115728749995</v>
      </c>
      <c r="BU169" s="44">
        <f t="shared" si="10"/>
        <v>130457.6202125</v>
      </c>
      <c r="BV169" s="44">
        <f t="shared" ref="BV169:CG169" si="11">BV168+BV97</f>
        <v>222508.79155875</v>
      </c>
      <c r="BW169" s="44">
        <f t="shared" si="11"/>
        <v>424778.52750000003</v>
      </c>
      <c r="BX169" s="44">
        <f t="shared" si="11"/>
        <v>613491.90000000014</v>
      </c>
      <c r="BY169" s="44">
        <f t="shared" si="11"/>
        <v>143624.23145749999</v>
      </c>
      <c r="BZ169" s="44">
        <f t="shared" si="11"/>
        <v>260915.240425</v>
      </c>
      <c r="CA169" s="44">
        <f t="shared" si="11"/>
        <v>445017.58311750001</v>
      </c>
      <c r="CB169" s="44">
        <f t="shared" si="11"/>
        <v>849557.05500000005</v>
      </c>
      <c r="CC169" s="44">
        <f t="shared" si="11"/>
        <v>515937.42777999997</v>
      </c>
      <c r="CD169" s="44">
        <f t="shared" si="11"/>
        <v>420069</v>
      </c>
      <c r="CE169" s="44">
        <f t="shared" si="11"/>
        <v>870882.8921419601</v>
      </c>
      <c r="CF169" s="44">
        <f t="shared" si="11"/>
        <v>0</v>
      </c>
      <c r="CG169" s="44">
        <f t="shared" si="11"/>
        <v>1614452.5310579999</v>
      </c>
      <c r="CH169" s="65" t="s">
        <v>80</v>
      </c>
      <c r="CI169" s="309" t="s">
        <v>80</v>
      </c>
      <c r="CJ169" s="310" t="s">
        <v>80</v>
      </c>
      <c r="CK169" s="311" t="s">
        <v>80</v>
      </c>
      <c r="CL169" s="312" t="s">
        <v>80</v>
      </c>
      <c r="CM169" s="50"/>
    </row>
    <row r="170" spans="1:91" ht="36">
      <c r="A170" s="748" t="s">
        <v>562</v>
      </c>
      <c r="B170" s="36" t="s">
        <v>45</v>
      </c>
      <c r="C170" s="43" t="s">
        <v>614</v>
      </c>
      <c r="D170" s="27" t="s">
        <v>82</v>
      </c>
      <c r="E170" s="27" t="s">
        <v>80</v>
      </c>
      <c r="F170" s="139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1666</v>
      </c>
      <c r="CI170" s="276" t="s">
        <v>121</v>
      </c>
      <c r="CJ170" s="276" t="s">
        <v>80</v>
      </c>
      <c r="CK170" s="278" t="s">
        <v>80</v>
      </c>
      <c r="CL170" s="279" t="s">
        <v>80</v>
      </c>
    </row>
    <row r="171" spans="1:91" ht="46.5">
      <c r="A171" s="748"/>
      <c r="B171" s="36" t="s">
        <v>615</v>
      </c>
      <c r="C171" s="43" t="s">
        <v>616</v>
      </c>
      <c r="D171" s="27" t="s">
        <v>82</v>
      </c>
      <c r="E171" s="27" t="s">
        <v>1085</v>
      </c>
      <c r="F171" s="139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2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1666</v>
      </c>
      <c r="CI171" s="276" t="s">
        <v>544</v>
      </c>
      <c r="CJ171" s="276" t="s">
        <v>1393</v>
      </c>
      <c r="CK171" s="278" t="s">
        <v>80</v>
      </c>
      <c r="CL171" s="279">
        <v>44012</v>
      </c>
    </row>
    <row r="172" spans="1:91" ht="171" customHeight="1">
      <c r="A172" s="748"/>
      <c r="B172" s="36" t="s">
        <v>1551</v>
      </c>
      <c r="C172" s="27" t="s">
        <v>80</v>
      </c>
      <c r="D172" s="27" t="s">
        <v>82</v>
      </c>
      <c r="E172" s="27" t="s">
        <v>1085</v>
      </c>
      <c r="F172" s="139">
        <v>70891095</v>
      </c>
      <c r="G172" s="10" t="s">
        <v>80</v>
      </c>
      <c r="H172" s="27" t="s">
        <v>1552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7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76" t="s">
        <v>1776</v>
      </c>
      <c r="CJ172" s="276" t="s">
        <v>80</v>
      </c>
      <c r="CK172" s="278" t="s">
        <v>80</v>
      </c>
      <c r="CL172" s="279" t="s">
        <v>80</v>
      </c>
    </row>
    <row r="173" spans="1:91" ht="51" customHeight="1">
      <c r="A173" s="748"/>
      <c r="B173" s="36" t="s">
        <v>23</v>
      </c>
      <c r="C173" s="43" t="s">
        <v>617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1666</v>
      </c>
      <c r="CI173" s="276" t="s">
        <v>805</v>
      </c>
      <c r="CJ173" s="276" t="s">
        <v>80</v>
      </c>
      <c r="CK173" s="278" t="s">
        <v>80</v>
      </c>
      <c r="CL173" s="279" t="s">
        <v>80</v>
      </c>
    </row>
    <row r="174" spans="1:91" ht="51" customHeight="1">
      <c r="A174" s="748"/>
      <c r="B174" s="195" t="s">
        <v>24</v>
      </c>
      <c r="C174" s="242" t="s">
        <v>618</v>
      </c>
      <c r="D174" s="183" t="s">
        <v>110</v>
      </c>
      <c r="E174" s="183" t="s">
        <v>80</v>
      </c>
      <c r="F174" s="183" t="s">
        <v>80</v>
      </c>
      <c r="G174" s="184" t="s">
        <v>109</v>
      </c>
      <c r="H174" s="183" t="s">
        <v>311</v>
      </c>
      <c r="I174" s="185">
        <v>17768.57964</v>
      </c>
      <c r="J174" s="185">
        <v>9661.4210000000003</v>
      </c>
      <c r="K174" s="185">
        <v>8107.1586399999997</v>
      </c>
      <c r="L174" s="185">
        <v>0</v>
      </c>
      <c r="M174" s="185">
        <v>3864.5684000000001</v>
      </c>
      <c r="N174" s="185" t="s">
        <v>80</v>
      </c>
      <c r="O174" s="185" t="s">
        <v>80</v>
      </c>
      <c r="P174" s="186">
        <v>12607.6746</v>
      </c>
      <c r="Q174" s="186">
        <v>0</v>
      </c>
      <c r="R174" s="186">
        <v>5796.8525999999993</v>
      </c>
      <c r="S174" s="186">
        <v>8107.1586399999997</v>
      </c>
      <c r="T174" s="186">
        <v>0</v>
      </c>
      <c r="U174" s="186">
        <v>13904.01124</v>
      </c>
      <c r="V174" s="186">
        <v>0</v>
      </c>
      <c r="W174" s="186">
        <v>0</v>
      </c>
      <c r="X174" s="186">
        <v>0</v>
      </c>
      <c r="Y174" s="186">
        <v>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186">
        <v>0</v>
      </c>
      <c r="AG174" s="186">
        <v>0</v>
      </c>
      <c r="AH174" s="186">
        <v>0</v>
      </c>
      <c r="AI174" s="186">
        <v>0</v>
      </c>
      <c r="AJ174" s="186">
        <v>0</v>
      </c>
      <c r="AK174" s="186">
        <v>0</v>
      </c>
      <c r="AL174" s="186">
        <v>0</v>
      </c>
      <c r="AM174" s="186">
        <v>0</v>
      </c>
      <c r="AN174" s="186">
        <v>0</v>
      </c>
      <c r="AO174" s="186">
        <v>0</v>
      </c>
      <c r="AP174" s="185">
        <v>0</v>
      </c>
      <c r="AQ174" s="185">
        <v>0</v>
      </c>
      <c r="AR174" s="185">
        <v>0</v>
      </c>
      <c r="AS174" s="185">
        <v>0</v>
      </c>
      <c r="AT174" s="185">
        <v>0</v>
      </c>
      <c r="AU174" s="185">
        <v>0</v>
      </c>
      <c r="AV174" s="185">
        <v>0</v>
      </c>
      <c r="AW174" s="185">
        <v>0</v>
      </c>
      <c r="AX174" s="185">
        <v>0</v>
      </c>
      <c r="AY174" s="185">
        <v>0</v>
      </c>
      <c r="AZ174" s="185">
        <v>0</v>
      </c>
      <c r="BA174" s="185">
        <v>0</v>
      </c>
      <c r="BB174" s="185">
        <v>0</v>
      </c>
      <c r="BC174" s="185">
        <v>0</v>
      </c>
      <c r="BD174" s="185">
        <v>0</v>
      </c>
      <c r="BE174" s="185">
        <v>0</v>
      </c>
      <c r="BF174" s="185">
        <v>0</v>
      </c>
      <c r="BG174" s="185">
        <v>0</v>
      </c>
      <c r="BH174" s="185">
        <v>0</v>
      </c>
      <c r="BI174" s="185">
        <v>0</v>
      </c>
      <c r="BJ174" s="34">
        <v>0</v>
      </c>
      <c r="BK174" s="34">
        <v>0</v>
      </c>
      <c r="BL174" s="34">
        <v>0</v>
      </c>
      <c r="BM174" s="34">
        <v>0</v>
      </c>
      <c r="BN174" s="185">
        <v>0</v>
      </c>
      <c r="BO174" s="34">
        <v>0</v>
      </c>
      <c r="BP174" s="34">
        <v>0</v>
      </c>
      <c r="BQ174" s="34">
        <v>0</v>
      </c>
      <c r="BR174" s="185">
        <v>0</v>
      </c>
      <c r="BS174" s="185">
        <v>0</v>
      </c>
      <c r="BT174" s="34">
        <v>0</v>
      </c>
      <c r="BU174" s="34">
        <v>0</v>
      </c>
      <c r="BV174" s="34">
        <v>0</v>
      </c>
      <c r="BW174" s="185">
        <v>0</v>
      </c>
      <c r="BX174" s="185">
        <v>0</v>
      </c>
      <c r="BY174" s="34">
        <v>0</v>
      </c>
      <c r="BZ174" s="34">
        <v>0</v>
      </c>
      <c r="CA174" s="34">
        <v>0</v>
      </c>
      <c r="CB174" s="185">
        <v>0</v>
      </c>
      <c r="CC174" s="185">
        <v>0</v>
      </c>
      <c r="CD174" s="185">
        <v>0</v>
      </c>
      <c r="CE174" s="185">
        <v>0</v>
      </c>
      <c r="CF174" s="185">
        <v>0</v>
      </c>
      <c r="CG174" s="185">
        <v>0</v>
      </c>
      <c r="CH174" s="183" t="s">
        <v>496</v>
      </c>
      <c r="CI174" s="276" t="s">
        <v>111</v>
      </c>
      <c r="CJ174" s="276" t="s">
        <v>80</v>
      </c>
      <c r="CK174" s="278" t="s">
        <v>80</v>
      </c>
      <c r="CL174" s="301" t="s">
        <v>80</v>
      </c>
    </row>
    <row r="175" spans="1:91" ht="51" customHeight="1">
      <c r="A175" s="748"/>
      <c r="B175" s="36" t="s">
        <v>222</v>
      </c>
      <c r="C175" s="20" t="s">
        <v>619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76" t="s">
        <v>223</v>
      </c>
      <c r="CJ175" s="276" t="s">
        <v>80</v>
      </c>
      <c r="CK175" s="278" t="s">
        <v>80</v>
      </c>
      <c r="CL175" s="301" t="s">
        <v>80</v>
      </c>
    </row>
    <row r="176" spans="1:91" ht="51" customHeight="1">
      <c r="A176" s="748"/>
      <c r="B176" s="36" t="s">
        <v>224</v>
      </c>
      <c r="C176" s="20" t="s">
        <v>620</v>
      </c>
      <c r="D176" s="27" t="s">
        <v>88</v>
      </c>
      <c r="E176" s="27" t="s">
        <v>80</v>
      </c>
      <c r="F176" s="27" t="s">
        <v>80</v>
      </c>
      <c r="G176" s="10" t="s">
        <v>853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76" t="s">
        <v>223</v>
      </c>
      <c r="CJ176" s="276" t="s">
        <v>80</v>
      </c>
      <c r="CK176" s="278" t="s">
        <v>80</v>
      </c>
      <c r="CL176" s="301" t="s">
        <v>80</v>
      </c>
    </row>
    <row r="177" spans="1:90" ht="54" customHeight="1">
      <c r="A177" s="748"/>
      <c r="B177" s="36" t="s">
        <v>21</v>
      </c>
      <c r="C177" s="20" t="s">
        <v>621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76" t="s">
        <v>225</v>
      </c>
      <c r="CJ177" s="276" t="s">
        <v>80</v>
      </c>
      <c r="CK177" s="278" t="s">
        <v>80</v>
      </c>
      <c r="CL177" s="313" t="s">
        <v>80</v>
      </c>
    </row>
    <row r="178" spans="1:90" s="40" customFormat="1" ht="90" customHeight="1">
      <c r="A178" s="748"/>
      <c r="B178" s="36" t="s">
        <v>1087</v>
      </c>
      <c r="C178" s="20" t="s">
        <v>1088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745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1778</v>
      </c>
      <c r="CI178" s="276" t="s">
        <v>1089</v>
      </c>
      <c r="CJ178" s="276" t="s">
        <v>80</v>
      </c>
      <c r="CK178" s="278" t="s">
        <v>80</v>
      </c>
      <c r="CL178" s="301" t="s">
        <v>80</v>
      </c>
    </row>
    <row r="179" spans="1:90" s="40" customFormat="1" ht="100.5" customHeight="1">
      <c r="A179" s="748"/>
      <c r="B179" s="36" t="s">
        <v>1090</v>
      </c>
      <c r="C179" s="20" t="s">
        <v>1091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745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1778</v>
      </c>
      <c r="CI179" s="276" t="s">
        <v>1089</v>
      </c>
      <c r="CJ179" s="276" t="s">
        <v>80</v>
      </c>
      <c r="CK179" s="278" t="s">
        <v>80</v>
      </c>
      <c r="CL179" s="279" t="s">
        <v>80</v>
      </c>
    </row>
    <row r="180" spans="1:90" s="40" customFormat="1" ht="88.5" customHeight="1">
      <c r="A180" s="748"/>
      <c r="B180" s="28" t="s">
        <v>373</v>
      </c>
      <c r="C180" s="6" t="s">
        <v>622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89" t="s">
        <v>223</v>
      </c>
      <c r="CJ180" s="289" t="s">
        <v>80</v>
      </c>
      <c r="CK180" s="278" t="s">
        <v>80</v>
      </c>
      <c r="CL180" s="313" t="s">
        <v>80</v>
      </c>
    </row>
    <row r="181" spans="1:90" s="40" customFormat="1" ht="70.5" customHeight="1">
      <c r="A181" s="748"/>
      <c r="B181" s="28" t="s">
        <v>374</v>
      </c>
      <c r="C181" s="6" t="s">
        <v>623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89" t="s">
        <v>223</v>
      </c>
      <c r="CJ181" s="289" t="s">
        <v>80</v>
      </c>
      <c r="CK181" s="278" t="s">
        <v>80</v>
      </c>
      <c r="CL181" s="313" t="s">
        <v>80</v>
      </c>
    </row>
    <row r="182" spans="1:90" s="40" customFormat="1" ht="81" customHeight="1">
      <c r="A182" s="748"/>
      <c r="B182" s="28" t="s">
        <v>375</v>
      </c>
      <c r="C182" s="6" t="s">
        <v>624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1778</v>
      </c>
      <c r="CI182" s="289" t="s">
        <v>223</v>
      </c>
      <c r="CJ182" s="289" t="s">
        <v>80</v>
      </c>
      <c r="CK182" s="313" t="s">
        <v>80</v>
      </c>
      <c r="CL182" s="314" t="s">
        <v>80</v>
      </c>
    </row>
    <row r="183" spans="1:90" s="40" customFormat="1" ht="72" customHeight="1">
      <c r="A183" s="748"/>
      <c r="B183" s="28" t="s">
        <v>376</v>
      </c>
      <c r="C183" s="6" t="s">
        <v>625</v>
      </c>
      <c r="D183" s="23" t="s">
        <v>98</v>
      </c>
      <c r="E183" s="23" t="s">
        <v>80</v>
      </c>
      <c r="F183" s="23" t="s">
        <v>80</v>
      </c>
      <c r="G183" s="16" t="s">
        <v>1009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1778</v>
      </c>
      <c r="CI183" s="289" t="s">
        <v>223</v>
      </c>
      <c r="CJ183" s="289" t="s">
        <v>80</v>
      </c>
      <c r="CK183" s="313" t="s">
        <v>80</v>
      </c>
      <c r="CL183" s="314" t="s">
        <v>80</v>
      </c>
    </row>
    <row r="184" spans="1:90" ht="46.5">
      <c r="A184" s="748"/>
      <c r="B184" s="28" t="s">
        <v>377</v>
      </c>
      <c r="C184" s="6" t="s">
        <v>626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1778</v>
      </c>
      <c r="CI184" s="289" t="s">
        <v>223</v>
      </c>
      <c r="CJ184" s="289" t="s">
        <v>80</v>
      </c>
      <c r="CK184" s="313" t="s">
        <v>80</v>
      </c>
      <c r="CL184" s="314" t="s">
        <v>80</v>
      </c>
    </row>
    <row r="185" spans="1:90" ht="46.5">
      <c r="A185" s="748"/>
      <c r="B185" s="28" t="s">
        <v>379</v>
      </c>
      <c r="C185" s="6" t="s">
        <v>627</v>
      </c>
      <c r="D185" s="23" t="s">
        <v>98</v>
      </c>
      <c r="E185" s="23" t="s">
        <v>80</v>
      </c>
      <c r="F185" s="23" t="s">
        <v>80</v>
      </c>
      <c r="G185" s="16" t="s">
        <v>1010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1778</v>
      </c>
      <c r="CI185" s="289" t="s">
        <v>223</v>
      </c>
      <c r="CJ185" s="289" t="s">
        <v>80</v>
      </c>
      <c r="CK185" s="313" t="s">
        <v>80</v>
      </c>
      <c r="CL185" s="315" t="s">
        <v>80</v>
      </c>
    </row>
    <row r="186" spans="1:90" ht="108">
      <c r="A186" s="748"/>
      <c r="B186" s="36" t="s">
        <v>226</v>
      </c>
      <c r="C186" s="20" t="s">
        <v>628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76" t="s">
        <v>223</v>
      </c>
      <c r="CJ186" s="276" t="s">
        <v>80</v>
      </c>
      <c r="CK186" s="278" t="s">
        <v>80</v>
      </c>
      <c r="CL186" s="301" t="s">
        <v>80</v>
      </c>
    </row>
    <row r="187" spans="1:90" ht="108">
      <c r="A187" s="748"/>
      <c r="B187" s="36" t="s">
        <v>227</v>
      </c>
      <c r="C187" s="20" t="s">
        <v>629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76" t="s">
        <v>223</v>
      </c>
      <c r="CJ187" s="276" t="s">
        <v>80</v>
      </c>
      <c r="CK187" s="278" t="s">
        <v>80</v>
      </c>
      <c r="CL187" s="301" t="s">
        <v>80</v>
      </c>
    </row>
    <row r="188" spans="1:90" ht="46.5">
      <c r="A188" s="748"/>
      <c r="B188" s="36" t="s">
        <v>228</v>
      </c>
      <c r="C188" s="20" t="s">
        <v>630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76" t="s">
        <v>223</v>
      </c>
      <c r="CJ188" s="276" t="s">
        <v>80</v>
      </c>
      <c r="CK188" s="278" t="s">
        <v>80</v>
      </c>
      <c r="CL188" s="301" t="s">
        <v>80</v>
      </c>
    </row>
    <row r="189" spans="1:90" ht="46.5">
      <c r="A189" s="748"/>
      <c r="B189" s="36" t="s">
        <v>229</v>
      </c>
      <c r="C189" s="20" t="s">
        <v>631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76" t="s">
        <v>223</v>
      </c>
      <c r="CJ189" s="276" t="s">
        <v>80</v>
      </c>
      <c r="CK189" s="278" t="s">
        <v>80</v>
      </c>
      <c r="CL189" s="301" t="s">
        <v>80</v>
      </c>
    </row>
    <row r="190" spans="1:90" ht="90" customHeight="1">
      <c r="A190" s="748"/>
      <c r="B190" s="36" t="s">
        <v>236</v>
      </c>
      <c r="C190" s="20" t="s">
        <v>632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76" t="s">
        <v>223</v>
      </c>
      <c r="CJ190" s="289" t="s">
        <v>80</v>
      </c>
      <c r="CK190" s="278" t="s">
        <v>80</v>
      </c>
      <c r="CL190" s="313" t="s">
        <v>80</v>
      </c>
    </row>
    <row r="191" spans="1:90" ht="85.5" customHeight="1">
      <c r="A191" s="748"/>
      <c r="B191" s="36" t="s">
        <v>238</v>
      </c>
      <c r="C191" s="20" t="s">
        <v>633</v>
      </c>
      <c r="D191" s="27" t="s">
        <v>117</v>
      </c>
      <c r="E191" s="27" t="s">
        <v>80</v>
      </c>
      <c r="F191" s="27" t="s">
        <v>80</v>
      </c>
      <c r="G191" s="10" t="s">
        <v>768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1666</v>
      </c>
      <c r="CI191" s="276" t="s">
        <v>223</v>
      </c>
      <c r="CJ191" s="276" t="s">
        <v>80</v>
      </c>
      <c r="CK191" s="278" t="s">
        <v>80</v>
      </c>
      <c r="CL191" s="301" t="s">
        <v>80</v>
      </c>
    </row>
    <row r="192" spans="1:90" ht="62.25" customHeight="1">
      <c r="A192" s="748"/>
      <c r="B192" s="36" t="s">
        <v>239</v>
      </c>
      <c r="C192" s="20" t="s">
        <v>634</v>
      </c>
      <c r="D192" s="27" t="s">
        <v>117</v>
      </c>
      <c r="E192" s="27" t="s">
        <v>80</v>
      </c>
      <c r="F192" s="27" t="s">
        <v>80</v>
      </c>
      <c r="G192" s="10" t="s">
        <v>769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1666</v>
      </c>
      <c r="CI192" s="276" t="s">
        <v>223</v>
      </c>
      <c r="CJ192" s="276" t="s">
        <v>80</v>
      </c>
      <c r="CK192" s="278" t="s">
        <v>80</v>
      </c>
      <c r="CL192" s="301" t="s">
        <v>80</v>
      </c>
    </row>
    <row r="193" spans="1:90" ht="54.75" customHeight="1">
      <c r="A193" s="748"/>
      <c r="B193" s="28" t="s">
        <v>770</v>
      </c>
      <c r="C193" s="6" t="s">
        <v>771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1666</v>
      </c>
      <c r="CI193" s="289" t="s">
        <v>772</v>
      </c>
      <c r="CJ193" s="289" t="s">
        <v>80</v>
      </c>
      <c r="CK193" s="278" t="s">
        <v>80</v>
      </c>
      <c r="CL193" s="301" t="s">
        <v>80</v>
      </c>
    </row>
    <row r="194" spans="1:90" ht="72" customHeight="1">
      <c r="A194" s="748"/>
      <c r="B194" s="28" t="s">
        <v>773</v>
      </c>
      <c r="C194" s="6" t="s">
        <v>774</v>
      </c>
      <c r="D194" s="23" t="s">
        <v>102</v>
      </c>
      <c r="E194" s="23" t="s">
        <v>80</v>
      </c>
      <c r="F194" s="23" t="s">
        <v>80</v>
      </c>
      <c r="G194" s="16" t="s">
        <v>1757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1086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1666</v>
      </c>
      <c r="CI194" s="289" t="s">
        <v>772</v>
      </c>
      <c r="CJ194" s="289" t="s">
        <v>80</v>
      </c>
      <c r="CK194" s="278" t="s">
        <v>80</v>
      </c>
      <c r="CL194" s="301" t="s">
        <v>80</v>
      </c>
    </row>
    <row r="195" spans="1:90" ht="87" customHeight="1">
      <c r="A195" s="748"/>
      <c r="B195" s="28" t="s">
        <v>775</v>
      </c>
      <c r="C195" s="20" t="s">
        <v>1092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745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1778</v>
      </c>
      <c r="CI195" s="289" t="s">
        <v>1093</v>
      </c>
      <c r="CJ195" s="289" t="s">
        <v>80</v>
      </c>
      <c r="CK195" s="278" t="s">
        <v>80</v>
      </c>
      <c r="CL195" s="301" t="s">
        <v>80</v>
      </c>
    </row>
    <row r="196" spans="1:90" ht="102" customHeight="1">
      <c r="A196" s="748"/>
      <c r="B196" s="28" t="s">
        <v>776</v>
      </c>
      <c r="C196" s="20" t="s">
        <v>1094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745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1778</v>
      </c>
      <c r="CI196" s="289" t="s">
        <v>1093</v>
      </c>
      <c r="CJ196" s="289" t="s">
        <v>80</v>
      </c>
      <c r="CK196" s="278" t="s">
        <v>80</v>
      </c>
      <c r="CL196" s="301" t="s">
        <v>80</v>
      </c>
    </row>
    <row r="197" spans="1:90" ht="72" customHeight="1">
      <c r="A197" s="748"/>
      <c r="B197" s="36" t="s">
        <v>403</v>
      </c>
      <c r="C197" s="6" t="s">
        <v>777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28">
        <v>67401.897839999903</v>
      </c>
      <c r="J197" s="33">
        <v>62397.222999999998</v>
      </c>
      <c r="K197" s="243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1666</v>
      </c>
      <c r="CI197" s="289" t="s">
        <v>772</v>
      </c>
      <c r="CJ197" s="289" t="s">
        <v>1779</v>
      </c>
      <c r="CK197" s="278" t="s">
        <v>80</v>
      </c>
      <c r="CL197" s="313" t="s">
        <v>80</v>
      </c>
    </row>
    <row r="198" spans="1:90" ht="72" customHeight="1">
      <c r="A198" s="748"/>
      <c r="B198" s="36" t="s">
        <v>1553</v>
      </c>
      <c r="C198" s="27" t="s">
        <v>1871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745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1778</v>
      </c>
      <c r="CI198" s="276" t="s">
        <v>1554</v>
      </c>
      <c r="CJ198" s="276" t="s">
        <v>80</v>
      </c>
      <c r="CK198" s="278" t="s">
        <v>80</v>
      </c>
      <c r="CL198" s="301" t="s">
        <v>80</v>
      </c>
    </row>
    <row r="199" spans="1:90" ht="74.25" customHeight="1">
      <c r="A199" s="748"/>
      <c r="B199" s="36" t="s">
        <v>1555</v>
      </c>
      <c r="C199" s="27" t="s">
        <v>1872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745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1778</v>
      </c>
      <c r="CI199" s="276" t="s">
        <v>1554</v>
      </c>
      <c r="CJ199" s="276" t="s">
        <v>80</v>
      </c>
      <c r="CK199" s="278" t="s">
        <v>80</v>
      </c>
      <c r="CL199" s="301" t="s">
        <v>80</v>
      </c>
    </row>
    <row r="200" spans="1:90" ht="108" customHeight="1">
      <c r="A200" s="748"/>
      <c r="B200" s="36" t="s">
        <v>1384</v>
      </c>
      <c r="C200" s="27" t="s">
        <v>1866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745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1778</v>
      </c>
      <c r="CI200" s="276" t="s">
        <v>1385</v>
      </c>
      <c r="CJ200" s="276" t="s">
        <v>80</v>
      </c>
      <c r="CK200" s="278" t="s">
        <v>80</v>
      </c>
      <c r="CL200" s="301">
        <v>44316</v>
      </c>
    </row>
    <row r="201" spans="1:90" ht="91.5" customHeight="1">
      <c r="A201" s="748"/>
      <c r="B201" s="36" t="s">
        <v>1386</v>
      </c>
      <c r="C201" s="27" t="s">
        <v>1867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745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1778</v>
      </c>
      <c r="CI201" s="277" t="s">
        <v>1387</v>
      </c>
      <c r="CJ201" s="276" t="s">
        <v>80</v>
      </c>
      <c r="CK201" s="278" t="s">
        <v>80</v>
      </c>
      <c r="CL201" s="301">
        <v>44316</v>
      </c>
    </row>
    <row r="202" spans="1:90" ht="97.5" customHeight="1">
      <c r="A202" s="748"/>
      <c r="B202" s="36" t="s">
        <v>1388</v>
      </c>
      <c r="C202" s="27" t="s">
        <v>1868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745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1778</v>
      </c>
      <c r="CI202" s="277" t="s">
        <v>1387</v>
      </c>
      <c r="CJ202" s="276" t="s">
        <v>80</v>
      </c>
      <c r="CK202" s="278" t="s">
        <v>80</v>
      </c>
      <c r="CL202" s="301">
        <v>44316</v>
      </c>
    </row>
    <row r="203" spans="1:90" ht="126" customHeight="1">
      <c r="A203" s="748"/>
      <c r="B203" s="36" t="s">
        <v>1389</v>
      </c>
      <c r="C203" s="27" t="s">
        <v>1869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745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1778</v>
      </c>
      <c r="CI203" s="277" t="s">
        <v>1387</v>
      </c>
      <c r="CJ203" s="276" t="s">
        <v>80</v>
      </c>
      <c r="CK203" s="278" t="s">
        <v>80</v>
      </c>
      <c r="CL203" s="301">
        <v>44316</v>
      </c>
    </row>
    <row r="204" spans="1:90" s="40" customFormat="1" ht="72" customHeight="1">
      <c r="A204" s="748"/>
      <c r="B204" s="36" t="s">
        <v>1390</v>
      </c>
      <c r="C204" s="27" t="s">
        <v>1870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745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1778</v>
      </c>
      <c r="CI204" s="277" t="s">
        <v>1387</v>
      </c>
      <c r="CJ204" s="276" t="s">
        <v>80</v>
      </c>
      <c r="CK204" s="278" t="s">
        <v>80</v>
      </c>
      <c r="CL204" s="301">
        <v>44316</v>
      </c>
    </row>
    <row r="205" spans="1:90" s="40" customFormat="1" ht="72.75" customHeight="1">
      <c r="A205" s="748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1095</v>
      </c>
      <c r="H205" s="23" t="s">
        <v>1556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89" t="s">
        <v>1391</v>
      </c>
      <c r="CJ205" s="289" t="s">
        <v>80</v>
      </c>
      <c r="CK205" s="278" t="s">
        <v>80</v>
      </c>
      <c r="CL205" s="313" t="s">
        <v>80</v>
      </c>
    </row>
    <row r="206" spans="1:90" ht="72" customHeight="1">
      <c r="A206" s="748"/>
      <c r="B206" s="28" t="s">
        <v>587</v>
      </c>
      <c r="C206" s="23" t="s">
        <v>1873</v>
      </c>
      <c r="D206" s="23" t="s">
        <v>588</v>
      </c>
      <c r="E206" s="23" t="s">
        <v>80</v>
      </c>
      <c r="F206" s="23" t="s">
        <v>80</v>
      </c>
      <c r="G206" s="16" t="s">
        <v>854</v>
      </c>
      <c r="H206" s="23" t="s">
        <v>745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1778</v>
      </c>
      <c r="CI206" s="289" t="s">
        <v>1557</v>
      </c>
      <c r="CJ206" s="289" t="s">
        <v>80</v>
      </c>
      <c r="CK206" s="278" t="s">
        <v>80</v>
      </c>
      <c r="CL206" s="313" t="s">
        <v>80</v>
      </c>
    </row>
    <row r="207" spans="1:90" ht="72" customHeight="1">
      <c r="A207" s="748"/>
      <c r="B207" s="36" t="s">
        <v>38</v>
      </c>
      <c r="C207" s="20" t="s">
        <v>635</v>
      </c>
      <c r="D207" s="27" t="s">
        <v>113</v>
      </c>
      <c r="E207" s="10" t="s">
        <v>1096</v>
      </c>
      <c r="F207" s="10" t="s">
        <v>1097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1166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1666</v>
      </c>
      <c r="CI207" s="276" t="s">
        <v>230</v>
      </c>
      <c r="CJ207" s="276" t="s">
        <v>1393</v>
      </c>
      <c r="CK207" s="278" t="s">
        <v>80</v>
      </c>
      <c r="CL207" s="279">
        <v>44196</v>
      </c>
    </row>
    <row r="208" spans="1:90" ht="71.25" customHeight="1">
      <c r="A208" s="748"/>
      <c r="B208" s="36" t="s">
        <v>39</v>
      </c>
      <c r="C208" s="20" t="s">
        <v>636</v>
      </c>
      <c r="D208" s="27" t="s">
        <v>115</v>
      </c>
      <c r="E208" s="10" t="s">
        <v>1099</v>
      </c>
      <c r="F208" s="10" t="s">
        <v>1100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1166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1666</v>
      </c>
      <c r="CI208" s="276" t="s">
        <v>230</v>
      </c>
      <c r="CJ208" s="276" t="s">
        <v>1393</v>
      </c>
      <c r="CK208" s="278" t="s">
        <v>80</v>
      </c>
      <c r="CL208" s="279">
        <v>44196</v>
      </c>
    </row>
    <row r="209" spans="1:90" ht="81.75" customHeight="1">
      <c r="A209" s="748"/>
      <c r="B209" s="36" t="s">
        <v>40</v>
      </c>
      <c r="C209" s="20" t="s">
        <v>637</v>
      </c>
      <c r="D209" s="27" t="s">
        <v>117</v>
      </c>
      <c r="E209" s="10" t="s">
        <v>1101</v>
      </c>
      <c r="F209" s="10" t="s">
        <v>1102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1166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1666</v>
      </c>
      <c r="CI209" s="276" t="s">
        <v>230</v>
      </c>
      <c r="CJ209" s="276" t="s">
        <v>80</v>
      </c>
      <c r="CK209" s="278" t="s">
        <v>80</v>
      </c>
      <c r="CL209" s="277" t="s">
        <v>1103</v>
      </c>
    </row>
    <row r="210" spans="1:90" ht="108" customHeight="1">
      <c r="A210" s="748"/>
      <c r="B210" s="32" t="s">
        <v>41</v>
      </c>
      <c r="C210" s="67" t="s">
        <v>80</v>
      </c>
      <c r="D210" s="67" t="s">
        <v>94</v>
      </c>
      <c r="E210" s="18" t="s">
        <v>1104</v>
      </c>
      <c r="F210" s="18" t="s">
        <v>1105</v>
      </c>
      <c r="G210" s="18" t="s">
        <v>118</v>
      </c>
      <c r="H210" s="67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44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7" t="s">
        <v>182</v>
      </c>
      <c r="CI210" s="276" t="s">
        <v>230</v>
      </c>
      <c r="CJ210" s="276" t="s">
        <v>1780</v>
      </c>
      <c r="CK210" s="278" t="s">
        <v>80</v>
      </c>
      <c r="CL210" s="279" t="s">
        <v>80</v>
      </c>
    </row>
    <row r="211" spans="1:90" ht="90" customHeight="1">
      <c r="A211" s="748"/>
      <c r="B211" s="36" t="s">
        <v>42</v>
      </c>
      <c r="C211" s="20" t="s">
        <v>638</v>
      </c>
      <c r="D211" s="27" t="s">
        <v>120</v>
      </c>
      <c r="E211" s="10" t="s">
        <v>1106</v>
      </c>
      <c r="F211" s="10" t="s">
        <v>1107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1166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54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1666</v>
      </c>
      <c r="CI211" s="276" t="s">
        <v>230</v>
      </c>
      <c r="CJ211" s="276" t="s">
        <v>80</v>
      </c>
      <c r="CK211" s="278" t="s">
        <v>80</v>
      </c>
      <c r="CL211" s="279">
        <v>44196</v>
      </c>
    </row>
    <row r="212" spans="1:90" ht="105.75" customHeight="1">
      <c r="A212" s="748"/>
      <c r="B212" s="36" t="s">
        <v>233</v>
      </c>
      <c r="C212" s="20" t="s">
        <v>639</v>
      </c>
      <c r="D212" s="27" t="s">
        <v>234</v>
      </c>
      <c r="E212" s="10" t="s">
        <v>1108</v>
      </c>
      <c r="F212" s="10">
        <v>14451077</v>
      </c>
      <c r="G212" s="10" t="s">
        <v>1011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1417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76" t="s">
        <v>230</v>
      </c>
      <c r="CJ212" s="276" t="s">
        <v>1393</v>
      </c>
      <c r="CK212" s="278" t="s">
        <v>80</v>
      </c>
      <c r="CL212" s="279">
        <v>44012</v>
      </c>
    </row>
    <row r="213" spans="1:90" ht="90">
      <c r="A213" s="748"/>
      <c r="B213" s="36" t="s">
        <v>235</v>
      </c>
      <c r="C213" s="20" t="s">
        <v>855</v>
      </c>
      <c r="D213" s="27" t="s">
        <v>151</v>
      </c>
      <c r="E213" s="10" t="s">
        <v>1109</v>
      </c>
      <c r="F213" s="10" t="s">
        <v>1110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1558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1666</v>
      </c>
      <c r="CI213" s="276" t="s">
        <v>230</v>
      </c>
      <c r="CJ213" s="276" t="s">
        <v>1393</v>
      </c>
      <c r="CK213" s="278" t="s">
        <v>80</v>
      </c>
      <c r="CL213" s="279">
        <v>44074</v>
      </c>
    </row>
    <row r="214" spans="1:90" ht="72">
      <c r="A214" s="748"/>
      <c r="B214" s="38" t="s">
        <v>1758</v>
      </c>
      <c r="C214" s="343" t="s">
        <v>80</v>
      </c>
      <c r="D214" s="25" t="s">
        <v>1317</v>
      </c>
      <c r="E214" s="24" t="s">
        <v>1759</v>
      </c>
      <c r="F214" s="24" t="s">
        <v>1760</v>
      </c>
      <c r="G214" s="24" t="s">
        <v>1318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1761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44">
        <v>0</v>
      </c>
      <c r="AH214" s="344">
        <v>0</v>
      </c>
      <c r="AI214" s="344">
        <v>0</v>
      </c>
      <c r="AJ214" s="344">
        <v>0</v>
      </c>
      <c r="AK214" s="344">
        <v>0</v>
      </c>
      <c r="AL214" s="344">
        <v>0</v>
      </c>
      <c r="AM214" s="344">
        <v>0</v>
      </c>
      <c r="AN214" s="344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293" t="s">
        <v>1781</v>
      </c>
      <c r="CJ214" s="293" t="s">
        <v>279</v>
      </c>
      <c r="CK214" s="295" t="s">
        <v>80</v>
      </c>
      <c r="CL214" s="296">
        <v>44804</v>
      </c>
    </row>
    <row r="215" spans="1:90" ht="108.75" customHeight="1">
      <c r="A215" s="748"/>
      <c r="B215" s="36" t="s">
        <v>47</v>
      </c>
      <c r="C215" s="20" t="s">
        <v>640</v>
      </c>
      <c r="D215" s="27" t="s">
        <v>122</v>
      </c>
      <c r="E215" s="10" t="s">
        <v>1112</v>
      </c>
      <c r="F215" s="10" t="s">
        <v>1113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1111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76" t="s">
        <v>123</v>
      </c>
      <c r="CJ215" s="276" t="s">
        <v>80</v>
      </c>
      <c r="CK215" s="278" t="s">
        <v>80</v>
      </c>
      <c r="CL215" s="279">
        <v>43738</v>
      </c>
    </row>
    <row r="216" spans="1:90" ht="72">
      <c r="A216" s="748"/>
      <c r="B216" s="195" t="s">
        <v>48</v>
      </c>
      <c r="C216" s="196" t="s">
        <v>641</v>
      </c>
      <c r="D216" s="183" t="s">
        <v>124</v>
      </c>
      <c r="E216" s="184" t="s">
        <v>1114</v>
      </c>
      <c r="F216" s="184" t="s">
        <v>1115</v>
      </c>
      <c r="G216" s="184" t="s">
        <v>231</v>
      </c>
      <c r="H216" s="183" t="s">
        <v>300</v>
      </c>
      <c r="I216" s="185">
        <v>1800</v>
      </c>
      <c r="J216" s="185">
        <v>1780</v>
      </c>
      <c r="K216" s="185">
        <v>20</v>
      </c>
      <c r="L216" s="185">
        <v>0</v>
      </c>
      <c r="M216" s="185">
        <v>1602</v>
      </c>
      <c r="N216" s="185">
        <v>1602</v>
      </c>
      <c r="O216" s="183" t="s">
        <v>1116</v>
      </c>
      <c r="P216" s="185">
        <v>1800</v>
      </c>
      <c r="Q216" s="185">
        <v>1602</v>
      </c>
      <c r="R216" s="185">
        <v>178</v>
      </c>
      <c r="S216" s="185">
        <v>20</v>
      </c>
      <c r="T216" s="185">
        <v>1602</v>
      </c>
      <c r="U216" s="185">
        <v>1800</v>
      </c>
      <c r="V216" s="185">
        <v>1602</v>
      </c>
      <c r="W216" s="185">
        <v>0</v>
      </c>
      <c r="X216" s="185">
        <v>0</v>
      </c>
      <c r="Y216" s="185">
        <v>0</v>
      </c>
      <c r="Z216" s="185">
        <v>0</v>
      </c>
      <c r="AA216" s="185">
        <v>0</v>
      </c>
      <c r="AB216" s="185">
        <v>0</v>
      </c>
      <c r="AC216" s="185">
        <v>0</v>
      </c>
      <c r="AD216" s="185">
        <v>0</v>
      </c>
      <c r="AE216" s="185">
        <v>0</v>
      </c>
      <c r="AF216" s="185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85">
        <v>0</v>
      </c>
      <c r="AP216" s="185">
        <v>0</v>
      </c>
      <c r="AQ216" s="185">
        <v>0</v>
      </c>
      <c r="AR216" s="185">
        <v>0</v>
      </c>
      <c r="AS216" s="185">
        <v>0</v>
      </c>
      <c r="AT216" s="185">
        <v>0</v>
      </c>
      <c r="AU216" s="185">
        <v>0</v>
      </c>
      <c r="AV216" s="185">
        <v>0</v>
      </c>
      <c r="AW216" s="185">
        <v>0</v>
      </c>
      <c r="AX216" s="185">
        <v>0</v>
      </c>
      <c r="AY216" s="185">
        <v>0</v>
      </c>
      <c r="AZ216" s="185">
        <v>0</v>
      </c>
      <c r="BA216" s="185">
        <v>0</v>
      </c>
      <c r="BB216" s="185">
        <v>0</v>
      </c>
      <c r="BC216" s="185">
        <v>0</v>
      </c>
      <c r="BD216" s="185">
        <v>0</v>
      </c>
      <c r="BE216" s="185">
        <v>0</v>
      </c>
      <c r="BF216" s="185">
        <v>0</v>
      </c>
      <c r="BG216" s="185">
        <v>0</v>
      </c>
      <c r="BH216" s="185">
        <v>0</v>
      </c>
      <c r="BI216" s="185">
        <v>0</v>
      </c>
      <c r="BJ216" s="34">
        <v>0</v>
      </c>
      <c r="BK216" s="34">
        <v>0</v>
      </c>
      <c r="BL216" s="34">
        <v>0</v>
      </c>
      <c r="BM216" s="34">
        <v>0</v>
      </c>
      <c r="BN216" s="185">
        <v>0</v>
      </c>
      <c r="BO216" s="34">
        <v>0</v>
      </c>
      <c r="BP216" s="34">
        <v>0</v>
      </c>
      <c r="BQ216" s="34">
        <v>0</v>
      </c>
      <c r="BR216" s="185">
        <v>0</v>
      </c>
      <c r="BS216" s="185">
        <v>0</v>
      </c>
      <c r="BT216" s="34">
        <v>0</v>
      </c>
      <c r="BU216" s="34">
        <v>0</v>
      </c>
      <c r="BV216" s="34">
        <v>0</v>
      </c>
      <c r="BW216" s="185">
        <v>0</v>
      </c>
      <c r="BX216" s="185">
        <v>0</v>
      </c>
      <c r="BY216" s="34">
        <v>0</v>
      </c>
      <c r="BZ216" s="34">
        <v>0</v>
      </c>
      <c r="CA216" s="34">
        <v>0</v>
      </c>
      <c r="CB216" s="185">
        <v>0</v>
      </c>
      <c r="CC216" s="185">
        <v>0</v>
      </c>
      <c r="CD216" s="185">
        <v>0</v>
      </c>
      <c r="CE216" s="185">
        <v>0</v>
      </c>
      <c r="CF216" s="185">
        <v>0</v>
      </c>
      <c r="CG216" s="185">
        <v>0</v>
      </c>
      <c r="CH216" s="183" t="s">
        <v>1777</v>
      </c>
      <c r="CI216" s="276" t="s">
        <v>123</v>
      </c>
      <c r="CJ216" s="276" t="s">
        <v>553</v>
      </c>
      <c r="CK216" s="278" t="s">
        <v>80</v>
      </c>
      <c r="CL216" s="279">
        <v>43496</v>
      </c>
    </row>
    <row r="217" spans="1:90" ht="90" customHeight="1">
      <c r="A217" s="748"/>
      <c r="B217" s="36" t="s">
        <v>49</v>
      </c>
      <c r="C217" s="20" t="s">
        <v>642</v>
      </c>
      <c r="D217" s="27" t="s">
        <v>125</v>
      </c>
      <c r="E217" s="10" t="s">
        <v>1117</v>
      </c>
      <c r="F217" s="10" t="s">
        <v>1118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1392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1666</v>
      </c>
      <c r="CI217" s="276" t="s">
        <v>123</v>
      </c>
      <c r="CJ217" s="276" t="s">
        <v>1393</v>
      </c>
      <c r="CK217" s="278" t="s">
        <v>80</v>
      </c>
      <c r="CL217" s="279">
        <v>44259</v>
      </c>
    </row>
    <row r="218" spans="1:90" ht="108" customHeight="1">
      <c r="A218" s="748"/>
      <c r="B218" s="36" t="s">
        <v>50</v>
      </c>
      <c r="C218" s="20" t="s">
        <v>643</v>
      </c>
      <c r="D218" s="27" t="s">
        <v>126</v>
      </c>
      <c r="E218" s="10" t="s">
        <v>1119</v>
      </c>
      <c r="F218" s="10" t="s">
        <v>1120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79" t="s">
        <v>1417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76" t="s">
        <v>123</v>
      </c>
      <c r="CJ218" s="276" t="s">
        <v>1393</v>
      </c>
      <c r="CK218" s="278" t="s">
        <v>80</v>
      </c>
      <c r="CL218" s="279">
        <v>43830</v>
      </c>
    </row>
    <row r="219" spans="1:90" ht="90" customHeight="1">
      <c r="A219" s="748"/>
      <c r="B219" s="195" t="s">
        <v>51</v>
      </c>
      <c r="C219" s="196" t="s">
        <v>644</v>
      </c>
      <c r="D219" s="183" t="s">
        <v>127</v>
      </c>
      <c r="E219" s="184" t="s">
        <v>1122</v>
      </c>
      <c r="F219" s="184" t="s">
        <v>1123</v>
      </c>
      <c r="G219" s="184" t="s">
        <v>383</v>
      </c>
      <c r="H219" s="183" t="s">
        <v>301</v>
      </c>
      <c r="I219" s="185">
        <v>6274.0990700000002</v>
      </c>
      <c r="J219" s="185">
        <v>6254.0990700000002</v>
      </c>
      <c r="K219" s="185">
        <v>20</v>
      </c>
      <c r="L219" s="185">
        <v>0</v>
      </c>
      <c r="M219" s="185">
        <v>5516.8865699999997</v>
      </c>
      <c r="N219" s="185">
        <v>5516.8865699999997</v>
      </c>
      <c r="O219" s="183" t="s">
        <v>1124</v>
      </c>
      <c r="P219" s="185">
        <v>6274.0990700000002</v>
      </c>
      <c r="Q219" s="242">
        <v>5516.8865699999997</v>
      </c>
      <c r="R219" s="185">
        <v>625.40991000000008</v>
      </c>
      <c r="S219" s="185">
        <v>20</v>
      </c>
      <c r="T219" s="185">
        <v>5628.689159999999</v>
      </c>
      <c r="U219" s="185">
        <v>6274.0990699999993</v>
      </c>
      <c r="V219" s="185">
        <v>0</v>
      </c>
      <c r="W219" s="185">
        <v>0</v>
      </c>
      <c r="X219" s="185">
        <v>0</v>
      </c>
      <c r="Y219" s="185">
        <v>0</v>
      </c>
      <c r="Z219" s="185">
        <v>0</v>
      </c>
      <c r="AA219" s="185">
        <v>0</v>
      </c>
      <c r="AB219" s="185">
        <v>0</v>
      </c>
      <c r="AC219" s="185">
        <v>0</v>
      </c>
      <c r="AD219" s="185">
        <v>0</v>
      </c>
      <c r="AE219" s="185">
        <v>0</v>
      </c>
      <c r="AF219" s="185">
        <v>0</v>
      </c>
      <c r="AG219" s="185">
        <v>0</v>
      </c>
      <c r="AH219" s="185">
        <v>0</v>
      </c>
      <c r="AI219" s="185">
        <v>0</v>
      </c>
      <c r="AJ219" s="185">
        <v>0</v>
      </c>
      <c r="AK219" s="185">
        <v>0</v>
      </c>
      <c r="AL219" s="185">
        <v>0</v>
      </c>
      <c r="AM219" s="185">
        <v>0</v>
      </c>
      <c r="AN219" s="185">
        <v>0</v>
      </c>
      <c r="AO219" s="185">
        <v>0</v>
      </c>
      <c r="AP219" s="185">
        <v>0</v>
      </c>
      <c r="AQ219" s="185">
        <v>0</v>
      </c>
      <c r="AR219" s="185">
        <v>0</v>
      </c>
      <c r="AS219" s="185">
        <v>0</v>
      </c>
      <c r="AT219" s="185">
        <v>0</v>
      </c>
      <c r="AU219" s="185">
        <v>0</v>
      </c>
      <c r="AV219" s="185">
        <v>0</v>
      </c>
      <c r="AW219" s="185">
        <v>0</v>
      </c>
      <c r="AX219" s="185">
        <v>0</v>
      </c>
      <c r="AY219" s="185">
        <v>0</v>
      </c>
      <c r="AZ219" s="185">
        <v>0</v>
      </c>
      <c r="BA219" s="185">
        <v>0</v>
      </c>
      <c r="BB219" s="185">
        <v>0</v>
      </c>
      <c r="BC219" s="185">
        <v>0</v>
      </c>
      <c r="BD219" s="185">
        <v>0</v>
      </c>
      <c r="BE219" s="185">
        <v>0</v>
      </c>
      <c r="BF219" s="185">
        <v>0</v>
      </c>
      <c r="BG219" s="185">
        <v>0</v>
      </c>
      <c r="BH219" s="185">
        <v>0</v>
      </c>
      <c r="BI219" s="185">
        <v>0</v>
      </c>
      <c r="BJ219" s="34">
        <v>0</v>
      </c>
      <c r="BK219" s="34">
        <v>0</v>
      </c>
      <c r="BL219" s="34">
        <v>0</v>
      </c>
      <c r="BM219" s="34">
        <v>0</v>
      </c>
      <c r="BN219" s="185">
        <v>0</v>
      </c>
      <c r="BO219" s="34">
        <v>0</v>
      </c>
      <c r="BP219" s="34">
        <v>0</v>
      </c>
      <c r="BQ219" s="34">
        <v>0</v>
      </c>
      <c r="BR219" s="185">
        <v>0</v>
      </c>
      <c r="BS219" s="185">
        <v>0</v>
      </c>
      <c r="BT219" s="34">
        <v>0</v>
      </c>
      <c r="BU219" s="34">
        <v>0</v>
      </c>
      <c r="BV219" s="34">
        <v>0</v>
      </c>
      <c r="BW219" s="185">
        <v>0</v>
      </c>
      <c r="BX219" s="185">
        <v>0</v>
      </c>
      <c r="BY219" s="34">
        <v>0</v>
      </c>
      <c r="BZ219" s="34">
        <v>0</v>
      </c>
      <c r="CA219" s="34">
        <v>0</v>
      </c>
      <c r="CB219" s="185">
        <v>0</v>
      </c>
      <c r="CC219" s="185">
        <v>0</v>
      </c>
      <c r="CD219" s="185">
        <v>0</v>
      </c>
      <c r="CE219" s="185">
        <v>0</v>
      </c>
      <c r="CF219" s="185">
        <v>0</v>
      </c>
      <c r="CG219" s="185">
        <v>0</v>
      </c>
      <c r="CH219" s="183" t="s">
        <v>1777</v>
      </c>
      <c r="CI219" s="276" t="s">
        <v>123</v>
      </c>
      <c r="CJ219" s="276" t="s">
        <v>553</v>
      </c>
      <c r="CK219" s="278" t="s">
        <v>80</v>
      </c>
      <c r="CL219" s="279">
        <v>43769</v>
      </c>
    </row>
    <row r="220" spans="1:90" ht="90" customHeight="1">
      <c r="A220" s="748"/>
      <c r="B220" s="36" t="s">
        <v>52</v>
      </c>
      <c r="C220" s="20" t="s">
        <v>645</v>
      </c>
      <c r="D220" s="27" t="s">
        <v>106</v>
      </c>
      <c r="E220" s="10" t="s">
        <v>1125</v>
      </c>
      <c r="F220" s="10" t="s">
        <v>1126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79" t="s">
        <v>1417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76" t="s">
        <v>123</v>
      </c>
      <c r="CJ220" s="276" t="s">
        <v>80</v>
      </c>
      <c r="CK220" s="278" t="s">
        <v>80</v>
      </c>
      <c r="CL220" s="279">
        <v>43830</v>
      </c>
    </row>
    <row r="221" spans="1:90" ht="72" customHeight="1">
      <c r="A221" s="748"/>
      <c r="B221" s="32" t="s">
        <v>53</v>
      </c>
      <c r="C221" s="17" t="s">
        <v>646</v>
      </c>
      <c r="D221" s="67" t="s">
        <v>128</v>
      </c>
      <c r="E221" s="18" t="s">
        <v>1127</v>
      </c>
      <c r="F221" s="18" t="s">
        <v>1128</v>
      </c>
      <c r="G221" s="18" t="s">
        <v>498</v>
      </c>
      <c r="H221" s="67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7" t="s">
        <v>1129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83" t="s">
        <v>1777</v>
      </c>
      <c r="CI221" s="276" t="s">
        <v>123</v>
      </c>
      <c r="CJ221" s="278" t="s">
        <v>553</v>
      </c>
      <c r="CK221" s="278" t="s">
        <v>80</v>
      </c>
      <c r="CL221" s="279">
        <v>43555</v>
      </c>
    </row>
    <row r="222" spans="1:90" ht="90" customHeight="1">
      <c r="A222" s="748"/>
      <c r="B222" s="195" t="s">
        <v>54</v>
      </c>
      <c r="C222" s="196" t="s">
        <v>647</v>
      </c>
      <c r="D222" s="183" t="s">
        <v>129</v>
      </c>
      <c r="E222" s="184" t="s">
        <v>1130</v>
      </c>
      <c r="F222" s="184" t="s">
        <v>1131</v>
      </c>
      <c r="G222" s="184" t="s">
        <v>288</v>
      </c>
      <c r="H222" s="183" t="s">
        <v>301</v>
      </c>
      <c r="I222" s="185">
        <v>4841.1689999999999</v>
      </c>
      <c r="J222" s="185">
        <v>4841.1689999999999</v>
      </c>
      <c r="K222" s="185">
        <v>0</v>
      </c>
      <c r="L222" s="185">
        <v>0</v>
      </c>
      <c r="M222" s="185">
        <v>4357.0520999999999</v>
      </c>
      <c r="N222" s="185">
        <v>4357.0520999999999</v>
      </c>
      <c r="O222" s="183" t="s">
        <v>1132</v>
      </c>
      <c r="P222" s="185">
        <v>4841.1689999999999</v>
      </c>
      <c r="Q222" s="185">
        <v>0</v>
      </c>
      <c r="R222" s="185">
        <v>484.11690000000004</v>
      </c>
      <c r="S222" s="185">
        <v>0</v>
      </c>
      <c r="T222" s="185">
        <v>4357.0520999999999</v>
      </c>
      <c r="U222" s="185">
        <v>4841.1689999999999</v>
      </c>
      <c r="V222" s="185">
        <v>0</v>
      </c>
      <c r="W222" s="185">
        <v>0</v>
      </c>
      <c r="X222" s="185">
        <v>0</v>
      </c>
      <c r="Y222" s="185">
        <v>0</v>
      </c>
      <c r="Z222" s="185">
        <v>0</v>
      </c>
      <c r="AA222" s="185">
        <v>0</v>
      </c>
      <c r="AB222" s="185">
        <v>0</v>
      </c>
      <c r="AC222" s="185">
        <v>0</v>
      </c>
      <c r="AD222" s="185">
        <v>0</v>
      </c>
      <c r="AE222" s="185">
        <v>0</v>
      </c>
      <c r="AF222" s="185">
        <v>0</v>
      </c>
      <c r="AG222" s="185">
        <v>0</v>
      </c>
      <c r="AH222" s="185">
        <v>0</v>
      </c>
      <c r="AI222" s="185">
        <v>0</v>
      </c>
      <c r="AJ222" s="185">
        <v>0</v>
      </c>
      <c r="AK222" s="185">
        <v>0</v>
      </c>
      <c r="AL222" s="185">
        <v>0</v>
      </c>
      <c r="AM222" s="185">
        <v>0</v>
      </c>
      <c r="AN222" s="185">
        <v>0</v>
      </c>
      <c r="AO222" s="185">
        <v>0</v>
      </c>
      <c r="AP222" s="185">
        <v>0</v>
      </c>
      <c r="AQ222" s="185">
        <v>0</v>
      </c>
      <c r="AR222" s="185">
        <v>0</v>
      </c>
      <c r="AS222" s="185">
        <v>0</v>
      </c>
      <c r="AT222" s="185">
        <v>0</v>
      </c>
      <c r="AU222" s="185">
        <v>0</v>
      </c>
      <c r="AV222" s="185">
        <v>0</v>
      </c>
      <c r="AW222" s="185">
        <v>0</v>
      </c>
      <c r="AX222" s="185">
        <v>0</v>
      </c>
      <c r="AY222" s="185">
        <v>0</v>
      </c>
      <c r="AZ222" s="185">
        <v>0</v>
      </c>
      <c r="BA222" s="185">
        <v>0</v>
      </c>
      <c r="BB222" s="185">
        <v>0</v>
      </c>
      <c r="BC222" s="185">
        <v>0</v>
      </c>
      <c r="BD222" s="185">
        <v>0</v>
      </c>
      <c r="BE222" s="185">
        <v>0</v>
      </c>
      <c r="BF222" s="185">
        <v>0</v>
      </c>
      <c r="BG222" s="185">
        <v>0</v>
      </c>
      <c r="BH222" s="185">
        <v>0</v>
      </c>
      <c r="BI222" s="185">
        <v>0</v>
      </c>
      <c r="BJ222" s="34">
        <v>0</v>
      </c>
      <c r="BK222" s="34">
        <v>0</v>
      </c>
      <c r="BL222" s="34">
        <v>0</v>
      </c>
      <c r="BM222" s="34">
        <v>0</v>
      </c>
      <c r="BN222" s="185">
        <v>0</v>
      </c>
      <c r="BO222" s="34">
        <v>0</v>
      </c>
      <c r="BP222" s="34">
        <v>0</v>
      </c>
      <c r="BQ222" s="34">
        <v>0</v>
      </c>
      <c r="BR222" s="185">
        <v>0</v>
      </c>
      <c r="BS222" s="185">
        <v>0</v>
      </c>
      <c r="BT222" s="34">
        <v>0</v>
      </c>
      <c r="BU222" s="34">
        <v>0</v>
      </c>
      <c r="BV222" s="34">
        <v>0</v>
      </c>
      <c r="BW222" s="185">
        <v>0</v>
      </c>
      <c r="BX222" s="185">
        <v>0</v>
      </c>
      <c r="BY222" s="34">
        <v>0</v>
      </c>
      <c r="BZ222" s="34">
        <v>0</v>
      </c>
      <c r="CA222" s="34">
        <v>0</v>
      </c>
      <c r="CB222" s="185">
        <v>0</v>
      </c>
      <c r="CC222" s="185">
        <v>0</v>
      </c>
      <c r="CD222" s="185">
        <v>0</v>
      </c>
      <c r="CE222" s="185">
        <v>0</v>
      </c>
      <c r="CF222" s="185">
        <v>0</v>
      </c>
      <c r="CG222" s="185">
        <v>0</v>
      </c>
      <c r="CH222" s="183" t="s">
        <v>1777</v>
      </c>
      <c r="CI222" s="276" t="s">
        <v>123</v>
      </c>
      <c r="CJ222" s="276" t="s">
        <v>553</v>
      </c>
      <c r="CK222" s="278" t="s">
        <v>80</v>
      </c>
      <c r="CL222" s="279">
        <v>43465</v>
      </c>
    </row>
    <row r="223" spans="1:90" ht="102.75" customHeight="1">
      <c r="A223" s="748"/>
      <c r="B223" s="195" t="s">
        <v>55</v>
      </c>
      <c r="C223" s="196" t="s">
        <v>648</v>
      </c>
      <c r="D223" s="183" t="s">
        <v>130</v>
      </c>
      <c r="E223" s="184" t="s">
        <v>1133</v>
      </c>
      <c r="F223" s="184" t="s">
        <v>1134</v>
      </c>
      <c r="G223" s="184" t="s">
        <v>552</v>
      </c>
      <c r="H223" s="183" t="s">
        <v>301</v>
      </c>
      <c r="I223" s="185">
        <v>6500</v>
      </c>
      <c r="J223" s="185">
        <v>6480</v>
      </c>
      <c r="K223" s="185">
        <v>20</v>
      </c>
      <c r="L223" s="185">
        <v>0</v>
      </c>
      <c r="M223" s="185">
        <v>5832</v>
      </c>
      <c r="N223" s="185">
        <v>5832</v>
      </c>
      <c r="O223" s="183" t="s">
        <v>1132</v>
      </c>
      <c r="P223" s="185">
        <v>6500</v>
      </c>
      <c r="Q223" s="185">
        <v>5832</v>
      </c>
      <c r="R223" s="185">
        <v>648</v>
      </c>
      <c r="S223" s="185">
        <v>20</v>
      </c>
      <c r="T223" s="185">
        <v>5832</v>
      </c>
      <c r="U223" s="185">
        <v>6500</v>
      </c>
      <c r="V223" s="185">
        <v>0</v>
      </c>
      <c r="W223" s="185">
        <v>0</v>
      </c>
      <c r="X223" s="185">
        <v>0</v>
      </c>
      <c r="Y223" s="185">
        <v>0</v>
      </c>
      <c r="Z223" s="185">
        <v>0</v>
      </c>
      <c r="AA223" s="185">
        <v>0</v>
      </c>
      <c r="AB223" s="185">
        <v>0</v>
      </c>
      <c r="AC223" s="185">
        <v>0</v>
      </c>
      <c r="AD223" s="185">
        <v>0</v>
      </c>
      <c r="AE223" s="185">
        <v>0</v>
      </c>
      <c r="AF223" s="185">
        <v>0</v>
      </c>
      <c r="AG223" s="185">
        <v>0</v>
      </c>
      <c r="AH223" s="185">
        <v>0</v>
      </c>
      <c r="AI223" s="185">
        <v>0</v>
      </c>
      <c r="AJ223" s="185">
        <v>0</v>
      </c>
      <c r="AK223" s="185">
        <v>0</v>
      </c>
      <c r="AL223" s="185">
        <v>0</v>
      </c>
      <c r="AM223" s="185">
        <v>0</v>
      </c>
      <c r="AN223" s="185">
        <v>0</v>
      </c>
      <c r="AO223" s="185">
        <v>0</v>
      </c>
      <c r="AP223" s="185">
        <v>0</v>
      </c>
      <c r="AQ223" s="185">
        <v>0</v>
      </c>
      <c r="AR223" s="185">
        <v>0</v>
      </c>
      <c r="AS223" s="185">
        <v>0</v>
      </c>
      <c r="AT223" s="185">
        <v>0</v>
      </c>
      <c r="AU223" s="185">
        <v>0</v>
      </c>
      <c r="AV223" s="185">
        <v>0</v>
      </c>
      <c r="AW223" s="185">
        <v>0</v>
      </c>
      <c r="AX223" s="185">
        <v>0</v>
      </c>
      <c r="AY223" s="185">
        <v>0</v>
      </c>
      <c r="AZ223" s="185">
        <v>0</v>
      </c>
      <c r="BA223" s="185">
        <v>0</v>
      </c>
      <c r="BB223" s="185">
        <v>0</v>
      </c>
      <c r="BC223" s="185">
        <v>0</v>
      </c>
      <c r="BD223" s="185">
        <v>0</v>
      </c>
      <c r="BE223" s="185">
        <v>0</v>
      </c>
      <c r="BF223" s="185">
        <v>0</v>
      </c>
      <c r="BG223" s="185">
        <v>0</v>
      </c>
      <c r="BH223" s="185">
        <v>0</v>
      </c>
      <c r="BI223" s="185">
        <v>0</v>
      </c>
      <c r="BJ223" s="34">
        <v>0</v>
      </c>
      <c r="BK223" s="34">
        <v>0</v>
      </c>
      <c r="BL223" s="34">
        <v>0</v>
      </c>
      <c r="BM223" s="34">
        <v>0</v>
      </c>
      <c r="BN223" s="185">
        <v>0</v>
      </c>
      <c r="BO223" s="34">
        <v>0</v>
      </c>
      <c r="BP223" s="34">
        <v>0</v>
      </c>
      <c r="BQ223" s="34">
        <v>0</v>
      </c>
      <c r="BR223" s="185">
        <v>0</v>
      </c>
      <c r="BS223" s="185">
        <v>0</v>
      </c>
      <c r="BT223" s="34">
        <v>0</v>
      </c>
      <c r="BU223" s="34">
        <v>0</v>
      </c>
      <c r="BV223" s="34">
        <v>0</v>
      </c>
      <c r="BW223" s="185">
        <v>0</v>
      </c>
      <c r="BX223" s="185">
        <v>0</v>
      </c>
      <c r="BY223" s="34">
        <v>0</v>
      </c>
      <c r="BZ223" s="34">
        <v>0</v>
      </c>
      <c r="CA223" s="34">
        <v>0</v>
      </c>
      <c r="CB223" s="185">
        <v>0</v>
      </c>
      <c r="CC223" s="185">
        <v>0</v>
      </c>
      <c r="CD223" s="185">
        <v>0</v>
      </c>
      <c r="CE223" s="185">
        <v>0</v>
      </c>
      <c r="CF223" s="185">
        <v>0</v>
      </c>
      <c r="CG223" s="185">
        <v>0</v>
      </c>
      <c r="CH223" s="183" t="s">
        <v>1777</v>
      </c>
      <c r="CI223" s="276" t="s">
        <v>123</v>
      </c>
      <c r="CJ223" s="276" t="s">
        <v>553</v>
      </c>
      <c r="CK223" s="278" t="s">
        <v>80</v>
      </c>
      <c r="CL223" s="279">
        <v>43465</v>
      </c>
    </row>
    <row r="224" spans="1:90" ht="107.25" customHeight="1">
      <c r="A224" s="748"/>
      <c r="B224" s="195" t="s">
        <v>56</v>
      </c>
      <c r="C224" s="196" t="s">
        <v>649</v>
      </c>
      <c r="D224" s="183" t="s">
        <v>94</v>
      </c>
      <c r="E224" s="184" t="s">
        <v>1104</v>
      </c>
      <c r="F224" s="184" t="s">
        <v>1105</v>
      </c>
      <c r="G224" s="184" t="s">
        <v>289</v>
      </c>
      <c r="H224" s="183" t="s">
        <v>301</v>
      </c>
      <c r="I224" s="185">
        <v>5059.3190000000004</v>
      </c>
      <c r="J224" s="185">
        <v>5059.3190000000004</v>
      </c>
      <c r="K224" s="185">
        <v>0</v>
      </c>
      <c r="L224" s="185">
        <v>0</v>
      </c>
      <c r="M224" s="185">
        <v>4553.3870999999999</v>
      </c>
      <c r="N224" s="185">
        <v>4553.3870999999999</v>
      </c>
      <c r="O224" s="183" t="s">
        <v>1132</v>
      </c>
      <c r="P224" s="185">
        <v>5059.3190000000004</v>
      </c>
      <c r="Q224" s="185">
        <v>4553.3870999999999</v>
      </c>
      <c r="R224" s="185">
        <v>505.93190000000004</v>
      </c>
      <c r="S224" s="185">
        <v>0</v>
      </c>
      <c r="T224" s="185">
        <v>4553.3870999999999</v>
      </c>
      <c r="U224" s="185">
        <v>5059.3189999999995</v>
      </c>
      <c r="V224" s="185">
        <v>0</v>
      </c>
      <c r="W224" s="185">
        <v>0</v>
      </c>
      <c r="X224" s="185">
        <v>0</v>
      </c>
      <c r="Y224" s="185">
        <v>0</v>
      </c>
      <c r="Z224" s="185">
        <v>0</v>
      </c>
      <c r="AA224" s="185">
        <v>0</v>
      </c>
      <c r="AB224" s="185">
        <v>0</v>
      </c>
      <c r="AC224" s="185">
        <v>0</v>
      </c>
      <c r="AD224" s="185">
        <v>0</v>
      </c>
      <c r="AE224" s="185">
        <v>0</v>
      </c>
      <c r="AF224" s="185">
        <v>0</v>
      </c>
      <c r="AG224" s="185">
        <v>0</v>
      </c>
      <c r="AH224" s="185">
        <v>0</v>
      </c>
      <c r="AI224" s="185">
        <v>0</v>
      </c>
      <c r="AJ224" s="185">
        <v>0</v>
      </c>
      <c r="AK224" s="185">
        <v>0</v>
      </c>
      <c r="AL224" s="185">
        <v>0</v>
      </c>
      <c r="AM224" s="185">
        <v>0</v>
      </c>
      <c r="AN224" s="185">
        <v>0</v>
      </c>
      <c r="AO224" s="185">
        <v>0</v>
      </c>
      <c r="AP224" s="185">
        <v>0</v>
      </c>
      <c r="AQ224" s="185">
        <v>0</v>
      </c>
      <c r="AR224" s="185">
        <v>0</v>
      </c>
      <c r="AS224" s="185">
        <v>0</v>
      </c>
      <c r="AT224" s="185">
        <v>0</v>
      </c>
      <c r="AU224" s="185">
        <v>0</v>
      </c>
      <c r="AV224" s="185">
        <v>0</v>
      </c>
      <c r="AW224" s="185">
        <v>0</v>
      </c>
      <c r="AX224" s="185">
        <v>0</v>
      </c>
      <c r="AY224" s="185">
        <v>0</v>
      </c>
      <c r="AZ224" s="185">
        <v>0</v>
      </c>
      <c r="BA224" s="185">
        <v>0</v>
      </c>
      <c r="BB224" s="185">
        <v>0</v>
      </c>
      <c r="BC224" s="185">
        <v>0</v>
      </c>
      <c r="BD224" s="185">
        <v>0</v>
      </c>
      <c r="BE224" s="185">
        <v>0</v>
      </c>
      <c r="BF224" s="185">
        <v>0</v>
      </c>
      <c r="BG224" s="185">
        <v>0</v>
      </c>
      <c r="BH224" s="185">
        <v>0</v>
      </c>
      <c r="BI224" s="185">
        <v>0</v>
      </c>
      <c r="BJ224" s="34">
        <v>0</v>
      </c>
      <c r="BK224" s="34">
        <v>0</v>
      </c>
      <c r="BL224" s="34">
        <v>0</v>
      </c>
      <c r="BM224" s="34">
        <v>0</v>
      </c>
      <c r="BN224" s="185">
        <v>0</v>
      </c>
      <c r="BO224" s="34">
        <v>0</v>
      </c>
      <c r="BP224" s="34">
        <v>0</v>
      </c>
      <c r="BQ224" s="34">
        <v>0</v>
      </c>
      <c r="BR224" s="185">
        <v>0</v>
      </c>
      <c r="BS224" s="185">
        <v>0</v>
      </c>
      <c r="BT224" s="34">
        <v>0</v>
      </c>
      <c r="BU224" s="34">
        <v>0</v>
      </c>
      <c r="BV224" s="34">
        <v>0</v>
      </c>
      <c r="BW224" s="185">
        <v>0</v>
      </c>
      <c r="BX224" s="185">
        <v>0</v>
      </c>
      <c r="BY224" s="34">
        <v>0</v>
      </c>
      <c r="BZ224" s="34">
        <v>0</v>
      </c>
      <c r="CA224" s="34">
        <v>0</v>
      </c>
      <c r="CB224" s="185">
        <v>0</v>
      </c>
      <c r="CC224" s="185">
        <v>0</v>
      </c>
      <c r="CD224" s="185">
        <v>0</v>
      </c>
      <c r="CE224" s="185">
        <v>0</v>
      </c>
      <c r="CF224" s="185">
        <v>0</v>
      </c>
      <c r="CG224" s="185">
        <v>0</v>
      </c>
      <c r="CH224" s="183" t="s">
        <v>1777</v>
      </c>
      <c r="CI224" s="276" t="s">
        <v>123</v>
      </c>
      <c r="CJ224" s="276" t="s">
        <v>553</v>
      </c>
      <c r="CK224" s="278" t="s">
        <v>80</v>
      </c>
      <c r="CL224" s="279">
        <v>43404</v>
      </c>
    </row>
    <row r="225" spans="1:90" ht="91.5" customHeight="1">
      <c r="A225" s="748"/>
      <c r="B225" s="195" t="s">
        <v>57</v>
      </c>
      <c r="C225" s="196" t="s">
        <v>650</v>
      </c>
      <c r="D225" s="183" t="s">
        <v>131</v>
      </c>
      <c r="E225" s="184" t="s">
        <v>1135</v>
      </c>
      <c r="F225" s="184" t="s">
        <v>1136</v>
      </c>
      <c r="G225" s="184" t="s">
        <v>385</v>
      </c>
      <c r="H225" s="183" t="s">
        <v>301</v>
      </c>
      <c r="I225" s="185">
        <v>19835.341</v>
      </c>
      <c r="J225" s="185">
        <v>19835.341</v>
      </c>
      <c r="K225" s="185">
        <v>0</v>
      </c>
      <c r="L225" s="185">
        <v>0</v>
      </c>
      <c r="M225" s="185">
        <v>17851.8069</v>
      </c>
      <c r="N225" s="185">
        <v>17851.8069</v>
      </c>
      <c r="O225" s="183" t="s">
        <v>1116</v>
      </c>
      <c r="P225" s="185">
        <v>19835.341</v>
      </c>
      <c r="Q225" s="185">
        <v>17851.8069</v>
      </c>
      <c r="R225" s="185">
        <v>1983.5341000000001</v>
      </c>
      <c r="S225" s="185">
        <v>0</v>
      </c>
      <c r="T225" s="185">
        <v>17851.8069</v>
      </c>
      <c r="U225" s="185">
        <v>19835.341</v>
      </c>
      <c r="V225" s="185">
        <v>17851.8069</v>
      </c>
      <c r="W225" s="185">
        <v>0</v>
      </c>
      <c r="X225" s="185">
        <v>0</v>
      </c>
      <c r="Y225" s="185">
        <v>0</v>
      </c>
      <c r="Z225" s="185">
        <v>0</v>
      </c>
      <c r="AA225" s="185">
        <v>0</v>
      </c>
      <c r="AB225" s="185">
        <v>0</v>
      </c>
      <c r="AC225" s="185">
        <v>0</v>
      </c>
      <c r="AD225" s="185">
        <v>0</v>
      </c>
      <c r="AE225" s="185">
        <v>0</v>
      </c>
      <c r="AF225" s="185">
        <v>0</v>
      </c>
      <c r="AG225" s="185">
        <v>0</v>
      </c>
      <c r="AH225" s="185">
        <v>0</v>
      </c>
      <c r="AI225" s="185">
        <v>0</v>
      </c>
      <c r="AJ225" s="185">
        <v>0</v>
      </c>
      <c r="AK225" s="185">
        <v>0</v>
      </c>
      <c r="AL225" s="185">
        <v>0</v>
      </c>
      <c r="AM225" s="185">
        <v>0</v>
      </c>
      <c r="AN225" s="185">
        <v>0</v>
      </c>
      <c r="AO225" s="185">
        <v>0</v>
      </c>
      <c r="AP225" s="185">
        <v>0</v>
      </c>
      <c r="AQ225" s="185">
        <v>0</v>
      </c>
      <c r="AR225" s="185">
        <v>0</v>
      </c>
      <c r="AS225" s="185">
        <v>0</v>
      </c>
      <c r="AT225" s="185">
        <v>0</v>
      </c>
      <c r="AU225" s="185">
        <v>0</v>
      </c>
      <c r="AV225" s="185">
        <v>0</v>
      </c>
      <c r="AW225" s="185">
        <v>0</v>
      </c>
      <c r="AX225" s="185">
        <v>0</v>
      </c>
      <c r="AY225" s="185">
        <v>0</v>
      </c>
      <c r="AZ225" s="185">
        <v>0</v>
      </c>
      <c r="BA225" s="185">
        <v>0</v>
      </c>
      <c r="BB225" s="185">
        <v>0</v>
      </c>
      <c r="BC225" s="185">
        <v>0</v>
      </c>
      <c r="BD225" s="185">
        <v>0</v>
      </c>
      <c r="BE225" s="185">
        <v>0</v>
      </c>
      <c r="BF225" s="185">
        <v>0</v>
      </c>
      <c r="BG225" s="185">
        <v>0</v>
      </c>
      <c r="BH225" s="185">
        <v>0</v>
      </c>
      <c r="BI225" s="185">
        <v>0</v>
      </c>
      <c r="BJ225" s="34">
        <v>0</v>
      </c>
      <c r="BK225" s="34">
        <v>0</v>
      </c>
      <c r="BL225" s="34">
        <v>0</v>
      </c>
      <c r="BM225" s="34">
        <v>0</v>
      </c>
      <c r="BN225" s="185">
        <v>0</v>
      </c>
      <c r="BO225" s="34">
        <v>0</v>
      </c>
      <c r="BP225" s="34">
        <v>0</v>
      </c>
      <c r="BQ225" s="34">
        <v>0</v>
      </c>
      <c r="BR225" s="185">
        <v>0</v>
      </c>
      <c r="BS225" s="185">
        <v>0</v>
      </c>
      <c r="BT225" s="34">
        <v>0</v>
      </c>
      <c r="BU225" s="34">
        <v>0</v>
      </c>
      <c r="BV225" s="34">
        <v>0</v>
      </c>
      <c r="BW225" s="185">
        <v>0</v>
      </c>
      <c r="BX225" s="185">
        <v>0</v>
      </c>
      <c r="BY225" s="34">
        <v>0</v>
      </c>
      <c r="BZ225" s="34">
        <v>0</v>
      </c>
      <c r="CA225" s="34">
        <v>0</v>
      </c>
      <c r="CB225" s="185">
        <v>0</v>
      </c>
      <c r="CC225" s="185">
        <v>0</v>
      </c>
      <c r="CD225" s="185">
        <v>0</v>
      </c>
      <c r="CE225" s="185">
        <v>0</v>
      </c>
      <c r="CF225" s="185">
        <v>0</v>
      </c>
      <c r="CG225" s="185">
        <v>0</v>
      </c>
      <c r="CH225" s="183" t="s">
        <v>1777</v>
      </c>
      <c r="CI225" s="276" t="s">
        <v>123</v>
      </c>
      <c r="CJ225" s="276" t="s">
        <v>553</v>
      </c>
      <c r="CK225" s="278" t="s">
        <v>80</v>
      </c>
      <c r="CL225" s="279">
        <v>43496</v>
      </c>
    </row>
    <row r="226" spans="1:90" ht="72" customHeight="1">
      <c r="A226" s="748"/>
      <c r="B226" s="195" t="s">
        <v>58</v>
      </c>
      <c r="C226" s="196" t="s">
        <v>651</v>
      </c>
      <c r="D226" s="183" t="s">
        <v>132</v>
      </c>
      <c r="E226" s="184" t="s">
        <v>1137</v>
      </c>
      <c r="F226" s="184" t="s">
        <v>1138</v>
      </c>
      <c r="G226" s="184" t="s">
        <v>386</v>
      </c>
      <c r="H226" s="183" t="s">
        <v>301</v>
      </c>
      <c r="I226" s="185">
        <v>2520</v>
      </c>
      <c r="J226" s="185">
        <v>2500</v>
      </c>
      <c r="K226" s="185">
        <v>20</v>
      </c>
      <c r="L226" s="185">
        <v>0</v>
      </c>
      <c r="M226" s="185">
        <v>2250</v>
      </c>
      <c r="N226" s="185">
        <v>2250</v>
      </c>
      <c r="O226" s="183" t="s">
        <v>1116</v>
      </c>
      <c r="P226" s="185">
        <v>2520</v>
      </c>
      <c r="Q226" s="185">
        <v>2250</v>
      </c>
      <c r="R226" s="185">
        <v>250</v>
      </c>
      <c r="S226" s="185">
        <v>20</v>
      </c>
      <c r="T226" s="185">
        <v>2250</v>
      </c>
      <c r="U226" s="185">
        <v>2520</v>
      </c>
      <c r="V226" s="185">
        <v>2250</v>
      </c>
      <c r="W226" s="185">
        <v>0</v>
      </c>
      <c r="X226" s="185">
        <v>0</v>
      </c>
      <c r="Y226" s="185">
        <v>0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85">
        <v>0</v>
      </c>
      <c r="AG226" s="185">
        <v>0</v>
      </c>
      <c r="AH226" s="185">
        <v>0</v>
      </c>
      <c r="AI226" s="185">
        <v>0</v>
      </c>
      <c r="AJ226" s="185">
        <v>0</v>
      </c>
      <c r="AK226" s="185">
        <v>0</v>
      </c>
      <c r="AL226" s="185">
        <v>0</v>
      </c>
      <c r="AM226" s="185">
        <v>0</v>
      </c>
      <c r="AN226" s="185">
        <v>0</v>
      </c>
      <c r="AO226" s="185">
        <v>0</v>
      </c>
      <c r="AP226" s="185">
        <v>0</v>
      </c>
      <c r="AQ226" s="185">
        <v>0</v>
      </c>
      <c r="AR226" s="185">
        <v>0</v>
      </c>
      <c r="AS226" s="185">
        <v>0</v>
      </c>
      <c r="AT226" s="185">
        <v>0</v>
      </c>
      <c r="AU226" s="185">
        <v>0</v>
      </c>
      <c r="AV226" s="185">
        <v>0</v>
      </c>
      <c r="AW226" s="185">
        <v>0</v>
      </c>
      <c r="AX226" s="185">
        <v>0</v>
      </c>
      <c r="AY226" s="185">
        <v>0</v>
      </c>
      <c r="AZ226" s="185">
        <v>0</v>
      </c>
      <c r="BA226" s="185">
        <v>0</v>
      </c>
      <c r="BB226" s="185">
        <v>0</v>
      </c>
      <c r="BC226" s="185">
        <v>0</v>
      </c>
      <c r="BD226" s="185">
        <v>0</v>
      </c>
      <c r="BE226" s="185">
        <v>0</v>
      </c>
      <c r="BF226" s="185">
        <v>0</v>
      </c>
      <c r="BG226" s="185">
        <v>0</v>
      </c>
      <c r="BH226" s="185">
        <v>0</v>
      </c>
      <c r="BI226" s="185">
        <v>0</v>
      </c>
      <c r="BJ226" s="34">
        <v>0</v>
      </c>
      <c r="BK226" s="34">
        <v>0</v>
      </c>
      <c r="BL226" s="34">
        <v>0</v>
      </c>
      <c r="BM226" s="34">
        <v>0</v>
      </c>
      <c r="BN226" s="185">
        <v>0</v>
      </c>
      <c r="BO226" s="34">
        <v>0</v>
      </c>
      <c r="BP226" s="34">
        <v>0</v>
      </c>
      <c r="BQ226" s="34">
        <v>0</v>
      </c>
      <c r="BR226" s="185">
        <v>0</v>
      </c>
      <c r="BS226" s="185">
        <v>0</v>
      </c>
      <c r="BT226" s="34">
        <v>0</v>
      </c>
      <c r="BU226" s="34">
        <v>0</v>
      </c>
      <c r="BV226" s="34">
        <v>0</v>
      </c>
      <c r="BW226" s="185">
        <v>0</v>
      </c>
      <c r="BX226" s="185">
        <v>0</v>
      </c>
      <c r="BY226" s="34">
        <v>0</v>
      </c>
      <c r="BZ226" s="34">
        <v>0</v>
      </c>
      <c r="CA226" s="34">
        <v>0</v>
      </c>
      <c r="CB226" s="185">
        <v>0</v>
      </c>
      <c r="CC226" s="185">
        <v>0</v>
      </c>
      <c r="CD226" s="185">
        <v>0</v>
      </c>
      <c r="CE226" s="185">
        <v>0</v>
      </c>
      <c r="CF226" s="185">
        <v>0</v>
      </c>
      <c r="CG226" s="185">
        <v>0</v>
      </c>
      <c r="CH226" s="183" t="s">
        <v>1777</v>
      </c>
      <c r="CI226" s="276" t="s">
        <v>123</v>
      </c>
      <c r="CJ226" s="276" t="s">
        <v>553</v>
      </c>
      <c r="CK226" s="278" t="s">
        <v>80</v>
      </c>
      <c r="CL226" s="279">
        <v>43496</v>
      </c>
    </row>
    <row r="227" spans="1:90" ht="72" customHeight="1">
      <c r="A227" s="748"/>
      <c r="B227" s="36" t="s">
        <v>59</v>
      </c>
      <c r="C227" s="20" t="s">
        <v>652</v>
      </c>
      <c r="D227" s="27" t="s">
        <v>133</v>
      </c>
      <c r="E227" s="10" t="s">
        <v>1139</v>
      </c>
      <c r="F227" s="10" t="s">
        <v>1140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1559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76" t="s">
        <v>123</v>
      </c>
      <c r="CJ227" s="276" t="s">
        <v>1393</v>
      </c>
      <c r="CK227" s="278" t="s">
        <v>80</v>
      </c>
      <c r="CL227" s="279">
        <v>43708</v>
      </c>
    </row>
    <row r="228" spans="1:90" ht="66.75" customHeight="1">
      <c r="A228" s="748"/>
      <c r="B228" s="195" t="s">
        <v>60</v>
      </c>
      <c r="C228" s="196" t="s">
        <v>653</v>
      </c>
      <c r="D228" s="183" t="s">
        <v>134</v>
      </c>
      <c r="E228" s="184" t="s">
        <v>1141</v>
      </c>
      <c r="F228" s="184" t="s">
        <v>1142</v>
      </c>
      <c r="G228" s="184" t="s">
        <v>388</v>
      </c>
      <c r="H228" s="183" t="s">
        <v>301</v>
      </c>
      <c r="I228" s="185">
        <v>23898.468000000001</v>
      </c>
      <c r="J228" s="185">
        <v>23878.468000000001</v>
      </c>
      <c r="K228" s="185">
        <v>20</v>
      </c>
      <c r="L228" s="185">
        <v>0</v>
      </c>
      <c r="M228" s="185">
        <v>21490.621200000001</v>
      </c>
      <c r="N228" s="185">
        <v>21490.621200000001</v>
      </c>
      <c r="O228" s="191" t="s">
        <v>1132</v>
      </c>
      <c r="P228" s="185">
        <v>23898.467999999997</v>
      </c>
      <c r="Q228" s="185">
        <v>21490.621200000001</v>
      </c>
      <c r="R228" s="185">
        <v>2387.8467999999998</v>
      </c>
      <c r="S228" s="185">
        <v>20</v>
      </c>
      <c r="T228" s="185">
        <v>21490.621199999998</v>
      </c>
      <c r="U228" s="185">
        <v>23898.467999999997</v>
      </c>
      <c r="V228" s="185">
        <v>0</v>
      </c>
      <c r="W228" s="185">
        <v>0</v>
      </c>
      <c r="X228" s="185">
        <v>0</v>
      </c>
      <c r="Y228" s="185">
        <v>0</v>
      </c>
      <c r="Z228" s="185">
        <v>0</v>
      </c>
      <c r="AA228" s="185">
        <v>0</v>
      </c>
      <c r="AB228" s="185">
        <v>0</v>
      </c>
      <c r="AC228" s="185">
        <v>0</v>
      </c>
      <c r="AD228" s="185">
        <v>0</v>
      </c>
      <c r="AE228" s="185">
        <v>0</v>
      </c>
      <c r="AF228" s="185">
        <v>0</v>
      </c>
      <c r="AG228" s="185">
        <v>0</v>
      </c>
      <c r="AH228" s="185">
        <v>0</v>
      </c>
      <c r="AI228" s="185">
        <v>0</v>
      </c>
      <c r="AJ228" s="185">
        <v>0</v>
      </c>
      <c r="AK228" s="185">
        <v>0</v>
      </c>
      <c r="AL228" s="185">
        <v>0</v>
      </c>
      <c r="AM228" s="185">
        <v>0</v>
      </c>
      <c r="AN228" s="185">
        <v>0</v>
      </c>
      <c r="AO228" s="185">
        <v>0</v>
      </c>
      <c r="AP228" s="185">
        <v>0</v>
      </c>
      <c r="AQ228" s="185">
        <v>0</v>
      </c>
      <c r="AR228" s="185">
        <v>0</v>
      </c>
      <c r="AS228" s="185">
        <v>0</v>
      </c>
      <c r="AT228" s="185">
        <v>0</v>
      </c>
      <c r="AU228" s="185">
        <v>0</v>
      </c>
      <c r="AV228" s="185">
        <v>0</v>
      </c>
      <c r="AW228" s="185">
        <v>0</v>
      </c>
      <c r="AX228" s="185">
        <v>0</v>
      </c>
      <c r="AY228" s="185">
        <v>0</v>
      </c>
      <c r="AZ228" s="185">
        <v>0</v>
      </c>
      <c r="BA228" s="185">
        <v>0</v>
      </c>
      <c r="BB228" s="185">
        <v>0</v>
      </c>
      <c r="BC228" s="185">
        <v>0</v>
      </c>
      <c r="BD228" s="185">
        <v>0</v>
      </c>
      <c r="BE228" s="185">
        <v>0</v>
      </c>
      <c r="BF228" s="185">
        <v>0</v>
      </c>
      <c r="BG228" s="185">
        <v>0</v>
      </c>
      <c r="BH228" s="185">
        <v>0</v>
      </c>
      <c r="BI228" s="185">
        <v>0</v>
      </c>
      <c r="BJ228" s="34">
        <v>0</v>
      </c>
      <c r="BK228" s="34">
        <v>0</v>
      </c>
      <c r="BL228" s="34">
        <v>0</v>
      </c>
      <c r="BM228" s="34">
        <v>0</v>
      </c>
      <c r="BN228" s="185">
        <v>0</v>
      </c>
      <c r="BO228" s="34">
        <v>0</v>
      </c>
      <c r="BP228" s="34">
        <v>0</v>
      </c>
      <c r="BQ228" s="34">
        <v>0</v>
      </c>
      <c r="BR228" s="185">
        <v>0</v>
      </c>
      <c r="BS228" s="185">
        <v>0</v>
      </c>
      <c r="BT228" s="34">
        <v>0</v>
      </c>
      <c r="BU228" s="34">
        <v>0</v>
      </c>
      <c r="BV228" s="34">
        <v>0</v>
      </c>
      <c r="BW228" s="185">
        <v>0</v>
      </c>
      <c r="BX228" s="185">
        <v>0</v>
      </c>
      <c r="BY228" s="34">
        <v>0</v>
      </c>
      <c r="BZ228" s="34">
        <v>0</v>
      </c>
      <c r="CA228" s="34">
        <v>0</v>
      </c>
      <c r="CB228" s="185">
        <v>0</v>
      </c>
      <c r="CC228" s="185">
        <v>0</v>
      </c>
      <c r="CD228" s="185">
        <v>0</v>
      </c>
      <c r="CE228" s="185">
        <v>0</v>
      </c>
      <c r="CF228" s="185">
        <v>0</v>
      </c>
      <c r="CG228" s="185">
        <v>0</v>
      </c>
      <c r="CH228" s="183" t="s">
        <v>1777</v>
      </c>
      <c r="CI228" s="276" t="s">
        <v>123</v>
      </c>
      <c r="CJ228" s="276" t="s">
        <v>553</v>
      </c>
      <c r="CK228" s="278" t="s">
        <v>80</v>
      </c>
      <c r="CL228" s="279">
        <v>43830</v>
      </c>
    </row>
    <row r="229" spans="1:90" ht="99" customHeight="1">
      <c r="A229" s="748"/>
      <c r="B229" s="36" t="s">
        <v>61</v>
      </c>
      <c r="C229" s="20" t="s">
        <v>654</v>
      </c>
      <c r="D229" s="27" t="s">
        <v>126</v>
      </c>
      <c r="E229" s="10" t="s">
        <v>1119</v>
      </c>
      <c r="F229" s="10" t="s">
        <v>1120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79" t="s">
        <v>1417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76" t="s">
        <v>123</v>
      </c>
      <c r="CJ229" s="276" t="s">
        <v>1393</v>
      </c>
      <c r="CK229" s="278" t="s">
        <v>80</v>
      </c>
      <c r="CL229" s="279">
        <v>43830</v>
      </c>
    </row>
    <row r="230" spans="1:90" ht="42" customHeight="1">
      <c r="A230" s="748"/>
      <c r="B230" s="195" t="s">
        <v>62</v>
      </c>
      <c r="C230" s="196" t="s">
        <v>655</v>
      </c>
      <c r="D230" s="183" t="s">
        <v>135</v>
      </c>
      <c r="E230" s="184" t="s">
        <v>1143</v>
      </c>
      <c r="F230" s="184" t="s">
        <v>1144</v>
      </c>
      <c r="G230" s="184" t="s">
        <v>389</v>
      </c>
      <c r="H230" s="183" t="s">
        <v>301</v>
      </c>
      <c r="I230" s="185">
        <v>4675.2690000000002</v>
      </c>
      <c r="J230" s="185">
        <v>4675.2690000000002</v>
      </c>
      <c r="K230" s="185">
        <v>0</v>
      </c>
      <c r="L230" s="185">
        <v>0</v>
      </c>
      <c r="M230" s="185">
        <v>4207.7421000000004</v>
      </c>
      <c r="N230" s="185">
        <v>4207.7421000000004</v>
      </c>
      <c r="O230" s="183" t="s">
        <v>1132</v>
      </c>
      <c r="P230" s="185">
        <v>4675.2690000000002</v>
      </c>
      <c r="Q230" s="185">
        <v>4207.7421000000004</v>
      </c>
      <c r="R230" s="185">
        <v>467.52690000000001</v>
      </c>
      <c r="S230" s="185">
        <v>0</v>
      </c>
      <c r="T230" s="185">
        <v>4207.7420999999995</v>
      </c>
      <c r="U230" s="185">
        <v>4675.2689999999993</v>
      </c>
      <c r="V230" s="185">
        <v>4207.7421000000004</v>
      </c>
      <c r="W230" s="185">
        <v>0</v>
      </c>
      <c r="X230" s="185">
        <v>0</v>
      </c>
      <c r="Y230" s="185">
        <v>0</v>
      </c>
      <c r="Z230" s="185">
        <v>0</v>
      </c>
      <c r="AA230" s="185">
        <v>0</v>
      </c>
      <c r="AB230" s="185">
        <v>0</v>
      </c>
      <c r="AC230" s="185">
        <v>0</v>
      </c>
      <c r="AD230" s="185">
        <v>0</v>
      </c>
      <c r="AE230" s="185">
        <v>0</v>
      </c>
      <c r="AF230" s="185">
        <v>0</v>
      </c>
      <c r="AG230" s="185">
        <v>0</v>
      </c>
      <c r="AH230" s="185">
        <v>0</v>
      </c>
      <c r="AI230" s="185">
        <v>0</v>
      </c>
      <c r="AJ230" s="185">
        <v>0</v>
      </c>
      <c r="AK230" s="185">
        <v>0</v>
      </c>
      <c r="AL230" s="185">
        <v>0</v>
      </c>
      <c r="AM230" s="185">
        <v>0</v>
      </c>
      <c r="AN230" s="185">
        <v>0</v>
      </c>
      <c r="AO230" s="185">
        <v>0</v>
      </c>
      <c r="AP230" s="185">
        <v>0</v>
      </c>
      <c r="AQ230" s="185">
        <v>0</v>
      </c>
      <c r="AR230" s="185">
        <v>0</v>
      </c>
      <c r="AS230" s="185">
        <v>0</v>
      </c>
      <c r="AT230" s="185">
        <v>0</v>
      </c>
      <c r="AU230" s="185">
        <v>0</v>
      </c>
      <c r="AV230" s="185">
        <v>0</v>
      </c>
      <c r="AW230" s="185">
        <v>0</v>
      </c>
      <c r="AX230" s="185">
        <v>0</v>
      </c>
      <c r="AY230" s="185">
        <v>0</v>
      </c>
      <c r="AZ230" s="185">
        <v>0</v>
      </c>
      <c r="BA230" s="185">
        <v>0</v>
      </c>
      <c r="BB230" s="185">
        <v>0</v>
      </c>
      <c r="BC230" s="185">
        <v>0</v>
      </c>
      <c r="BD230" s="185">
        <v>0</v>
      </c>
      <c r="BE230" s="185">
        <v>0</v>
      </c>
      <c r="BF230" s="185">
        <v>0</v>
      </c>
      <c r="BG230" s="185">
        <v>0</v>
      </c>
      <c r="BH230" s="185">
        <v>0</v>
      </c>
      <c r="BI230" s="185">
        <v>0</v>
      </c>
      <c r="BJ230" s="34">
        <v>0</v>
      </c>
      <c r="BK230" s="34">
        <v>0</v>
      </c>
      <c r="BL230" s="34">
        <v>0</v>
      </c>
      <c r="BM230" s="34">
        <v>0</v>
      </c>
      <c r="BN230" s="185">
        <v>0</v>
      </c>
      <c r="BO230" s="34">
        <v>0</v>
      </c>
      <c r="BP230" s="34">
        <v>0</v>
      </c>
      <c r="BQ230" s="34">
        <v>0</v>
      </c>
      <c r="BR230" s="185">
        <v>0</v>
      </c>
      <c r="BS230" s="185">
        <v>0</v>
      </c>
      <c r="BT230" s="34">
        <v>0</v>
      </c>
      <c r="BU230" s="34">
        <v>0</v>
      </c>
      <c r="BV230" s="34">
        <v>0</v>
      </c>
      <c r="BW230" s="185">
        <v>0</v>
      </c>
      <c r="BX230" s="185">
        <v>0</v>
      </c>
      <c r="BY230" s="34">
        <v>0</v>
      </c>
      <c r="BZ230" s="34">
        <v>0</v>
      </c>
      <c r="CA230" s="34">
        <v>0</v>
      </c>
      <c r="CB230" s="185">
        <v>0</v>
      </c>
      <c r="CC230" s="185">
        <v>0</v>
      </c>
      <c r="CD230" s="185">
        <v>0</v>
      </c>
      <c r="CE230" s="185">
        <v>0</v>
      </c>
      <c r="CF230" s="185">
        <v>0</v>
      </c>
      <c r="CG230" s="185">
        <v>0</v>
      </c>
      <c r="CH230" s="183" t="s">
        <v>1777</v>
      </c>
      <c r="CI230" s="276" t="s">
        <v>123</v>
      </c>
      <c r="CJ230" s="276" t="s">
        <v>553</v>
      </c>
      <c r="CK230" s="278" t="s">
        <v>80</v>
      </c>
      <c r="CL230" s="279">
        <v>43465</v>
      </c>
    </row>
    <row r="231" spans="1:90" ht="70.5" customHeight="1">
      <c r="A231" s="748"/>
      <c r="B231" s="195" t="s">
        <v>63</v>
      </c>
      <c r="C231" s="196" t="s">
        <v>656</v>
      </c>
      <c r="D231" s="183" t="s">
        <v>108</v>
      </c>
      <c r="E231" s="184" t="s">
        <v>1145</v>
      </c>
      <c r="F231" s="184" t="s">
        <v>1146</v>
      </c>
      <c r="G231" s="184" t="s">
        <v>290</v>
      </c>
      <c r="H231" s="183" t="s">
        <v>301</v>
      </c>
      <c r="I231" s="185">
        <v>17292.27</v>
      </c>
      <c r="J231" s="185">
        <v>17292.27</v>
      </c>
      <c r="K231" s="185">
        <v>0</v>
      </c>
      <c r="L231" s="185">
        <v>0</v>
      </c>
      <c r="M231" s="185">
        <v>15082.14366</v>
      </c>
      <c r="N231" s="185">
        <v>15082.14366</v>
      </c>
      <c r="O231" s="183" t="s">
        <v>1129</v>
      </c>
      <c r="P231" s="185">
        <v>17292.27</v>
      </c>
      <c r="Q231" s="185">
        <v>15082.14366</v>
      </c>
      <c r="R231" s="185">
        <v>1729.2270000000001</v>
      </c>
      <c r="S231" s="185">
        <v>0</v>
      </c>
      <c r="T231" s="185">
        <v>15563.043</v>
      </c>
      <c r="U231" s="185">
        <v>17292.27</v>
      </c>
      <c r="V231" s="185">
        <v>0</v>
      </c>
      <c r="W231" s="185">
        <v>0</v>
      </c>
      <c r="X231" s="185">
        <v>0</v>
      </c>
      <c r="Y231" s="185">
        <v>0</v>
      </c>
      <c r="Z231" s="185">
        <v>0</v>
      </c>
      <c r="AA231" s="185">
        <v>0</v>
      </c>
      <c r="AB231" s="185">
        <v>0</v>
      </c>
      <c r="AC231" s="185">
        <v>0</v>
      </c>
      <c r="AD231" s="185">
        <v>0</v>
      </c>
      <c r="AE231" s="185">
        <v>0</v>
      </c>
      <c r="AF231" s="185">
        <v>0</v>
      </c>
      <c r="AG231" s="185">
        <v>0</v>
      </c>
      <c r="AH231" s="185">
        <v>0</v>
      </c>
      <c r="AI231" s="185">
        <v>0</v>
      </c>
      <c r="AJ231" s="185">
        <v>0</v>
      </c>
      <c r="AK231" s="185">
        <v>0</v>
      </c>
      <c r="AL231" s="185">
        <v>0</v>
      </c>
      <c r="AM231" s="185">
        <v>0</v>
      </c>
      <c r="AN231" s="185">
        <v>0</v>
      </c>
      <c r="AO231" s="185">
        <v>0</v>
      </c>
      <c r="AP231" s="185">
        <v>0</v>
      </c>
      <c r="AQ231" s="185">
        <v>0</v>
      </c>
      <c r="AR231" s="185">
        <v>0</v>
      </c>
      <c r="AS231" s="185">
        <v>0</v>
      </c>
      <c r="AT231" s="185">
        <v>0</v>
      </c>
      <c r="AU231" s="185">
        <v>0</v>
      </c>
      <c r="AV231" s="185">
        <v>0</v>
      </c>
      <c r="AW231" s="185">
        <v>0</v>
      </c>
      <c r="AX231" s="185">
        <v>0</v>
      </c>
      <c r="AY231" s="185">
        <v>0</v>
      </c>
      <c r="AZ231" s="185">
        <v>0</v>
      </c>
      <c r="BA231" s="185">
        <v>0</v>
      </c>
      <c r="BB231" s="185">
        <v>0</v>
      </c>
      <c r="BC231" s="185">
        <v>0</v>
      </c>
      <c r="BD231" s="185">
        <v>0</v>
      </c>
      <c r="BE231" s="185">
        <v>0</v>
      </c>
      <c r="BF231" s="185">
        <v>0</v>
      </c>
      <c r="BG231" s="185">
        <v>0</v>
      </c>
      <c r="BH231" s="185">
        <v>0</v>
      </c>
      <c r="BI231" s="185">
        <v>0</v>
      </c>
      <c r="BJ231" s="34">
        <v>0</v>
      </c>
      <c r="BK231" s="34">
        <v>0</v>
      </c>
      <c r="BL231" s="34">
        <v>0</v>
      </c>
      <c r="BM231" s="34">
        <v>0</v>
      </c>
      <c r="BN231" s="185">
        <v>0</v>
      </c>
      <c r="BO231" s="34">
        <v>0</v>
      </c>
      <c r="BP231" s="34">
        <v>0</v>
      </c>
      <c r="BQ231" s="34">
        <v>0</v>
      </c>
      <c r="BR231" s="185">
        <v>0</v>
      </c>
      <c r="BS231" s="185">
        <v>0</v>
      </c>
      <c r="BT231" s="34">
        <v>0</v>
      </c>
      <c r="BU231" s="34">
        <v>0</v>
      </c>
      <c r="BV231" s="34">
        <v>0</v>
      </c>
      <c r="BW231" s="185">
        <v>0</v>
      </c>
      <c r="BX231" s="185">
        <v>0</v>
      </c>
      <c r="BY231" s="34">
        <v>0</v>
      </c>
      <c r="BZ231" s="34">
        <v>0</v>
      </c>
      <c r="CA231" s="34">
        <v>0</v>
      </c>
      <c r="CB231" s="185">
        <v>0</v>
      </c>
      <c r="CC231" s="185">
        <v>0</v>
      </c>
      <c r="CD231" s="185">
        <v>0</v>
      </c>
      <c r="CE231" s="185">
        <v>0</v>
      </c>
      <c r="CF231" s="185">
        <v>0</v>
      </c>
      <c r="CG231" s="185">
        <v>0</v>
      </c>
      <c r="CH231" s="183" t="s">
        <v>1777</v>
      </c>
      <c r="CI231" s="276" t="s">
        <v>123</v>
      </c>
      <c r="CJ231" s="276" t="s">
        <v>553</v>
      </c>
      <c r="CK231" s="278" t="s">
        <v>80</v>
      </c>
      <c r="CL231" s="279">
        <v>43555</v>
      </c>
    </row>
    <row r="232" spans="1:90" ht="72" customHeight="1">
      <c r="A232" s="748"/>
      <c r="B232" s="195" t="s">
        <v>64</v>
      </c>
      <c r="C232" s="196" t="s">
        <v>657</v>
      </c>
      <c r="D232" s="183" t="s">
        <v>136</v>
      </c>
      <c r="E232" s="184" t="s">
        <v>1147</v>
      </c>
      <c r="F232" s="184" t="s">
        <v>1148</v>
      </c>
      <c r="G232" s="184" t="s">
        <v>390</v>
      </c>
      <c r="H232" s="183" t="s">
        <v>301</v>
      </c>
      <c r="I232" s="185">
        <v>1820.491</v>
      </c>
      <c r="J232" s="185">
        <v>1820.491</v>
      </c>
      <c r="K232" s="185">
        <v>0</v>
      </c>
      <c r="L232" s="185">
        <v>0</v>
      </c>
      <c r="M232" s="185">
        <v>1638.4419</v>
      </c>
      <c r="N232" s="185">
        <v>1638.4419</v>
      </c>
      <c r="O232" s="183" t="s">
        <v>1132</v>
      </c>
      <c r="P232" s="185">
        <v>1820.491</v>
      </c>
      <c r="Q232" s="185">
        <v>1638.4419</v>
      </c>
      <c r="R232" s="185">
        <v>182.04909999999998</v>
      </c>
      <c r="S232" s="185">
        <v>0</v>
      </c>
      <c r="T232" s="185">
        <v>1638.4418999999998</v>
      </c>
      <c r="U232" s="185">
        <v>1820.4909999999998</v>
      </c>
      <c r="V232" s="185">
        <v>1638.4419</v>
      </c>
      <c r="W232" s="185">
        <v>0</v>
      </c>
      <c r="X232" s="185">
        <v>0</v>
      </c>
      <c r="Y232" s="185">
        <v>0</v>
      </c>
      <c r="Z232" s="185">
        <v>0</v>
      </c>
      <c r="AA232" s="185">
        <v>0</v>
      </c>
      <c r="AB232" s="185">
        <v>0</v>
      </c>
      <c r="AC232" s="185">
        <v>0</v>
      </c>
      <c r="AD232" s="185">
        <v>0</v>
      </c>
      <c r="AE232" s="185">
        <v>0</v>
      </c>
      <c r="AF232" s="185">
        <v>0</v>
      </c>
      <c r="AG232" s="185">
        <v>0</v>
      </c>
      <c r="AH232" s="185">
        <v>0</v>
      </c>
      <c r="AI232" s="185">
        <v>0</v>
      </c>
      <c r="AJ232" s="185">
        <v>0</v>
      </c>
      <c r="AK232" s="185">
        <v>0</v>
      </c>
      <c r="AL232" s="185">
        <v>0</v>
      </c>
      <c r="AM232" s="185">
        <v>0</v>
      </c>
      <c r="AN232" s="185">
        <v>0</v>
      </c>
      <c r="AO232" s="185">
        <v>0</v>
      </c>
      <c r="AP232" s="185">
        <v>0</v>
      </c>
      <c r="AQ232" s="185">
        <v>0</v>
      </c>
      <c r="AR232" s="185">
        <v>0</v>
      </c>
      <c r="AS232" s="185">
        <v>0</v>
      </c>
      <c r="AT232" s="185">
        <v>0</v>
      </c>
      <c r="AU232" s="185">
        <v>0</v>
      </c>
      <c r="AV232" s="185">
        <v>0</v>
      </c>
      <c r="AW232" s="185">
        <v>0</v>
      </c>
      <c r="AX232" s="185">
        <v>0</v>
      </c>
      <c r="AY232" s="185">
        <v>0</v>
      </c>
      <c r="AZ232" s="185">
        <v>0</v>
      </c>
      <c r="BA232" s="185">
        <v>0</v>
      </c>
      <c r="BB232" s="185">
        <v>0</v>
      </c>
      <c r="BC232" s="185">
        <v>0</v>
      </c>
      <c r="BD232" s="185">
        <v>0</v>
      </c>
      <c r="BE232" s="185">
        <v>0</v>
      </c>
      <c r="BF232" s="185">
        <v>0</v>
      </c>
      <c r="BG232" s="185">
        <v>0</v>
      </c>
      <c r="BH232" s="185">
        <v>0</v>
      </c>
      <c r="BI232" s="185">
        <v>0</v>
      </c>
      <c r="BJ232" s="34">
        <v>0</v>
      </c>
      <c r="BK232" s="34">
        <v>0</v>
      </c>
      <c r="BL232" s="34">
        <v>0</v>
      </c>
      <c r="BM232" s="34">
        <v>0</v>
      </c>
      <c r="BN232" s="185">
        <v>0</v>
      </c>
      <c r="BO232" s="34">
        <v>0</v>
      </c>
      <c r="BP232" s="34">
        <v>0</v>
      </c>
      <c r="BQ232" s="34">
        <v>0</v>
      </c>
      <c r="BR232" s="185">
        <v>0</v>
      </c>
      <c r="BS232" s="185">
        <v>0</v>
      </c>
      <c r="BT232" s="34">
        <v>0</v>
      </c>
      <c r="BU232" s="34">
        <v>0</v>
      </c>
      <c r="BV232" s="34">
        <v>0</v>
      </c>
      <c r="BW232" s="185">
        <v>0</v>
      </c>
      <c r="BX232" s="185">
        <v>0</v>
      </c>
      <c r="BY232" s="34">
        <v>0</v>
      </c>
      <c r="BZ232" s="34">
        <v>0</v>
      </c>
      <c r="CA232" s="34">
        <v>0</v>
      </c>
      <c r="CB232" s="185">
        <v>0</v>
      </c>
      <c r="CC232" s="185">
        <v>0</v>
      </c>
      <c r="CD232" s="185">
        <v>0</v>
      </c>
      <c r="CE232" s="185">
        <v>0</v>
      </c>
      <c r="CF232" s="185">
        <v>0</v>
      </c>
      <c r="CG232" s="185">
        <v>0</v>
      </c>
      <c r="CH232" s="183" t="s">
        <v>1777</v>
      </c>
      <c r="CI232" s="276" t="s">
        <v>123</v>
      </c>
      <c r="CJ232" s="276" t="s">
        <v>553</v>
      </c>
      <c r="CK232" s="278" t="s">
        <v>80</v>
      </c>
      <c r="CL232" s="279">
        <v>43465</v>
      </c>
    </row>
    <row r="233" spans="1:90" ht="72">
      <c r="A233" s="748"/>
      <c r="B233" s="195" t="s">
        <v>65</v>
      </c>
      <c r="C233" s="196" t="s">
        <v>658</v>
      </c>
      <c r="D233" s="183" t="s">
        <v>137</v>
      </c>
      <c r="E233" s="184" t="s">
        <v>1149</v>
      </c>
      <c r="F233" s="184" t="s">
        <v>1150</v>
      </c>
      <c r="G233" s="184" t="s">
        <v>499</v>
      </c>
      <c r="H233" s="183" t="s">
        <v>301</v>
      </c>
      <c r="I233" s="185">
        <v>2320</v>
      </c>
      <c r="J233" s="185">
        <v>2300</v>
      </c>
      <c r="K233" s="185">
        <v>20</v>
      </c>
      <c r="L233" s="185">
        <v>0</v>
      </c>
      <c r="M233" s="185">
        <v>2070</v>
      </c>
      <c r="N233" s="185">
        <v>2070</v>
      </c>
      <c r="O233" s="183" t="s">
        <v>1151</v>
      </c>
      <c r="P233" s="185">
        <v>2320</v>
      </c>
      <c r="Q233" s="185">
        <v>2070</v>
      </c>
      <c r="R233" s="185">
        <v>230</v>
      </c>
      <c r="S233" s="185">
        <v>20</v>
      </c>
      <c r="T233" s="185">
        <v>2070</v>
      </c>
      <c r="U233" s="185">
        <v>2320</v>
      </c>
      <c r="V233" s="185">
        <v>0</v>
      </c>
      <c r="W233" s="185">
        <v>0</v>
      </c>
      <c r="X233" s="185">
        <v>0</v>
      </c>
      <c r="Y233" s="185">
        <v>0</v>
      </c>
      <c r="Z233" s="185">
        <v>0</v>
      </c>
      <c r="AA233" s="185">
        <v>0</v>
      </c>
      <c r="AB233" s="185">
        <v>0</v>
      </c>
      <c r="AC233" s="185">
        <v>0</v>
      </c>
      <c r="AD233" s="185">
        <v>0</v>
      </c>
      <c r="AE233" s="185">
        <v>0</v>
      </c>
      <c r="AF233" s="185">
        <v>0</v>
      </c>
      <c r="AG233" s="185">
        <v>0</v>
      </c>
      <c r="AH233" s="185">
        <v>0</v>
      </c>
      <c r="AI233" s="185">
        <v>0</v>
      </c>
      <c r="AJ233" s="185">
        <v>0</v>
      </c>
      <c r="AK233" s="185">
        <v>0</v>
      </c>
      <c r="AL233" s="185">
        <v>0</v>
      </c>
      <c r="AM233" s="185">
        <v>0</v>
      </c>
      <c r="AN233" s="185">
        <v>0</v>
      </c>
      <c r="AO233" s="185">
        <v>0</v>
      </c>
      <c r="AP233" s="185">
        <v>0</v>
      </c>
      <c r="AQ233" s="185">
        <v>0</v>
      </c>
      <c r="AR233" s="185">
        <v>0</v>
      </c>
      <c r="AS233" s="185">
        <v>0</v>
      </c>
      <c r="AT233" s="185">
        <v>0</v>
      </c>
      <c r="AU233" s="185">
        <v>0</v>
      </c>
      <c r="AV233" s="185">
        <v>0</v>
      </c>
      <c r="AW233" s="185">
        <v>0</v>
      </c>
      <c r="AX233" s="185">
        <v>0</v>
      </c>
      <c r="AY233" s="185">
        <v>0</v>
      </c>
      <c r="AZ233" s="185">
        <v>0</v>
      </c>
      <c r="BA233" s="185">
        <v>0</v>
      </c>
      <c r="BB233" s="185">
        <v>0</v>
      </c>
      <c r="BC233" s="185">
        <v>0</v>
      </c>
      <c r="BD233" s="185">
        <v>0</v>
      </c>
      <c r="BE233" s="185">
        <v>0</v>
      </c>
      <c r="BF233" s="185">
        <v>0</v>
      </c>
      <c r="BG233" s="185">
        <v>0</v>
      </c>
      <c r="BH233" s="185">
        <v>0</v>
      </c>
      <c r="BI233" s="185">
        <v>0</v>
      </c>
      <c r="BJ233" s="34">
        <v>0</v>
      </c>
      <c r="BK233" s="34">
        <v>0</v>
      </c>
      <c r="BL233" s="34">
        <v>0</v>
      </c>
      <c r="BM233" s="34">
        <v>0</v>
      </c>
      <c r="BN233" s="185">
        <v>0</v>
      </c>
      <c r="BO233" s="34">
        <v>0</v>
      </c>
      <c r="BP233" s="34">
        <v>0</v>
      </c>
      <c r="BQ233" s="34">
        <v>0</v>
      </c>
      <c r="BR233" s="185">
        <v>0</v>
      </c>
      <c r="BS233" s="185">
        <v>0</v>
      </c>
      <c r="BT233" s="34">
        <v>0</v>
      </c>
      <c r="BU233" s="34">
        <v>0</v>
      </c>
      <c r="BV233" s="34">
        <v>0</v>
      </c>
      <c r="BW233" s="185">
        <v>0</v>
      </c>
      <c r="BX233" s="185">
        <v>0</v>
      </c>
      <c r="BY233" s="34">
        <v>0</v>
      </c>
      <c r="BZ233" s="34">
        <v>0</v>
      </c>
      <c r="CA233" s="34">
        <v>0</v>
      </c>
      <c r="CB233" s="185">
        <v>0</v>
      </c>
      <c r="CC233" s="185">
        <v>0</v>
      </c>
      <c r="CD233" s="185">
        <v>0</v>
      </c>
      <c r="CE233" s="185">
        <v>0</v>
      </c>
      <c r="CF233" s="185">
        <v>0</v>
      </c>
      <c r="CG233" s="185">
        <v>0</v>
      </c>
      <c r="CH233" s="183" t="s">
        <v>1777</v>
      </c>
      <c r="CI233" s="276" t="s">
        <v>123</v>
      </c>
      <c r="CJ233" s="276" t="s">
        <v>553</v>
      </c>
      <c r="CK233" s="278" t="s">
        <v>80</v>
      </c>
      <c r="CL233" s="279">
        <v>43434</v>
      </c>
    </row>
    <row r="234" spans="1:90" ht="89.25" customHeight="1">
      <c r="A234" s="748"/>
      <c r="B234" s="32" t="s">
        <v>66</v>
      </c>
      <c r="C234" s="17" t="s">
        <v>659</v>
      </c>
      <c r="D234" s="67" t="s">
        <v>138</v>
      </c>
      <c r="E234" s="18" t="s">
        <v>1152</v>
      </c>
      <c r="F234" s="18" t="s">
        <v>1153</v>
      </c>
      <c r="G234" s="18" t="s">
        <v>391</v>
      </c>
      <c r="H234" s="67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7" t="s">
        <v>1121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7" t="s">
        <v>1777</v>
      </c>
      <c r="CI234" s="276" t="s">
        <v>123</v>
      </c>
      <c r="CJ234" s="278" t="s">
        <v>553</v>
      </c>
      <c r="CK234" s="278" t="s">
        <v>80</v>
      </c>
      <c r="CL234" s="279">
        <v>43646</v>
      </c>
    </row>
    <row r="235" spans="1:90" ht="70.5" customHeight="1">
      <c r="A235" s="748"/>
      <c r="B235" s="36" t="s">
        <v>139</v>
      </c>
      <c r="C235" s="20" t="s">
        <v>1154</v>
      </c>
      <c r="D235" s="27" t="s">
        <v>140</v>
      </c>
      <c r="E235" s="10" t="s">
        <v>1155</v>
      </c>
      <c r="F235" s="10" t="s">
        <v>1156</v>
      </c>
      <c r="G235" s="10" t="s">
        <v>1157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79" t="s">
        <v>1558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1666</v>
      </c>
      <c r="CI235" s="276" t="s">
        <v>141</v>
      </c>
      <c r="CJ235" s="276" t="s">
        <v>1393</v>
      </c>
      <c r="CK235" s="278" t="s">
        <v>80</v>
      </c>
      <c r="CL235" s="279">
        <v>44074</v>
      </c>
    </row>
    <row r="236" spans="1:90" s="40" customFormat="1" ht="96" customHeight="1">
      <c r="A236" s="748"/>
      <c r="B236" s="36" t="s">
        <v>1158</v>
      </c>
      <c r="C236" s="27" t="s">
        <v>778</v>
      </c>
      <c r="D236" s="27" t="s">
        <v>399</v>
      </c>
      <c r="E236" s="10" t="s">
        <v>1106</v>
      </c>
      <c r="F236" s="10" t="s">
        <v>1107</v>
      </c>
      <c r="G236" s="10" t="s">
        <v>1159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79" t="s">
        <v>1762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1666</v>
      </c>
      <c r="CI236" s="276" t="s">
        <v>400</v>
      </c>
      <c r="CJ236" s="276" t="s">
        <v>1393</v>
      </c>
      <c r="CK236" s="278" t="s">
        <v>80</v>
      </c>
      <c r="CL236" s="279">
        <v>44172</v>
      </c>
    </row>
    <row r="237" spans="1:90" s="40" customFormat="1" ht="90" customHeight="1">
      <c r="A237" s="748"/>
      <c r="B237" s="36" t="s">
        <v>589</v>
      </c>
      <c r="C237" s="27" t="s">
        <v>779</v>
      </c>
      <c r="D237" s="27" t="s">
        <v>136</v>
      </c>
      <c r="E237" s="10" t="s">
        <v>1147</v>
      </c>
      <c r="F237" s="10" t="s">
        <v>1160</v>
      </c>
      <c r="G237" s="10" t="s">
        <v>1012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1161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1666</v>
      </c>
      <c r="CI237" s="276" t="s">
        <v>660</v>
      </c>
      <c r="CJ237" s="276" t="s">
        <v>80</v>
      </c>
      <c r="CK237" s="278" t="s">
        <v>80</v>
      </c>
      <c r="CL237" s="279">
        <v>44135</v>
      </c>
    </row>
    <row r="238" spans="1:90" s="40" customFormat="1" ht="119.25" customHeight="1">
      <c r="A238" s="748"/>
      <c r="B238" s="36" t="s">
        <v>661</v>
      </c>
      <c r="C238" s="27" t="s">
        <v>780</v>
      </c>
      <c r="D238" s="27" t="s">
        <v>662</v>
      </c>
      <c r="E238" s="10" t="s">
        <v>1096</v>
      </c>
      <c r="F238" s="10" t="s">
        <v>1097</v>
      </c>
      <c r="G238" s="10" t="s">
        <v>1162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1419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1666</v>
      </c>
      <c r="CI238" s="276" t="s">
        <v>663</v>
      </c>
      <c r="CJ238" s="276" t="s">
        <v>1393</v>
      </c>
      <c r="CK238" s="278" t="s">
        <v>80</v>
      </c>
      <c r="CL238" s="279">
        <v>43982</v>
      </c>
    </row>
    <row r="239" spans="1:90" s="40" customFormat="1" ht="129" customHeight="1">
      <c r="A239" s="748"/>
      <c r="B239" s="36" t="s">
        <v>1394</v>
      </c>
      <c r="C239" s="27" t="s">
        <v>80</v>
      </c>
      <c r="D239" s="27" t="s">
        <v>94</v>
      </c>
      <c r="E239" s="10" t="s">
        <v>1395</v>
      </c>
      <c r="F239" s="10" t="s">
        <v>1105</v>
      </c>
      <c r="G239" s="10" t="s">
        <v>1763</v>
      </c>
      <c r="H239" s="27" t="s">
        <v>1396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1764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1778</v>
      </c>
      <c r="CI239" s="276" t="s">
        <v>1397</v>
      </c>
      <c r="CJ239" s="276" t="s">
        <v>80</v>
      </c>
      <c r="CK239" s="278" t="s">
        <v>80</v>
      </c>
      <c r="CL239" s="279">
        <v>44439</v>
      </c>
    </row>
    <row r="240" spans="1:90" ht="72" customHeight="1">
      <c r="A240" s="748"/>
      <c r="B240" s="36" t="s">
        <v>1398</v>
      </c>
      <c r="C240" s="27" t="s">
        <v>80</v>
      </c>
      <c r="D240" s="27" t="s">
        <v>1399</v>
      </c>
      <c r="E240" s="10" t="s">
        <v>1400</v>
      </c>
      <c r="F240" s="10" t="s">
        <v>1401</v>
      </c>
      <c r="G240" s="10" t="s">
        <v>1765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1766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1778</v>
      </c>
      <c r="CI240" s="276" t="s">
        <v>1397</v>
      </c>
      <c r="CJ240" s="276" t="s">
        <v>80</v>
      </c>
      <c r="CK240" s="278" t="s">
        <v>80</v>
      </c>
      <c r="CL240" s="279">
        <v>44561</v>
      </c>
    </row>
    <row r="241" spans="1:90" ht="84.75" customHeight="1">
      <c r="A241" s="748"/>
      <c r="B241" s="36" t="s">
        <v>1560</v>
      </c>
      <c r="C241" s="27" t="s">
        <v>80</v>
      </c>
      <c r="D241" s="27" t="s">
        <v>107</v>
      </c>
      <c r="E241" s="10" t="s">
        <v>1173</v>
      </c>
      <c r="F241" s="10" t="s">
        <v>1561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1767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76" t="s">
        <v>1562</v>
      </c>
      <c r="CJ241" s="276" t="s">
        <v>1782</v>
      </c>
      <c r="CK241" s="278" t="s">
        <v>80</v>
      </c>
      <c r="CL241" s="279">
        <v>44286</v>
      </c>
    </row>
    <row r="242" spans="1:90" s="40" customFormat="1" ht="89.25" customHeight="1">
      <c r="A242" s="748"/>
      <c r="B242" s="36" t="s">
        <v>664</v>
      </c>
      <c r="C242" s="20" t="s">
        <v>1163</v>
      </c>
      <c r="D242" s="27" t="s">
        <v>665</v>
      </c>
      <c r="E242" s="10" t="s">
        <v>1164</v>
      </c>
      <c r="F242" s="10" t="s">
        <v>1165</v>
      </c>
      <c r="G242" s="10" t="s">
        <v>666</v>
      </c>
      <c r="H242" s="27" t="s">
        <v>667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1166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1666</v>
      </c>
      <c r="CI242" s="276" t="s">
        <v>856</v>
      </c>
      <c r="CJ242" s="276" t="s">
        <v>80</v>
      </c>
      <c r="CK242" s="278" t="s">
        <v>80</v>
      </c>
      <c r="CL242" s="279">
        <v>44196</v>
      </c>
    </row>
    <row r="243" spans="1:90" s="40" customFormat="1" ht="92.25" customHeight="1">
      <c r="A243" s="748"/>
      <c r="B243" s="36" t="s">
        <v>668</v>
      </c>
      <c r="C243" s="20" t="s">
        <v>781</v>
      </c>
      <c r="D243" s="27" t="s">
        <v>669</v>
      </c>
      <c r="E243" s="10" t="s">
        <v>1167</v>
      </c>
      <c r="F243" s="10" t="s">
        <v>1168</v>
      </c>
      <c r="G243" s="10" t="s">
        <v>1013</v>
      </c>
      <c r="H243" s="27" t="s">
        <v>667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1166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54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1666</v>
      </c>
      <c r="CI243" s="276" t="s">
        <v>670</v>
      </c>
      <c r="CJ243" s="276" t="s">
        <v>80</v>
      </c>
      <c r="CK243" s="278" t="s">
        <v>80</v>
      </c>
      <c r="CL243" s="279">
        <v>44196</v>
      </c>
    </row>
    <row r="244" spans="1:90" s="40" customFormat="1" ht="90" customHeight="1">
      <c r="A244" s="748"/>
      <c r="B244" s="195" t="s">
        <v>143</v>
      </c>
      <c r="C244" s="245" t="s">
        <v>857</v>
      </c>
      <c r="D244" s="183" t="s">
        <v>144</v>
      </c>
      <c r="E244" s="183" t="s">
        <v>1169</v>
      </c>
      <c r="F244" s="197">
        <v>61100331</v>
      </c>
      <c r="G244" s="184" t="s">
        <v>858</v>
      </c>
      <c r="H244" s="183" t="s">
        <v>292</v>
      </c>
      <c r="I244" s="185">
        <v>329.10359999999997</v>
      </c>
      <c r="J244" s="185">
        <v>329.10359999999997</v>
      </c>
      <c r="K244" s="185">
        <v>0</v>
      </c>
      <c r="L244" s="185">
        <v>263.28287999999998</v>
      </c>
      <c r="M244" s="185">
        <v>65.820719999999994</v>
      </c>
      <c r="N244" s="185">
        <v>65.820719999999994</v>
      </c>
      <c r="O244" s="198" t="s">
        <v>1402</v>
      </c>
      <c r="P244" s="185">
        <v>65.820719999999994</v>
      </c>
      <c r="Q244" s="185">
        <v>65.820719999999994</v>
      </c>
      <c r="R244" s="185">
        <v>0</v>
      </c>
      <c r="S244" s="185">
        <v>0</v>
      </c>
      <c r="T244" s="185">
        <v>0</v>
      </c>
      <c r="U244" s="185">
        <v>0</v>
      </c>
      <c r="V244" s="185">
        <v>65.820719999999994</v>
      </c>
      <c r="W244" s="185">
        <v>0</v>
      </c>
      <c r="X244" s="185">
        <v>0</v>
      </c>
      <c r="Y244" s="185">
        <v>0</v>
      </c>
      <c r="Z244" s="185">
        <v>0</v>
      </c>
      <c r="AA244" s="185">
        <v>0</v>
      </c>
      <c r="AB244" s="185">
        <v>0</v>
      </c>
      <c r="AC244" s="185">
        <v>0</v>
      </c>
      <c r="AD244" s="185">
        <v>0</v>
      </c>
      <c r="AE244" s="185">
        <v>0</v>
      </c>
      <c r="AF244" s="185">
        <v>0</v>
      </c>
      <c r="AG244" s="185">
        <v>0</v>
      </c>
      <c r="AH244" s="185">
        <v>0</v>
      </c>
      <c r="AI244" s="185">
        <v>0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5">
        <v>0</v>
      </c>
      <c r="AR244" s="185">
        <v>0</v>
      </c>
      <c r="AS244" s="185">
        <v>0</v>
      </c>
      <c r="AT244" s="185">
        <v>0</v>
      </c>
      <c r="AU244" s="185">
        <v>0</v>
      </c>
      <c r="AV244" s="185">
        <v>0</v>
      </c>
      <c r="AW244" s="185">
        <v>0</v>
      </c>
      <c r="AX244" s="185">
        <v>0</v>
      </c>
      <c r="AY244" s="185">
        <v>0</v>
      </c>
      <c r="AZ244" s="185">
        <v>0</v>
      </c>
      <c r="BA244" s="185">
        <v>0</v>
      </c>
      <c r="BB244" s="185">
        <v>0</v>
      </c>
      <c r="BC244" s="185">
        <v>0</v>
      </c>
      <c r="BD244" s="185">
        <v>0</v>
      </c>
      <c r="BE244" s="185">
        <v>0</v>
      </c>
      <c r="BF244" s="185">
        <v>0</v>
      </c>
      <c r="BG244" s="185">
        <v>0</v>
      </c>
      <c r="BH244" s="185">
        <v>0</v>
      </c>
      <c r="BI244" s="185">
        <v>0</v>
      </c>
      <c r="BJ244" s="34">
        <v>0</v>
      </c>
      <c r="BK244" s="34">
        <v>0</v>
      </c>
      <c r="BL244" s="34">
        <v>0</v>
      </c>
      <c r="BM244" s="34">
        <v>0</v>
      </c>
      <c r="BN244" s="185">
        <v>0</v>
      </c>
      <c r="BO244" s="34">
        <v>0</v>
      </c>
      <c r="BP244" s="34">
        <v>0</v>
      </c>
      <c r="BQ244" s="34">
        <v>0</v>
      </c>
      <c r="BR244" s="185">
        <v>0</v>
      </c>
      <c r="BS244" s="185">
        <v>0</v>
      </c>
      <c r="BT244" s="34">
        <v>0</v>
      </c>
      <c r="BU244" s="34">
        <v>0</v>
      </c>
      <c r="BV244" s="34">
        <v>0</v>
      </c>
      <c r="BW244" s="185">
        <v>0</v>
      </c>
      <c r="BX244" s="185">
        <v>0</v>
      </c>
      <c r="BY244" s="34">
        <v>0</v>
      </c>
      <c r="BZ244" s="34">
        <v>0</v>
      </c>
      <c r="CA244" s="34">
        <v>0</v>
      </c>
      <c r="CB244" s="185">
        <v>0</v>
      </c>
      <c r="CC244" s="185">
        <v>0</v>
      </c>
      <c r="CD244" s="185">
        <v>0</v>
      </c>
      <c r="CE244" s="185">
        <v>0</v>
      </c>
      <c r="CF244" s="185">
        <v>0</v>
      </c>
      <c r="CG244" s="185">
        <v>0</v>
      </c>
      <c r="CH244" s="183" t="s">
        <v>1777</v>
      </c>
      <c r="CI244" s="276" t="s">
        <v>142</v>
      </c>
      <c r="CJ244" s="276" t="s">
        <v>553</v>
      </c>
      <c r="CK244" s="276" t="s">
        <v>80</v>
      </c>
      <c r="CL244" s="279">
        <v>43708</v>
      </c>
    </row>
    <row r="245" spans="1:90" s="40" customFormat="1" ht="72" customHeight="1">
      <c r="A245" s="748"/>
      <c r="B245" s="32" t="s">
        <v>145</v>
      </c>
      <c r="C245" s="17" t="s">
        <v>671</v>
      </c>
      <c r="D245" s="67" t="s">
        <v>146</v>
      </c>
      <c r="E245" s="67" t="s">
        <v>1170</v>
      </c>
      <c r="F245" s="145" t="s">
        <v>1171</v>
      </c>
      <c r="G245" s="18" t="s">
        <v>554</v>
      </c>
      <c r="H245" s="67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45" t="s">
        <v>1403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7" t="s">
        <v>1777</v>
      </c>
      <c r="CI245" s="276" t="s">
        <v>142</v>
      </c>
      <c r="CJ245" s="276" t="s">
        <v>80</v>
      </c>
      <c r="CK245" s="276" t="s">
        <v>80</v>
      </c>
      <c r="CL245" s="279">
        <v>43738</v>
      </c>
    </row>
    <row r="246" spans="1:90" s="40" customFormat="1" ht="72" customHeight="1">
      <c r="A246" s="748"/>
      <c r="B246" s="195" t="s">
        <v>148</v>
      </c>
      <c r="C246" s="196" t="s">
        <v>672</v>
      </c>
      <c r="D246" s="183" t="s">
        <v>149</v>
      </c>
      <c r="E246" s="197" t="s">
        <v>1172</v>
      </c>
      <c r="F246" s="197">
        <v>47019450</v>
      </c>
      <c r="G246" s="184" t="s">
        <v>500</v>
      </c>
      <c r="H246" s="183" t="s">
        <v>292</v>
      </c>
      <c r="I246" s="185">
        <v>1611.7159799999999</v>
      </c>
      <c r="J246" s="185">
        <v>1611.7159799999999</v>
      </c>
      <c r="K246" s="185">
        <v>0</v>
      </c>
      <c r="L246" s="185">
        <v>1289.3727799999999</v>
      </c>
      <c r="M246" s="185">
        <v>322.34320000000002</v>
      </c>
      <c r="N246" s="185">
        <v>322.34320000000002</v>
      </c>
      <c r="O246" s="198" t="s">
        <v>1404</v>
      </c>
      <c r="P246" s="185">
        <v>322.34300000000002</v>
      </c>
      <c r="Q246" s="185">
        <v>322.34320000000002</v>
      </c>
      <c r="R246" s="185">
        <v>0</v>
      </c>
      <c r="S246" s="185">
        <v>0</v>
      </c>
      <c r="T246" s="185">
        <v>322.34320000000002</v>
      </c>
      <c r="U246" s="185">
        <v>322.34320000000002</v>
      </c>
      <c r="V246" s="185">
        <v>322.34320000000002</v>
      </c>
      <c r="W246" s="185">
        <v>0</v>
      </c>
      <c r="X246" s="185">
        <v>0</v>
      </c>
      <c r="Y246" s="185">
        <v>0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85">
        <v>0</v>
      </c>
      <c r="AG246" s="185">
        <v>0</v>
      </c>
      <c r="AH246" s="185">
        <v>0</v>
      </c>
      <c r="AI246" s="185">
        <v>0</v>
      </c>
      <c r="AJ246" s="185">
        <v>0</v>
      </c>
      <c r="AK246" s="185">
        <v>0</v>
      </c>
      <c r="AL246" s="185">
        <v>0</v>
      </c>
      <c r="AM246" s="185">
        <v>0</v>
      </c>
      <c r="AN246" s="185">
        <v>0</v>
      </c>
      <c r="AO246" s="185">
        <v>0</v>
      </c>
      <c r="AP246" s="185">
        <v>0</v>
      </c>
      <c r="AQ246" s="185">
        <v>0</v>
      </c>
      <c r="AR246" s="185">
        <v>0</v>
      </c>
      <c r="AS246" s="185">
        <v>0</v>
      </c>
      <c r="AT246" s="185">
        <v>0</v>
      </c>
      <c r="AU246" s="185">
        <v>0</v>
      </c>
      <c r="AV246" s="185">
        <v>0</v>
      </c>
      <c r="AW246" s="185">
        <v>0</v>
      </c>
      <c r="AX246" s="185">
        <v>0</v>
      </c>
      <c r="AY246" s="185">
        <v>0</v>
      </c>
      <c r="AZ246" s="185">
        <v>0</v>
      </c>
      <c r="BA246" s="185">
        <v>0</v>
      </c>
      <c r="BB246" s="185">
        <v>0</v>
      </c>
      <c r="BC246" s="185">
        <v>0</v>
      </c>
      <c r="BD246" s="185">
        <v>0</v>
      </c>
      <c r="BE246" s="185">
        <v>0</v>
      </c>
      <c r="BF246" s="185">
        <v>0</v>
      </c>
      <c r="BG246" s="185">
        <v>0</v>
      </c>
      <c r="BH246" s="185">
        <v>0</v>
      </c>
      <c r="BI246" s="185">
        <v>0</v>
      </c>
      <c r="BJ246" s="34">
        <v>0</v>
      </c>
      <c r="BK246" s="34">
        <v>0</v>
      </c>
      <c r="BL246" s="34">
        <v>0</v>
      </c>
      <c r="BM246" s="34">
        <v>0</v>
      </c>
      <c r="BN246" s="185">
        <v>0</v>
      </c>
      <c r="BO246" s="34">
        <v>0</v>
      </c>
      <c r="BP246" s="34">
        <v>0</v>
      </c>
      <c r="BQ246" s="34">
        <v>0</v>
      </c>
      <c r="BR246" s="185">
        <v>0</v>
      </c>
      <c r="BS246" s="185">
        <v>0</v>
      </c>
      <c r="BT246" s="34">
        <v>0</v>
      </c>
      <c r="BU246" s="34">
        <v>0</v>
      </c>
      <c r="BV246" s="34">
        <v>0</v>
      </c>
      <c r="BW246" s="185">
        <v>0</v>
      </c>
      <c r="BX246" s="185">
        <v>0</v>
      </c>
      <c r="BY246" s="34">
        <v>0</v>
      </c>
      <c r="BZ246" s="34">
        <v>0</v>
      </c>
      <c r="CA246" s="34">
        <v>0</v>
      </c>
      <c r="CB246" s="185">
        <v>0</v>
      </c>
      <c r="CC246" s="185">
        <v>0</v>
      </c>
      <c r="CD246" s="185">
        <v>0</v>
      </c>
      <c r="CE246" s="185">
        <v>0</v>
      </c>
      <c r="CF246" s="185">
        <v>0</v>
      </c>
      <c r="CG246" s="185">
        <v>0</v>
      </c>
      <c r="CH246" s="183" t="s">
        <v>1777</v>
      </c>
      <c r="CI246" s="276" t="s">
        <v>142</v>
      </c>
      <c r="CJ246" s="276" t="s">
        <v>553</v>
      </c>
      <c r="CK246" s="276" t="s">
        <v>80</v>
      </c>
      <c r="CL246" s="279">
        <v>43404</v>
      </c>
    </row>
    <row r="247" spans="1:90" s="40" customFormat="1" ht="90" customHeight="1">
      <c r="A247" s="748"/>
      <c r="B247" s="195" t="s">
        <v>152</v>
      </c>
      <c r="C247" s="199" t="s">
        <v>673</v>
      </c>
      <c r="D247" s="183" t="s">
        <v>107</v>
      </c>
      <c r="E247" s="197" t="s">
        <v>1173</v>
      </c>
      <c r="F247" s="198" t="s">
        <v>1174</v>
      </c>
      <c r="G247" s="184" t="s">
        <v>674</v>
      </c>
      <c r="H247" s="183" t="s">
        <v>292</v>
      </c>
      <c r="I247" s="185">
        <v>2610.7804799999999</v>
      </c>
      <c r="J247" s="185">
        <v>2610.7804799999999</v>
      </c>
      <c r="K247" s="185">
        <v>0</v>
      </c>
      <c r="L247" s="185">
        <v>2088.6243899999999</v>
      </c>
      <c r="M247" s="185">
        <v>522.15608999999995</v>
      </c>
      <c r="N247" s="185">
        <v>522.15608999999995</v>
      </c>
      <c r="O247" s="198" t="s">
        <v>1405</v>
      </c>
      <c r="P247" s="185">
        <v>522.15608999999995</v>
      </c>
      <c r="Q247" s="185">
        <v>522.15908999999999</v>
      </c>
      <c r="R247" s="185">
        <v>0</v>
      </c>
      <c r="S247" s="185">
        <v>0</v>
      </c>
      <c r="T247" s="185">
        <v>522.15609000000006</v>
      </c>
      <c r="U247" s="185">
        <v>522.15609000000006</v>
      </c>
      <c r="V247" s="185">
        <v>522.15908999999999</v>
      </c>
      <c r="W247" s="185">
        <v>0</v>
      </c>
      <c r="X247" s="185">
        <v>0</v>
      </c>
      <c r="Y247" s="185">
        <v>0</v>
      </c>
      <c r="Z247" s="185">
        <v>0</v>
      </c>
      <c r="AA247" s="185">
        <v>0</v>
      </c>
      <c r="AB247" s="185">
        <v>0</v>
      </c>
      <c r="AC247" s="185">
        <v>0</v>
      </c>
      <c r="AD247" s="185">
        <v>0</v>
      </c>
      <c r="AE247" s="185">
        <v>0</v>
      </c>
      <c r="AF247" s="185">
        <v>0</v>
      </c>
      <c r="AG247" s="185">
        <v>0</v>
      </c>
      <c r="AH247" s="185">
        <v>0</v>
      </c>
      <c r="AI247" s="185">
        <v>0</v>
      </c>
      <c r="AJ247" s="185">
        <v>0</v>
      </c>
      <c r="AK247" s="185">
        <v>0</v>
      </c>
      <c r="AL247" s="185">
        <v>0</v>
      </c>
      <c r="AM247" s="185">
        <v>0</v>
      </c>
      <c r="AN247" s="185">
        <v>0</v>
      </c>
      <c r="AO247" s="185">
        <v>0</v>
      </c>
      <c r="AP247" s="185">
        <v>0</v>
      </c>
      <c r="AQ247" s="185">
        <v>0</v>
      </c>
      <c r="AR247" s="185">
        <v>0</v>
      </c>
      <c r="AS247" s="185">
        <v>0</v>
      </c>
      <c r="AT247" s="185">
        <v>0</v>
      </c>
      <c r="AU247" s="185">
        <v>0</v>
      </c>
      <c r="AV247" s="185">
        <v>0</v>
      </c>
      <c r="AW247" s="185">
        <v>0</v>
      </c>
      <c r="AX247" s="185">
        <v>0</v>
      </c>
      <c r="AY247" s="185">
        <v>0</v>
      </c>
      <c r="AZ247" s="185">
        <v>0</v>
      </c>
      <c r="BA247" s="185">
        <v>0</v>
      </c>
      <c r="BB247" s="185">
        <v>0</v>
      </c>
      <c r="BC247" s="185">
        <v>0</v>
      </c>
      <c r="BD247" s="185">
        <v>0</v>
      </c>
      <c r="BE247" s="185">
        <v>0</v>
      </c>
      <c r="BF247" s="185">
        <v>0</v>
      </c>
      <c r="BG247" s="185">
        <v>0</v>
      </c>
      <c r="BH247" s="185">
        <v>0</v>
      </c>
      <c r="BI247" s="185">
        <v>0</v>
      </c>
      <c r="BJ247" s="34">
        <v>0</v>
      </c>
      <c r="BK247" s="34">
        <v>0</v>
      </c>
      <c r="BL247" s="34">
        <v>0</v>
      </c>
      <c r="BM247" s="34">
        <v>0</v>
      </c>
      <c r="BN247" s="185">
        <v>0</v>
      </c>
      <c r="BO247" s="34">
        <v>0</v>
      </c>
      <c r="BP247" s="34">
        <v>0</v>
      </c>
      <c r="BQ247" s="34">
        <v>0</v>
      </c>
      <c r="BR247" s="185">
        <v>0</v>
      </c>
      <c r="BS247" s="185">
        <v>0</v>
      </c>
      <c r="BT247" s="34">
        <v>0</v>
      </c>
      <c r="BU247" s="34">
        <v>0</v>
      </c>
      <c r="BV247" s="34">
        <v>0</v>
      </c>
      <c r="BW247" s="185">
        <v>0</v>
      </c>
      <c r="BX247" s="185">
        <v>0</v>
      </c>
      <c r="BY247" s="34">
        <v>0</v>
      </c>
      <c r="BZ247" s="34">
        <v>0</v>
      </c>
      <c r="CA247" s="34">
        <v>0</v>
      </c>
      <c r="CB247" s="185">
        <v>0</v>
      </c>
      <c r="CC247" s="185">
        <v>0</v>
      </c>
      <c r="CD247" s="185">
        <v>0</v>
      </c>
      <c r="CE247" s="185">
        <v>0</v>
      </c>
      <c r="CF247" s="185">
        <v>0</v>
      </c>
      <c r="CG247" s="185">
        <v>0</v>
      </c>
      <c r="CH247" s="183" t="s">
        <v>1777</v>
      </c>
      <c r="CI247" s="276" t="s">
        <v>142</v>
      </c>
      <c r="CJ247" s="276" t="s">
        <v>553</v>
      </c>
      <c r="CK247" s="276" t="s">
        <v>80</v>
      </c>
      <c r="CL247" s="279">
        <v>43616</v>
      </c>
    </row>
    <row r="248" spans="1:90" s="40" customFormat="1" ht="72" customHeight="1">
      <c r="A248" s="748"/>
      <c r="B248" s="36" t="s">
        <v>153</v>
      </c>
      <c r="C248" s="27" t="s">
        <v>1175</v>
      </c>
      <c r="D248" s="27" t="s">
        <v>154</v>
      </c>
      <c r="E248" s="27" t="s">
        <v>1176</v>
      </c>
      <c r="F248" s="121">
        <v>70837091</v>
      </c>
      <c r="G248" s="10" t="s">
        <v>1406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96" t="s">
        <v>1407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1666</v>
      </c>
      <c r="CI248" s="276" t="s">
        <v>142</v>
      </c>
      <c r="CJ248" s="276" t="s">
        <v>80</v>
      </c>
      <c r="CK248" s="300" t="s">
        <v>80</v>
      </c>
      <c r="CL248" s="279">
        <v>44012</v>
      </c>
    </row>
    <row r="249" spans="1:90" s="40" customFormat="1" ht="72" customHeight="1">
      <c r="A249" s="748"/>
      <c r="B249" s="32" t="s">
        <v>392</v>
      </c>
      <c r="C249" s="246" t="s">
        <v>675</v>
      </c>
      <c r="D249" s="67" t="s">
        <v>147</v>
      </c>
      <c r="E249" s="144" t="s">
        <v>1177</v>
      </c>
      <c r="F249" s="144">
        <v>61100226</v>
      </c>
      <c r="G249" s="18" t="s">
        <v>676</v>
      </c>
      <c r="H249" s="67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45" t="s">
        <v>1402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7" t="s">
        <v>1777</v>
      </c>
      <c r="CI249" s="276" t="s">
        <v>393</v>
      </c>
      <c r="CJ249" s="276" t="s">
        <v>80</v>
      </c>
      <c r="CK249" s="300" t="s">
        <v>80</v>
      </c>
      <c r="CL249" s="279">
        <v>43708</v>
      </c>
    </row>
    <row r="250" spans="1:90" s="40" customFormat="1" ht="72">
      <c r="A250" s="748"/>
      <c r="B250" s="195" t="s">
        <v>394</v>
      </c>
      <c r="C250" s="196" t="s">
        <v>677</v>
      </c>
      <c r="D250" s="183" t="s">
        <v>395</v>
      </c>
      <c r="E250" s="183" t="s">
        <v>1178</v>
      </c>
      <c r="F250" s="197">
        <v>62444646</v>
      </c>
      <c r="G250" s="184" t="s">
        <v>678</v>
      </c>
      <c r="H250" s="183" t="s">
        <v>292</v>
      </c>
      <c r="I250" s="185">
        <v>595.30952000000002</v>
      </c>
      <c r="J250" s="185">
        <v>595.30952000000002</v>
      </c>
      <c r="K250" s="185">
        <v>0</v>
      </c>
      <c r="L250" s="185">
        <v>476.24761999999998</v>
      </c>
      <c r="M250" s="185">
        <v>119.06189999999999</v>
      </c>
      <c r="N250" s="185">
        <v>119.06189999999999</v>
      </c>
      <c r="O250" s="198" t="s">
        <v>1405</v>
      </c>
      <c r="P250" s="185">
        <v>119.06189999999999</v>
      </c>
      <c r="Q250" s="185">
        <v>119.06189999999999</v>
      </c>
      <c r="R250" s="185">
        <v>0</v>
      </c>
      <c r="S250" s="185">
        <v>0</v>
      </c>
      <c r="T250" s="185">
        <v>119.06189999999999</v>
      </c>
      <c r="U250" s="185">
        <v>119.06189999999999</v>
      </c>
      <c r="V250" s="185">
        <v>119.06189999999999</v>
      </c>
      <c r="W250" s="185">
        <v>0</v>
      </c>
      <c r="X250" s="185">
        <v>0</v>
      </c>
      <c r="Y250" s="185">
        <v>0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85">
        <v>0</v>
      </c>
      <c r="AG250" s="185">
        <v>0</v>
      </c>
      <c r="AH250" s="185">
        <v>0</v>
      </c>
      <c r="AI250" s="185">
        <v>0</v>
      </c>
      <c r="AJ250" s="185">
        <v>0</v>
      </c>
      <c r="AK250" s="185">
        <v>0</v>
      </c>
      <c r="AL250" s="185">
        <v>0</v>
      </c>
      <c r="AM250" s="185">
        <v>0</v>
      </c>
      <c r="AN250" s="185">
        <v>0</v>
      </c>
      <c r="AO250" s="185">
        <v>0</v>
      </c>
      <c r="AP250" s="185">
        <v>0</v>
      </c>
      <c r="AQ250" s="185">
        <v>0</v>
      </c>
      <c r="AR250" s="185">
        <v>0</v>
      </c>
      <c r="AS250" s="185">
        <v>0</v>
      </c>
      <c r="AT250" s="185">
        <v>0</v>
      </c>
      <c r="AU250" s="185">
        <v>0</v>
      </c>
      <c r="AV250" s="185">
        <v>0</v>
      </c>
      <c r="AW250" s="185">
        <v>0</v>
      </c>
      <c r="AX250" s="185">
        <v>0</v>
      </c>
      <c r="AY250" s="185">
        <v>0</v>
      </c>
      <c r="AZ250" s="185">
        <v>0</v>
      </c>
      <c r="BA250" s="185">
        <v>0</v>
      </c>
      <c r="BB250" s="185">
        <v>0</v>
      </c>
      <c r="BC250" s="185">
        <v>0</v>
      </c>
      <c r="BD250" s="185">
        <v>0</v>
      </c>
      <c r="BE250" s="185">
        <v>0</v>
      </c>
      <c r="BF250" s="185">
        <v>0</v>
      </c>
      <c r="BG250" s="185">
        <v>0</v>
      </c>
      <c r="BH250" s="185">
        <v>0</v>
      </c>
      <c r="BI250" s="185">
        <v>0</v>
      </c>
      <c r="BJ250" s="34">
        <v>0</v>
      </c>
      <c r="BK250" s="34">
        <v>0</v>
      </c>
      <c r="BL250" s="34">
        <v>0</v>
      </c>
      <c r="BM250" s="34">
        <v>0</v>
      </c>
      <c r="BN250" s="185">
        <v>0</v>
      </c>
      <c r="BO250" s="34">
        <v>0</v>
      </c>
      <c r="BP250" s="34">
        <v>0</v>
      </c>
      <c r="BQ250" s="34">
        <v>0</v>
      </c>
      <c r="BR250" s="185">
        <v>0</v>
      </c>
      <c r="BS250" s="185">
        <v>0</v>
      </c>
      <c r="BT250" s="34">
        <v>0</v>
      </c>
      <c r="BU250" s="34">
        <v>0</v>
      </c>
      <c r="BV250" s="34">
        <v>0</v>
      </c>
      <c r="BW250" s="185">
        <v>0</v>
      </c>
      <c r="BX250" s="185">
        <v>0</v>
      </c>
      <c r="BY250" s="34">
        <v>0</v>
      </c>
      <c r="BZ250" s="34">
        <v>0</v>
      </c>
      <c r="CA250" s="34">
        <v>0</v>
      </c>
      <c r="CB250" s="185">
        <v>0</v>
      </c>
      <c r="CC250" s="185">
        <v>0</v>
      </c>
      <c r="CD250" s="185">
        <v>0</v>
      </c>
      <c r="CE250" s="185">
        <v>0</v>
      </c>
      <c r="CF250" s="185">
        <v>0</v>
      </c>
      <c r="CG250" s="185">
        <v>0</v>
      </c>
      <c r="CH250" s="183" t="s">
        <v>1777</v>
      </c>
      <c r="CI250" s="276" t="s">
        <v>393</v>
      </c>
      <c r="CJ250" s="276" t="s">
        <v>553</v>
      </c>
      <c r="CK250" s="300" t="s">
        <v>80</v>
      </c>
      <c r="CL250" s="279">
        <v>43646</v>
      </c>
    </row>
    <row r="251" spans="1:90" s="40" customFormat="1" ht="90" customHeight="1">
      <c r="A251" s="748"/>
      <c r="B251" s="195" t="s">
        <v>396</v>
      </c>
      <c r="C251" s="196" t="s">
        <v>679</v>
      </c>
      <c r="D251" s="183" t="s">
        <v>397</v>
      </c>
      <c r="E251" s="183" t="s">
        <v>1179</v>
      </c>
      <c r="F251" s="197">
        <v>61388939</v>
      </c>
      <c r="G251" s="184" t="s">
        <v>555</v>
      </c>
      <c r="H251" s="183" t="s">
        <v>292</v>
      </c>
      <c r="I251" s="185">
        <v>455.75790000000001</v>
      </c>
      <c r="J251" s="185">
        <v>455.75790000000001</v>
      </c>
      <c r="K251" s="185">
        <v>0</v>
      </c>
      <c r="L251" s="185">
        <v>364.60631999999998</v>
      </c>
      <c r="M251" s="185">
        <v>91.151579999999996</v>
      </c>
      <c r="N251" s="185">
        <v>91.151579999999996</v>
      </c>
      <c r="O251" s="198" t="s">
        <v>1408</v>
      </c>
      <c r="P251" s="185">
        <v>91.151579999999996</v>
      </c>
      <c r="Q251" s="185">
        <v>91.151579999999996</v>
      </c>
      <c r="R251" s="185">
        <v>0</v>
      </c>
      <c r="S251" s="185">
        <v>0</v>
      </c>
      <c r="T251" s="185">
        <v>91.151579999999996</v>
      </c>
      <c r="U251" s="185">
        <v>91.151579999999996</v>
      </c>
      <c r="V251" s="185">
        <v>91.151579999999996</v>
      </c>
      <c r="W251" s="185">
        <v>0</v>
      </c>
      <c r="X251" s="185">
        <v>0</v>
      </c>
      <c r="Y251" s="185">
        <v>0</v>
      </c>
      <c r="Z251" s="185">
        <v>0</v>
      </c>
      <c r="AA251" s="185">
        <v>0</v>
      </c>
      <c r="AB251" s="185">
        <v>0</v>
      </c>
      <c r="AC251" s="185">
        <v>0</v>
      </c>
      <c r="AD251" s="185">
        <v>0</v>
      </c>
      <c r="AE251" s="185">
        <v>0</v>
      </c>
      <c r="AF251" s="185">
        <v>0</v>
      </c>
      <c r="AG251" s="185">
        <v>0</v>
      </c>
      <c r="AH251" s="185">
        <v>0</v>
      </c>
      <c r="AI251" s="185">
        <v>0</v>
      </c>
      <c r="AJ251" s="185">
        <v>0</v>
      </c>
      <c r="AK251" s="185">
        <v>0</v>
      </c>
      <c r="AL251" s="185">
        <v>0</v>
      </c>
      <c r="AM251" s="185">
        <v>0</v>
      </c>
      <c r="AN251" s="185">
        <v>0</v>
      </c>
      <c r="AO251" s="185">
        <v>0</v>
      </c>
      <c r="AP251" s="185">
        <v>0</v>
      </c>
      <c r="AQ251" s="185">
        <v>0</v>
      </c>
      <c r="AR251" s="185">
        <v>0</v>
      </c>
      <c r="AS251" s="185">
        <v>0</v>
      </c>
      <c r="AT251" s="185">
        <v>0</v>
      </c>
      <c r="AU251" s="185">
        <v>0</v>
      </c>
      <c r="AV251" s="185">
        <v>0</v>
      </c>
      <c r="AW251" s="185">
        <v>0</v>
      </c>
      <c r="AX251" s="185">
        <v>0</v>
      </c>
      <c r="AY251" s="185">
        <v>0</v>
      </c>
      <c r="AZ251" s="185">
        <v>0</v>
      </c>
      <c r="BA251" s="185">
        <v>0</v>
      </c>
      <c r="BB251" s="185">
        <v>0</v>
      </c>
      <c r="BC251" s="185">
        <v>0</v>
      </c>
      <c r="BD251" s="185">
        <v>0</v>
      </c>
      <c r="BE251" s="185">
        <v>0</v>
      </c>
      <c r="BF251" s="185">
        <v>0</v>
      </c>
      <c r="BG251" s="185">
        <v>0</v>
      </c>
      <c r="BH251" s="185">
        <v>0</v>
      </c>
      <c r="BI251" s="185">
        <v>0</v>
      </c>
      <c r="BJ251" s="34">
        <v>0</v>
      </c>
      <c r="BK251" s="34">
        <v>0</v>
      </c>
      <c r="BL251" s="34">
        <v>0</v>
      </c>
      <c r="BM251" s="34">
        <v>0</v>
      </c>
      <c r="BN251" s="185">
        <v>0</v>
      </c>
      <c r="BO251" s="34">
        <v>0</v>
      </c>
      <c r="BP251" s="34">
        <v>0</v>
      </c>
      <c r="BQ251" s="34">
        <v>0</v>
      </c>
      <c r="BR251" s="185">
        <v>0</v>
      </c>
      <c r="BS251" s="185">
        <v>0</v>
      </c>
      <c r="BT251" s="34">
        <v>0</v>
      </c>
      <c r="BU251" s="34">
        <v>0</v>
      </c>
      <c r="BV251" s="34">
        <v>0</v>
      </c>
      <c r="BW251" s="185">
        <v>0</v>
      </c>
      <c r="BX251" s="185">
        <v>0</v>
      </c>
      <c r="BY251" s="34">
        <v>0</v>
      </c>
      <c r="BZ251" s="34">
        <v>0</v>
      </c>
      <c r="CA251" s="34">
        <v>0</v>
      </c>
      <c r="CB251" s="185">
        <v>0</v>
      </c>
      <c r="CC251" s="185">
        <v>0</v>
      </c>
      <c r="CD251" s="185">
        <v>0</v>
      </c>
      <c r="CE251" s="185">
        <v>0</v>
      </c>
      <c r="CF251" s="185">
        <v>0</v>
      </c>
      <c r="CG251" s="185">
        <v>0</v>
      </c>
      <c r="CH251" s="183" t="s">
        <v>1777</v>
      </c>
      <c r="CI251" s="276" t="s">
        <v>393</v>
      </c>
      <c r="CJ251" s="276" t="s">
        <v>553</v>
      </c>
      <c r="CK251" s="300" t="s">
        <v>80</v>
      </c>
      <c r="CL251" s="279">
        <v>43524</v>
      </c>
    </row>
    <row r="252" spans="1:90" s="40" customFormat="1" ht="84.75" customHeight="1">
      <c r="A252" s="748"/>
      <c r="B252" s="195" t="s">
        <v>503</v>
      </c>
      <c r="C252" s="200" t="s">
        <v>782</v>
      </c>
      <c r="D252" s="183" t="s">
        <v>504</v>
      </c>
      <c r="E252" s="197" t="s">
        <v>1180</v>
      </c>
      <c r="F252" s="197">
        <v>48683906</v>
      </c>
      <c r="G252" s="184" t="s">
        <v>783</v>
      </c>
      <c r="H252" s="183" t="s">
        <v>501</v>
      </c>
      <c r="I252" s="185">
        <v>309.48169000000001</v>
      </c>
      <c r="J252" s="185">
        <v>309.48169000000001</v>
      </c>
      <c r="K252" s="185">
        <v>0</v>
      </c>
      <c r="L252" s="185">
        <v>247.58535000000001</v>
      </c>
      <c r="M252" s="185">
        <v>61.896340000000002</v>
      </c>
      <c r="N252" s="185">
        <v>61.896340000000002</v>
      </c>
      <c r="O252" s="198" t="s">
        <v>1402</v>
      </c>
      <c r="P252" s="185">
        <v>61.896340000000002</v>
      </c>
      <c r="Q252" s="185">
        <v>61.896340000000002</v>
      </c>
      <c r="R252" s="185">
        <v>0</v>
      </c>
      <c r="S252" s="185">
        <v>0</v>
      </c>
      <c r="T252" s="185">
        <v>61.896339999999995</v>
      </c>
      <c r="U252" s="185">
        <v>61.896339999999995</v>
      </c>
      <c r="V252" s="185">
        <v>61.896340000000002</v>
      </c>
      <c r="W252" s="185">
        <v>0</v>
      </c>
      <c r="X252" s="185">
        <v>0</v>
      </c>
      <c r="Y252" s="185">
        <v>0</v>
      </c>
      <c r="Z252" s="185">
        <v>0</v>
      </c>
      <c r="AA252" s="185">
        <v>0</v>
      </c>
      <c r="AB252" s="185">
        <v>0</v>
      </c>
      <c r="AC252" s="185">
        <v>0</v>
      </c>
      <c r="AD252" s="185">
        <v>0</v>
      </c>
      <c r="AE252" s="185">
        <v>0</v>
      </c>
      <c r="AF252" s="185">
        <v>0</v>
      </c>
      <c r="AG252" s="185">
        <v>0</v>
      </c>
      <c r="AH252" s="185">
        <v>0</v>
      </c>
      <c r="AI252" s="185">
        <v>0</v>
      </c>
      <c r="AJ252" s="185">
        <v>0</v>
      </c>
      <c r="AK252" s="185">
        <v>0</v>
      </c>
      <c r="AL252" s="185">
        <v>0</v>
      </c>
      <c r="AM252" s="185">
        <v>0</v>
      </c>
      <c r="AN252" s="185">
        <v>0</v>
      </c>
      <c r="AO252" s="185">
        <v>0</v>
      </c>
      <c r="AP252" s="185">
        <v>0</v>
      </c>
      <c r="AQ252" s="185">
        <v>0</v>
      </c>
      <c r="AR252" s="185">
        <v>0</v>
      </c>
      <c r="AS252" s="185">
        <v>0</v>
      </c>
      <c r="AT252" s="185">
        <v>0</v>
      </c>
      <c r="AU252" s="185">
        <v>0</v>
      </c>
      <c r="AV252" s="185">
        <v>0</v>
      </c>
      <c r="AW252" s="185">
        <v>0</v>
      </c>
      <c r="AX252" s="185">
        <v>0</v>
      </c>
      <c r="AY252" s="185">
        <v>0</v>
      </c>
      <c r="AZ252" s="185">
        <v>0</v>
      </c>
      <c r="BA252" s="185">
        <v>0</v>
      </c>
      <c r="BB252" s="185">
        <v>0</v>
      </c>
      <c r="BC252" s="185">
        <v>0</v>
      </c>
      <c r="BD252" s="185">
        <v>0</v>
      </c>
      <c r="BE252" s="185">
        <v>0</v>
      </c>
      <c r="BF252" s="185">
        <v>0</v>
      </c>
      <c r="BG252" s="185">
        <v>0</v>
      </c>
      <c r="BH252" s="185">
        <v>0</v>
      </c>
      <c r="BI252" s="185">
        <v>0</v>
      </c>
      <c r="BJ252" s="34">
        <v>0</v>
      </c>
      <c r="BK252" s="34">
        <v>0</v>
      </c>
      <c r="BL252" s="34">
        <v>0</v>
      </c>
      <c r="BM252" s="34">
        <v>0</v>
      </c>
      <c r="BN252" s="185">
        <v>0</v>
      </c>
      <c r="BO252" s="34">
        <v>0</v>
      </c>
      <c r="BP252" s="34">
        <v>0</v>
      </c>
      <c r="BQ252" s="34">
        <v>0</v>
      </c>
      <c r="BR252" s="185">
        <v>0</v>
      </c>
      <c r="BS252" s="185">
        <v>0</v>
      </c>
      <c r="BT252" s="34">
        <v>0</v>
      </c>
      <c r="BU252" s="34">
        <v>0</v>
      </c>
      <c r="BV252" s="34">
        <v>0</v>
      </c>
      <c r="BW252" s="185">
        <v>0</v>
      </c>
      <c r="BX252" s="185">
        <v>0</v>
      </c>
      <c r="BY252" s="34">
        <v>0</v>
      </c>
      <c r="BZ252" s="34">
        <v>0</v>
      </c>
      <c r="CA252" s="34">
        <v>0</v>
      </c>
      <c r="CB252" s="185">
        <v>0</v>
      </c>
      <c r="CC252" s="185">
        <v>0</v>
      </c>
      <c r="CD252" s="185">
        <v>0</v>
      </c>
      <c r="CE252" s="185">
        <v>0</v>
      </c>
      <c r="CF252" s="185">
        <v>0</v>
      </c>
      <c r="CG252" s="185">
        <v>0</v>
      </c>
      <c r="CH252" s="183" t="s">
        <v>1777</v>
      </c>
      <c r="CI252" s="276" t="s">
        <v>502</v>
      </c>
      <c r="CJ252" s="276" t="s">
        <v>553</v>
      </c>
      <c r="CK252" s="300" t="s">
        <v>80</v>
      </c>
      <c r="CL252" s="279">
        <v>43708</v>
      </c>
    </row>
    <row r="253" spans="1:90" s="40" customFormat="1" ht="84.75" customHeight="1">
      <c r="A253" s="748"/>
      <c r="B253" s="36" t="s">
        <v>505</v>
      </c>
      <c r="C253" s="141" t="s">
        <v>859</v>
      </c>
      <c r="D253" s="27" t="s">
        <v>506</v>
      </c>
      <c r="E253" s="27" t="s">
        <v>1181</v>
      </c>
      <c r="F253" s="121">
        <v>47019697</v>
      </c>
      <c r="G253" s="10" t="s">
        <v>860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96" t="s">
        <v>1775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1666</v>
      </c>
      <c r="CI253" s="276" t="s">
        <v>502</v>
      </c>
      <c r="CJ253" s="276" t="s">
        <v>1393</v>
      </c>
      <c r="CK253" s="300" t="s">
        <v>80</v>
      </c>
      <c r="CL253" s="279">
        <v>44196</v>
      </c>
    </row>
    <row r="254" spans="1:90" s="40" customFormat="1" ht="84.75" customHeight="1">
      <c r="A254" s="748"/>
      <c r="B254" s="36" t="s">
        <v>507</v>
      </c>
      <c r="C254" s="140" t="s">
        <v>784</v>
      </c>
      <c r="D254" s="27" t="s">
        <v>508</v>
      </c>
      <c r="E254" s="27" t="s">
        <v>1182</v>
      </c>
      <c r="F254" s="121">
        <v>62444042</v>
      </c>
      <c r="G254" s="10" t="s">
        <v>785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96" t="s">
        <v>1409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1666</v>
      </c>
      <c r="CI254" s="276" t="s">
        <v>502</v>
      </c>
      <c r="CJ254" s="276" t="s">
        <v>80</v>
      </c>
      <c r="CK254" s="300" t="s">
        <v>80</v>
      </c>
      <c r="CL254" s="279">
        <v>44074</v>
      </c>
    </row>
    <row r="255" spans="1:90" s="40" customFormat="1" ht="84.75" customHeight="1">
      <c r="A255" s="748"/>
      <c r="B255" s="32" t="s">
        <v>511</v>
      </c>
      <c r="C255" s="247" t="s">
        <v>786</v>
      </c>
      <c r="D255" s="67" t="s">
        <v>125</v>
      </c>
      <c r="E255" s="144" t="s">
        <v>1183</v>
      </c>
      <c r="F255" s="144">
        <v>61664651</v>
      </c>
      <c r="G255" s="18" t="s">
        <v>787</v>
      </c>
      <c r="H255" s="67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45" t="s">
        <v>1410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7" t="s">
        <v>1777</v>
      </c>
      <c r="CI255" s="276" t="s">
        <v>502</v>
      </c>
      <c r="CJ255" s="276" t="s">
        <v>553</v>
      </c>
      <c r="CK255" s="300" t="s">
        <v>80</v>
      </c>
      <c r="CL255" s="279">
        <v>43830</v>
      </c>
    </row>
    <row r="256" spans="1:90" s="40" customFormat="1" ht="84.75" customHeight="1">
      <c r="A256" s="748"/>
      <c r="B256" s="32" t="s">
        <v>590</v>
      </c>
      <c r="C256" s="247" t="s">
        <v>788</v>
      </c>
      <c r="D256" s="67" t="s">
        <v>591</v>
      </c>
      <c r="E256" s="144" t="s">
        <v>1172</v>
      </c>
      <c r="F256" s="144">
        <v>47019450</v>
      </c>
      <c r="G256" s="18" t="s">
        <v>789</v>
      </c>
      <c r="H256" s="67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45" t="s">
        <v>1411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7" t="s">
        <v>1777</v>
      </c>
      <c r="CI256" s="276" t="s">
        <v>592</v>
      </c>
      <c r="CJ256" s="276" t="s">
        <v>553</v>
      </c>
      <c r="CK256" s="300" t="s">
        <v>80</v>
      </c>
      <c r="CL256" s="279">
        <v>43799</v>
      </c>
    </row>
    <row r="257" spans="1:90" s="40" customFormat="1" ht="84.75" customHeight="1">
      <c r="A257" s="748"/>
      <c r="B257" s="36" t="s">
        <v>593</v>
      </c>
      <c r="C257" s="142" t="s">
        <v>790</v>
      </c>
      <c r="D257" s="27" t="s">
        <v>594</v>
      </c>
      <c r="E257" s="121" t="s">
        <v>1184</v>
      </c>
      <c r="F257" s="96" t="s">
        <v>1165</v>
      </c>
      <c r="G257" s="10" t="s">
        <v>791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96" t="s">
        <v>1411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1666</v>
      </c>
      <c r="CI257" s="276" t="s">
        <v>592</v>
      </c>
      <c r="CJ257" s="276" t="s">
        <v>80</v>
      </c>
      <c r="CK257" s="300" t="s">
        <v>80</v>
      </c>
      <c r="CL257" s="279">
        <v>43799</v>
      </c>
    </row>
    <row r="258" spans="1:90" s="40" customFormat="1" ht="84.75" customHeight="1">
      <c r="A258" s="748"/>
      <c r="B258" s="32" t="s">
        <v>595</v>
      </c>
      <c r="C258" s="67" t="s">
        <v>80</v>
      </c>
      <c r="D258" s="67" t="s">
        <v>596</v>
      </c>
      <c r="E258" s="144" t="s">
        <v>1185</v>
      </c>
      <c r="F258" s="145">
        <v>61100412</v>
      </c>
      <c r="G258" s="18" t="s">
        <v>792</v>
      </c>
      <c r="H258" s="67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45" t="s">
        <v>1412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7" t="s">
        <v>1777</v>
      </c>
      <c r="CI258" s="276" t="s">
        <v>592</v>
      </c>
      <c r="CJ258" s="276" t="s">
        <v>80</v>
      </c>
      <c r="CK258" s="300" t="s">
        <v>80</v>
      </c>
      <c r="CL258" s="279">
        <v>43708</v>
      </c>
    </row>
    <row r="259" spans="1:90" s="40" customFormat="1" ht="84.75" customHeight="1">
      <c r="A259" s="748"/>
      <c r="B259" s="195" t="s">
        <v>597</v>
      </c>
      <c r="C259" s="200" t="s">
        <v>861</v>
      </c>
      <c r="D259" s="183" t="s">
        <v>596</v>
      </c>
      <c r="E259" s="197" t="s">
        <v>1185</v>
      </c>
      <c r="F259" s="198">
        <v>61100412</v>
      </c>
      <c r="G259" s="184" t="s">
        <v>862</v>
      </c>
      <c r="H259" s="183" t="s">
        <v>501</v>
      </c>
      <c r="I259" s="185">
        <v>1802.486525</v>
      </c>
      <c r="J259" s="185">
        <v>1802.486525</v>
      </c>
      <c r="K259" s="185">
        <v>0</v>
      </c>
      <c r="L259" s="185">
        <v>1441.9892199999999</v>
      </c>
      <c r="M259" s="185">
        <v>360.49730499999998</v>
      </c>
      <c r="N259" s="185">
        <v>360.49730499999998</v>
      </c>
      <c r="O259" s="198" t="s">
        <v>1412</v>
      </c>
      <c r="P259" s="185">
        <v>360.49731000000003</v>
      </c>
      <c r="Q259" s="185">
        <v>360.49731000000003</v>
      </c>
      <c r="R259" s="185">
        <v>0</v>
      </c>
      <c r="S259" s="185">
        <v>0</v>
      </c>
      <c r="T259" s="185">
        <v>360.49730999999997</v>
      </c>
      <c r="U259" s="185">
        <v>360.49730999999997</v>
      </c>
      <c r="V259" s="185">
        <v>360.49731000000003</v>
      </c>
      <c r="W259" s="185">
        <v>0</v>
      </c>
      <c r="X259" s="185">
        <v>0</v>
      </c>
      <c r="Y259" s="185">
        <v>0</v>
      </c>
      <c r="Z259" s="185">
        <v>0</v>
      </c>
      <c r="AA259" s="185">
        <v>0</v>
      </c>
      <c r="AB259" s="185">
        <v>0</v>
      </c>
      <c r="AC259" s="185">
        <v>0</v>
      </c>
      <c r="AD259" s="185">
        <v>0</v>
      </c>
      <c r="AE259" s="185">
        <v>0</v>
      </c>
      <c r="AF259" s="185">
        <v>0</v>
      </c>
      <c r="AG259" s="185">
        <v>0</v>
      </c>
      <c r="AH259" s="185">
        <v>0</v>
      </c>
      <c r="AI259" s="185">
        <v>0</v>
      </c>
      <c r="AJ259" s="185">
        <v>0</v>
      </c>
      <c r="AK259" s="185">
        <v>0</v>
      </c>
      <c r="AL259" s="185">
        <v>0</v>
      </c>
      <c r="AM259" s="185">
        <v>0</v>
      </c>
      <c r="AN259" s="185">
        <v>0</v>
      </c>
      <c r="AO259" s="185">
        <v>0</v>
      </c>
      <c r="AP259" s="185">
        <v>0</v>
      </c>
      <c r="AQ259" s="185">
        <v>0</v>
      </c>
      <c r="AR259" s="185">
        <v>0</v>
      </c>
      <c r="AS259" s="185">
        <v>0</v>
      </c>
      <c r="AT259" s="185">
        <v>0</v>
      </c>
      <c r="AU259" s="185">
        <v>0</v>
      </c>
      <c r="AV259" s="185">
        <v>0</v>
      </c>
      <c r="AW259" s="185">
        <v>0</v>
      </c>
      <c r="AX259" s="185">
        <v>0</v>
      </c>
      <c r="AY259" s="185">
        <v>0</v>
      </c>
      <c r="AZ259" s="185">
        <v>0</v>
      </c>
      <c r="BA259" s="185">
        <v>0</v>
      </c>
      <c r="BB259" s="185">
        <v>0</v>
      </c>
      <c r="BC259" s="185">
        <v>0</v>
      </c>
      <c r="BD259" s="185">
        <v>0</v>
      </c>
      <c r="BE259" s="185">
        <v>0</v>
      </c>
      <c r="BF259" s="185">
        <v>0</v>
      </c>
      <c r="BG259" s="185">
        <v>0</v>
      </c>
      <c r="BH259" s="185">
        <v>0</v>
      </c>
      <c r="BI259" s="185">
        <v>0</v>
      </c>
      <c r="BJ259" s="34">
        <v>0</v>
      </c>
      <c r="BK259" s="34">
        <v>0</v>
      </c>
      <c r="BL259" s="34">
        <v>0</v>
      </c>
      <c r="BM259" s="34">
        <v>0</v>
      </c>
      <c r="BN259" s="185">
        <v>0</v>
      </c>
      <c r="BO259" s="34">
        <v>0</v>
      </c>
      <c r="BP259" s="34">
        <v>0</v>
      </c>
      <c r="BQ259" s="34">
        <v>0</v>
      </c>
      <c r="BR259" s="185">
        <v>0</v>
      </c>
      <c r="BS259" s="185">
        <v>0</v>
      </c>
      <c r="BT259" s="34">
        <v>0</v>
      </c>
      <c r="BU259" s="34">
        <v>0</v>
      </c>
      <c r="BV259" s="34">
        <v>0</v>
      </c>
      <c r="BW259" s="185">
        <v>0</v>
      </c>
      <c r="BX259" s="185">
        <v>0</v>
      </c>
      <c r="BY259" s="34">
        <v>0</v>
      </c>
      <c r="BZ259" s="34">
        <v>0</v>
      </c>
      <c r="CA259" s="34">
        <v>0</v>
      </c>
      <c r="CB259" s="185">
        <v>0</v>
      </c>
      <c r="CC259" s="185">
        <v>0</v>
      </c>
      <c r="CD259" s="185">
        <v>0</v>
      </c>
      <c r="CE259" s="185">
        <v>0</v>
      </c>
      <c r="CF259" s="185">
        <v>0</v>
      </c>
      <c r="CG259" s="185">
        <v>0</v>
      </c>
      <c r="CH259" s="183" t="s">
        <v>1777</v>
      </c>
      <c r="CI259" s="276" t="s">
        <v>592</v>
      </c>
      <c r="CJ259" s="276" t="s">
        <v>553</v>
      </c>
      <c r="CK259" s="300" t="s">
        <v>80</v>
      </c>
      <c r="CL259" s="279">
        <v>43708</v>
      </c>
    </row>
    <row r="260" spans="1:90" s="40" customFormat="1" ht="84.75" customHeight="1">
      <c r="A260" s="748"/>
      <c r="B260" s="36" t="s">
        <v>598</v>
      </c>
      <c r="C260" s="143" t="s">
        <v>1186</v>
      </c>
      <c r="D260" s="27" t="s">
        <v>596</v>
      </c>
      <c r="E260" s="121" t="s">
        <v>1185</v>
      </c>
      <c r="F260" s="96">
        <v>61100412</v>
      </c>
      <c r="G260" s="139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96" t="s">
        <v>1413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1666</v>
      </c>
      <c r="CI260" s="276" t="s">
        <v>592</v>
      </c>
      <c r="CJ260" s="276" t="s">
        <v>80</v>
      </c>
      <c r="CK260" s="300" t="s">
        <v>80</v>
      </c>
      <c r="CL260" s="279">
        <v>44135</v>
      </c>
    </row>
    <row r="261" spans="1:90" s="40" customFormat="1" ht="84.75" customHeight="1">
      <c r="A261" s="748"/>
      <c r="B261" s="32" t="s">
        <v>680</v>
      </c>
      <c r="C261" s="248" t="s">
        <v>793</v>
      </c>
      <c r="D261" s="67" t="s">
        <v>128</v>
      </c>
      <c r="E261" s="144" t="s">
        <v>1187</v>
      </c>
      <c r="F261" s="144">
        <v>509965</v>
      </c>
      <c r="G261" s="201" t="s">
        <v>794</v>
      </c>
      <c r="H261" s="67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45" t="s">
        <v>1414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7" t="s">
        <v>1777</v>
      </c>
      <c r="CI261" s="276" t="s">
        <v>681</v>
      </c>
      <c r="CJ261" s="276" t="s">
        <v>553</v>
      </c>
      <c r="CK261" s="300" t="s">
        <v>80</v>
      </c>
      <c r="CL261" s="279">
        <v>43861</v>
      </c>
    </row>
    <row r="262" spans="1:90" s="40" customFormat="1" ht="84.75" customHeight="1">
      <c r="A262" s="748"/>
      <c r="B262" s="36" t="s">
        <v>863</v>
      </c>
      <c r="C262" s="27" t="s">
        <v>1188</v>
      </c>
      <c r="D262" s="121" t="s">
        <v>864</v>
      </c>
      <c r="E262" s="121" t="s">
        <v>1189</v>
      </c>
      <c r="F262" s="121">
        <v>61924041</v>
      </c>
      <c r="G262" s="139" t="s">
        <v>1190</v>
      </c>
      <c r="H262" s="27" t="s">
        <v>865</v>
      </c>
      <c r="I262" s="11">
        <v>324.90096</v>
      </c>
      <c r="J262" s="11">
        <v>324.90096</v>
      </c>
      <c r="K262" s="34">
        <v>0</v>
      </c>
      <c r="L262" s="122">
        <v>259.92076800000001</v>
      </c>
      <c r="M262" s="123">
        <v>64.980192000000002</v>
      </c>
      <c r="N262" s="123">
        <v>64.980192000000002</v>
      </c>
      <c r="O262" s="96" t="s">
        <v>1098</v>
      </c>
      <c r="P262" s="123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1666</v>
      </c>
      <c r="CI262" s="276" t="s">
        <v>866</v>
      </c>
      <c r="CJ262" s="276" t="s">
        <v>80</v>
      </c>
      <c r="CK262" s="300" t="s">
        <v>80</v>
      </c>
      <c r="CL262" s="279">
        <v>44012</v>
      </c>
    </row>
    <row r="263" spans="1:90" s="40" customFormat="1" ht="84.75" customHeight="1">
      <c r="A263" s="748"/>
      <c r="B263" s="36" t="s">
        <v>867</v>
      </c>
      <c r="C263" s="27" t="s">
        <v>1191</v>
      </c>
      <c r="D263" s="121" t="s">
        <v>122</v>
      </c>
      <c r="E263" s="121" t="s">
        <v>1172</v>
      </c>
      <c r="F263" s="121">
        <v>16980123</v>
      </c>
      <c r="G263" s="139" t="s">
        <v>80</v>
      </c>
      <c r="H263" s="27" t="s">
        <v>865</v>
      </c>
      <c r="I263" s="11">
        <v>543.80223000000001</v>
      </c>
      <c r="J263" s="11">
        <v>543.80223000000001</v>
      </c>
      <c r="K263" s="34">
        <v>0</v>
      </c>
      <c r="L263" s="122">
        <v>435.04178400000001</v>
      </c>
      <c r="M263" s="123">
        <v>108.760446</v>
      </c>
      <c r="N263" s="123">
        <v>108.760446</v>
      </c>
      <c r="O263" s="96" t="s">
        <v>1415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1666</v>
      </c>
      <c r="CI263" s="276" t="s">
        <v>866</v>
      </c>
      <c r="CJ263" s="276" t="s">
        <v>80</v>
      </c>
      <c r="CK263" s="300" t="s">
        <v>80</v>
      </c>
      <c r="CL263" s="279">
        <v>44439</v>
      </c>
    </row>
    <row r="264" spans="1:90" s="40" customFormat="1" ht="84.75" customHeight="1">
      <c r="A264" s="748"/>
      <c r="B264" s="36" t="s">
        <v>869</v>
      </c>
      <c r="C264" s="27" t="s">
        <v>1192</v>
      </c>
      <c r="D264" s="121" t="s">
        <v>510</v>
      </c>
      <c r="E264" s="121" t="s">
        <v>1193</v>
      </c>
      <c r="F264" s="121">
        <v>66711</v>
      </c>
      <c r="G264" s="139">
        <v>6171</v>
      </c>
      <c r="H264" s="27" t="s">
        <v>865</v>
      </c>
      <c r="I264" s="11">
        <v>1365.2247400000001</v>
      </c>
      <c r="J264" s="11">
        <v>1365.2247400000001</v>
      </c>
      <c r="K264" s="34">
        <v>0</v>
      </c>
      <c r="L264" s="11">
        <v>1092.1797919999999</v>
      </c>
      <c r="M264" s="123">
        <v>273.04494799999998</v>
      </c>
      <c r="N264" s="123">
        <v>273.04494799999998</v>
      </c>
      <c r="O264" s="96" t="s">
        <v>1416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1666</v>
      </c>
      <c r="CI264" s="276" t="s">
        <v>866</v>
      </c>
      <c r="CJ264" s="276" t="s">
        <v>80</v>
      </c>
      <c r="CK264" s="300" t="s">
        <v>80</v>
      </c>
      <c r="CL264" s="279">
        <v>44408</v>
      </c>
    </row>
    <row r="265" spans="1:90" s="40" customFormat="1" ht="84.75" customHeight="1">
      <c r="A265" s="748"/>
      <c r="B265" s="36" t="s">
        <v>871</v>
      </c>
      <c r="C265" s="27" t="s">
        <v>1195</v>
      </c>
      <c r="D265" s="121" t="s">
        <v>125</v>
      </c>
      <c r="E265" s="121" t="s">
        <v>1183</v>
      </c>
      <c r="F265" s="121">
        <v>61664651</v>
      </c>
      <c r="G265" s="139">
        <v>6151</v>
      </c>
      <c r="H265" s="27" t="s">
        <v>865</v>
      </c>
      <c r="I265" s="11">
        <v>4185.2707</v>
      </c>
      <c r="J265" s="11">
        <v>4185.2707</v>
      </c>
      <c r="K265" s="34">
        <v>0</v>
      </c>
      <c r="L265" s="11">
        <v>3348.2165599999998</v>
      </c>
      <c r="M265" s="123">
        <v>837.05413999999996</v>
      </c>
      <c r="N265" s="123">
        <v>837.05413999999996</v>
      </c>
      <c r="O265" s="96" t="s">
        <v>1417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54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1666</v>
      </c>
      <c r="CI265" s="276" t="s">
        <v>866</v>
      </c>
      <c r="CJ265" s="276" t="s">
        <v>80</v>
      </c>
      <c r="CK265" s="300" t="s">
        <v>80</v>
      </c>
      <c r="CL265" s="279">
        <v>44180</v>
      </c>
    </row>
    <row r="266" spans="1:90" s="40" customFormat="1" ht="84.75" customHeight="1">
      <c r="A266" s="748"/>
      <c r="B266" s="36" t="s">
        <v>872</v>
      </c>
      <c r="C266" s="27" t="s">
        <v>1197</v>
      </c>
      <c r="D266" s="121" t="s">
        <v>125</v>
      </c>
      <c r="E266" s="121" t="s">
        <v>1183</v>
      </c>
      <c r="F266" s="121">
        <v>61664651</v>
      </c>
      <c r="G266" s="139" t="s">
        <v>80</v>
      </c>
      <c r="H266" s="27" t="s">
        <v>865</v>
      </c>
      <c r="I266" s="11">
        <v>3335.8414499999999</v>
      </c>
      <c r="J266" s="11">
        <v>3335.8414499999999</v>
      </c>
      <c r="K266" s="34">
        <v>0</v>
      </c>
      <c r="L266" s="11">
        <v>2668.6731599999998</v>
      </c>
      <c r="M266" s="123">
        <v>667.16828999999996</v>
      </c>
      <c r="N266" s="123">
        <v>667.16828999999996</v>
      </c>
      <c r="O266" s="96" t="s">
        <v>1415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1666</v>
      </c>
      <c r="CI266" s="276" t="s">
        <v>866</v>
      </c>
      <c r="CJ266" s="276" t="s">
        <v>80</v>
      </c>
      <c r="CK266" s="300" t="s">
        <v>80</v>
      </c>
      <c r="CL266" s="279">
        <v>44439</v>
      </c>
    </row>
    <row r="267" spans="1:90" s="40" customFormat="1" ht="84.75" customHeight="1">
      <c r="A267" s="748"/>
      <c r="B267" s="36" t="s">
        <v>873</v>
      </c>
      <c r="C267" s="27" t="s">
        <v>1418</v>
      </c>
      <c r="D267" s="121" t="s">
        <v>594</v>
      </c>
      <c r="E267" s="121" t="s">
        <v>1184</v>
      </c>
      <c r="F267" s="121">
        <v>507601</v>
      </c>
      <c r="G267" s="139">
        <v>6173</v>
      </c>
      <c r="H267" s="27" t="s">
        <v>865</v>
      </c>
      <c r="I267" s="11">
        <v>2394.9104400000001</v>
      </c>
      <c r="J267" s="11">
        <v>2394.9104400000001</v>
      </c>
      <c r="K267" s="34">
        <v>0</v>
      </c>
      <c r="L267" s="11">
        <v>1915.9283519999999</v>
      </c>
      <c r="M267" s="123">
        <v>478.98208799999998</v>
      </c>
      <c r="N267" s="123">
        <v>478.98208799999998</v>
      </c>
      <c r="O267" s="96" t="s">
        <v>1419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1666</v>
      </c>
      <c r="CI267" s="276" t="s">
        <v>866</v>
      </c>
      <c r="CJ267" s="276" t="s">
        <v>80</v>
      </c>
      <c r="CK267" s="300" t="s">
        <v>80</v>
      </c>
      <c r="CL267" s="279">
        <v>44165</v>
      </c>
    </row>
    <row r="268" spans="1:90" s="40" customFormat="1" ht="84.75" customHeight="1">
      <c r="A268" s="748"/>
      <c r="B268" s="36" t="s">
        <v>874</v>
      </c>
      <c r="C268" s="27" t="s">
        <v>1198</v>
      </c>
      <c r="D268" s="121" t="s">
        <v>107</v>
      </c>
      <c r="E268" s="121" t="s">
        <v>1173</v>
      </c>
      <c r="F268" s="121">
        <v>69647</v>
      </c>
      <c r="G268" s="139" t="s">
        <v>80</v>
      </c>
      <c r="H268" s="27" t="s">
        <v>865</v>
      </c>
      <c r="I268" s="11">
        <v>3727.2228</v>
      </c>
      <c r="J268" s="11">
        <v>3727.2228</v>
      </c>
      <c r="K268" s="34">
        <v>0</v>
      </c>
      <c r="L268" s="11">
        <v>2981.7782400000001</v>
      </c>
      <c r="M268" s="123">
        <v>745.44456000000002</v>
      </c>
      <c r="N268" s="123">
        <v>745.44456000000002</v>
      </c>
      <c r="O268" s="96" t="s">
        <v>1420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1666</v>
      </c>
      <c r="CI268" s="276" t="s">
        <v>866</v>
      </c>
      <c r="CJ268" s="276" t="s">
        <v>80</v>
      </c>
      <c r="CK268" s="300" t="s">
        <v>80</v>
      </c>
      <c r="CL268" s="279">
        <v>44347</v>
      </c>
    </row>
    <row r="269" spans="1:90" s="40" customFormat="1" ht="84.75" customHeight="1">
      <c r="A269" s="748"/>
      <c r="B269" s="36" t="s">
        <v>876</v>
      </c>
      <c r="C269" s="27" t="s">
        <v>1199</v>
      </c>
      <c r="D269" s="121" t="s">
        <v>877</v>
      </c>
      <c r="E269" s="121" t="s">
        <v>1200</v>
      </c>
      <c r="F269" s="121">
        <v>640808</v>
      </c>
      <c r="G269" s="139">
        <v>6152</v>
      </c>
      <c r="H269" s="27" t="s">
        <v>865</v>
      </c>
      <c r="I269" s="11">
        <v>1037.94696</v>
      </c>
      <c r="J269" s="11">
        <v>1037.94696</v>
      </c>
      <c r="K269" s="34">
        <v>0</v>
      </c>
      <c r="L269" s="122">
        <v>830.35756800000001</v>
      </c>
      <c r="M269" s="123">
        <v>207.589392</v>
      </c>
      <c r="N269" s="123">
        <v>207.589392</v>
      </c>
      <c r="O269" s="96" t="s">
        <v>1421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54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1666</v>
      </c>
      <c r="CI269" s="276" t="s">
        <v>866</v>
      </c>
      <c r="CJ269" s="276" t="s">
        <v>80</v>
      </c>
      <c r="CK269" s="300" t="s">
        <v>80</v>
      </c>
      <c r="CL269" s="279">
        <v>44469</v>
      </c>
    </row>
    <row r="270" spans="1:90" s="40" customFormat="1" ht="84.75" customHeight="1">
      <c r="A270" s="748"/>
      <c r="B270" s="36" t="s">
        <v>878</v>
      </c>
      <c r="C270" s="27" t="s">
        <v>1201</v>
      </c>
      <c r="D270" s="121" t="s">
        <v>147</v>
      </c>
      <c r="E270" s="121" t="s">
        <v>1177</v>
      </c>
      <c r="F270" s="121">
        <v>61100226</v>
      </c>
      <c r="G270" s="139" t="s">
        <v>80</v>
      </c>
      <c r="H270" s="27" t="s">
        <v>865</v>
      </c>
      <c r="I270" s="11">
        <v>1002.15192</v>
      </c>
      <c r="J270" s="11">
        <v>1002.15192</v>
      </c>
      <c r="K270" s="34">
        <v>0</v>
      </c>
      <c r="L270" s="122">
        <v>801.72153600000001</v>
      </c>
      <c r="M270" s="123">
        <v>200.430384</v>
      </c>
      <c r="N270" s="123">
        <v>200.430384</v>
      </c>
      <c r="O270" s="96" t="s">
        <v>1422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1666</v>
      </c>
      <c r="CI270" s="276" t="s">
        <v>866</v>
      </c>
      <c r="CJ270" s="276" t="s">
        <v>80</v>
      </c>
      <c r="CK270" s="300" t="s">
        <v>80</v>
      </c>
      <c r="CL270" s="279">
        <v>44804</v>
      </c>
    </row>
    <row r="271" spans="1:90" s="40" customFormat="1" ht="84.75" customHeight="1">
      <c r="A271" s="748"/>
      <c r="B271" s="195" t="s">
        <v>879</v>
      </c>
      <c r="C271" s="183" t="s">
        <v>80</v>
      </c>
      <c r="D271" s="197" t="s">
        <v>147</v>
      </c>
      <c r="E271" s="197" t="s">
        <v>1177</v>
      </c>
      <c r="F271" s="198">
        <v>61100226</v>
      </c>
      <c r="G271" s="249" t="s">
        <v>80</v>
      </c>
      <c r="H271" s="183" t="s">
        <v>865</v>
      </c>
      <c r="I271" s="250">
        <v>856.63331000000005</v>
      </c>
      <c r="J271" s="250">
        <v>856.63331000000005</v>
      </c>
      <c r="K271" s="185">
        <v>0</v>
      </c>
      <c r="L271" s="251">
        <v>685.306648</v>
      </c>
      <c r="M271" s="252">
        <v>171.326662</v>
      </c>
      <c r="N271" s="252">
        <v>171.326662</v>
      </c>
      <c r="O271" s="198" t="s">
        <v>1413</v>
      </c>
      <c r="P271" s="185">
        <v>0</v>
      </c>
      <c r="Q271" s="185">
        <v>0</v>
      </c>
      <c r="R271" s="185">
        <v>0</v>
      </c>
      <c r="S271" s="185">
        <v>0</v>
      </c>
      <c r="T271" s="185">
        <v>0</v>
      </c>
      <c r="U271" s="185">
        <v>0</v>
      </c>
      <c r="V271" s="185">
        <v>0</v>
      </c>
      <c r="W271" s="185">
        <v>0</v>
      </c>
      <c r="X271" s="185">
        <v>0</v>
      </c>
      <c r="Y271" s="185">
        <v>171.326662</v>
      </c>
      <c r="Z271" s="185">
        <v>171.326662</v>
      </c>
      <c r="AA271" s="185">
        <v>0</v>
      </c>
      <c r="AB271" s="185">
        <v>0</v>
      </c>
      <c r="AC271" s="185">
        <v>0</v>
      </c>
      <c r="AD271" s="185">
        <v>0</v>
      </c>
      <c r="AE271" s="185">
        <v>0</v>
      </c>
      <c r="AF271" s="185">
        <v>171.326662</v>
      </c>
      <c r="AG271" s="185">
        <v>0</v>
      </c>
      <c r="AH271" s="185">
        <v>0</v>
      </c>
      <c r="AI271" s="185">
        <v>0</v>
      </c>
      <c r="AJ271" s="185">
        <v>0</v>
      </c>
      <c r="AK271" s="185">
        <v>0</v>
      </c>
      <c r="AL271" s="185">
        <v>0</v>
      </c>
      <c r="AM271" s="185">
        <v>0</v>
      </c>
      <c r="AN271" s="185">
        <v>0</v>
      </c>
      <c r="AO271" s="185">
        <v>0</v>
      </c>
      <c r="AP271" s="185">
        <v>0</v>
      </c>
      <c r="AQ271" s="185">
        <v>0</v>
      </c>
      <c r="AR271" s="185">
        <v>171.326662</v>
      </c>
      <c r="AS271" s="185">
        <v>171.326662</v>
      </c>
      <c r="AT271" s="185">
        <v>0</v>
      </c>
      <c r="AU271" s="185">
        <v>0</v>
      </c>
      <c r="AV271" s="185">
        <v>0</v>
      </c>
      <c r="AW271" s="185">
        <v>0</v>
      </c>
      <c r="AX271" s="185">
        <v>0</v>
      </c>
      <c r="AY271" s="185">
        <v>0</v>
      </c>
      <c r="AZ271" s="185">
        <v>0</v>
      </c>
      <c r="BA271" s="185">
        <v>0</v>
      </c>
      <c r="BB271" s="185">
        <v>0</v>
      </c>
      <c r="BC271" s="185">
        <v>0</v>
      </c>
      <c r="BD271" s="185">
        <v>0</v>
      </c>
      <c r="BE271" s="185">
        <v>0</v>
      </c>
      <c r="BF271" s="185">
        <v>0</v>
      </c>
      <c r="BG271" s="185">
        <v>0</v>
      </c>
      <c r="BH271" s="185">
        <v>0</v>
      </c>
      <c r="BI271" s="185">
        <v>0</v>
      </c>
      <c r="BJ271" s="34">
        <v>0</v>
      </c>
      <c r="BK271" s="34">
        <v>0</v>
      </c>
      <c r="BL271" s="34">
        <v>0</v>
      </c>
      <c r="BM271" s="34">
        <v>0</v>
      </c>
      <c r="BN271" s="185">
        <v>0</v>
      </c>
      <c r="BO271" s="34">
        <v>0</v>
      </c>
      <c r="BP271" s="34">
        <v>0</v>
      </c>
      <c r="BQ271" s="34">
        <v>0</v>
      </c>
      <c r="BR271" s="185">
        <v>0</v>
      </c>
      <c r="BS271" s="185">
        <v>0</v>
      </c>
      <c r="BT271" s="34">
        <v>0</v>
      </c>
      <c r="BU271" s="34">
        <v>0</v>
      </c>
      <c r="BV271" s="34">
        <v>0</v>
      </c>
      <c r="BW271" s="185">
        <v>0</v>
      </c>
      <c r="BX271" s="185">
        <v>0</v>
      </c>
      <c r="BY271" s="34">
        <v>0</v>
      </c>
      <c r="BZ271" s="34">
        <v>0</v>
      </c>
      <c r="CA271" s="34">
        <v>0</v>
      </c>
      <c r="CB271" s="185">
        <v>0</v>
      </c>
      <c r="CC271" s="185">
        <v>171.326662</v>
      </c>
      <c r="CD271" s="185">
        <v>0</v>
      </c>
      <c r="CE271" s="185">
        <v>0</v>
      </c>
      <c r="CF271" s="185">
        <v>0</v>
      </c>
      <c r="CG271" s="185">
        <v>0</v>
      </c>
      <c r="CH271" s="27" t="s">
        <v>1319</v>
      </c>
      <c r="CI271" s="276" t="s">
        <v>866</v>
      </c>
      <c r="CJ271" s="276" t="s">
        <v>1563</v>
      </c>
      <c r="CK271" s="300" t="s">
        <v>80</v>
      </c>
      <c r="CL271" s="279">
        <v>44134</v>
      </c>
    </row>
    <row r="272" spans="1:90" s="40" customFormat="1" ht="84.75" customHeight="1">
      <c r="A272" s="748"/>
      <c r="B272" s="36" t="s">
        <v>880</v>
      </c>
      <c r="C272" s="27" t="s">
        <v>1202</v>
      </c>
      <c r="D272" s="124" t="s">
        <v>881</v>
      </c>
      <c r="E272" s="121" t="s">
        <v>1203</v>
      </c>
      <c r="F272" s="96">
        <v>61100404</v>
      </c>
      <c r="G272" s="139">
        <v>6153</v>
      </c>
      <c r="H272" s="27" t="s">
        <v>865</v>
      </c>
      <c r="I272" s="11">
        <v>788.61337500000002</v>
      </c>
      <c r="J272" s="11">
        <v>788.61337500000002</v>
      </c>
      <c r="K272" s="34">
        <v>0</v>
      </c>
      <c r="L272" s="122">
        <v>630.89070000000004</v>
      </c>
      <c r="M272" s="123">
        <v>157.72267500000001</v>
      </c>
      <c r="N272" s="123">
        <v>157.72267500000001</v>
      </c>
      <c r="O272" s="96" t="s">
        <v>1423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55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1666</v>
      </c>
      <c r="CI272" s="276" t="s">
        <v>866</v>
      </c>
      <c r="CJ272" s="276" t="s">
        <v>80</v>
      </c>
      <c r="CK272" s="300" t="s">
        <v>80</v>
      </c>
      <c r="CL272" s="279">
        <v>44500</v>
      </c>
    </row>
    <row r="273" spans="1:90" s="40" customFormat="1" ht="84.75" customHeight="1">
      <c r="A273" s="748"/>
      <c r="B273" s="36" t="s">
        <v>882</v>
      </c>
      <c r="C273" s="27" t="s">
        <v>1204</v>
      </c>
      <c r="D273" s="124" t="s">
        <v>881</v>
      </c>
      <c r="E273" s="121" t="s">
        <v>1203</v>
      </c>
      <c r="F273" s="96">
        <v>61100404</v>
      </c>
      <c r="G273" s="139">
        <v>6154</v>
      </c>
      <c r="H273" s="27" t="s">
        <v>865</v>
      </c>
      <c r="I273" s="11">
        <v>421.63200000000001</v>
      </c>
      <c r="J273" s="11">
        <v>421.63200000000001</v>
      </c>
      <c r="K273" s="34">
        <v>0</v>
      </c>
      <c r="L273" s="122">
        <v>337.30560000000003</v>
      </c>
      <c r="M273" s="123">
        <v>84.326400000000007</v>
      </c>
      <c r="N273" s="123">
        <v>84.326400000000007</v>
      </c>
      <c r="O273" s="96" t="s">
        <v>1424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54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1666</v>
      </c>
      <c r="CI273" s="276" t="s">
        <v>866</v>
      </c>
      <c r="CJ273" s="276" t="s">
        <v>80</v>
      </c>
      <c r="CK273" s="300" t="s">
        <v>80</v>
      </c>
      <c r="CL273" s="279">
        <v>44196</v>
      </c>
    </row>
    <row r="274" spans="1:90" s="40" customFormat="1" ht="84.75" customHeight="1">
      <c r="A274" s="748"/>
      <c r="B274" s="36" t="s">
        <v>883</v>
      </c>
      <c r="C274" s="142" t="s">
        <v>1205</v>
      </c>
      <c r="D274" s="121" t="s">
        <v>150</v>
      </c>
      <c r="E274" s="121" t="s">
        <v>1185</v>
      </c>
      <c r="F274" s="96">
        <v>61100412</v>
      </c>
      <c r="G274" s="139" t="s">
        <v>1564</v>
      </c>
      <c r="H274" s="27" t="s">
        <v>865</v>
      </c>
      <c r="I274" s="11">
        <v>848.28620000000001</v>
      </c>
      <c r="J274" s="11">
        <v>848.28620000000001</v>
      </c>
      <c r="K274" s="34">
        <v>0</v>
      </c>
      <c r="L274" s="122">
        <v>678.62896000000001</v>
      </c>
      <c r="M274" s="123">
        <v>169.65724</v>
      </c>
      <c r="N274" s="123">
        <v>169.65724</v>
      </c>
      <c r="O274" s="96" t="s">
        <v>1425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1666</v>
      </c>
      <c r="CI274" s="276" t="s">
        <v>866</v>
      </c>
      <c r="CJ274" s="276" t="s">
        <v>80</v>
      </c>
      <c r="CK274" s="300" t="s">
        <v>80</v>
      </c>
      <c r="CL274" s="279">
        <v>44074</v>
      </c>
    </row>
    <row r="275" spans="1:90" s="40" customFormat="1" ht="84.75" customHeight="1">
      <c r="A275" s="748"/>
      <c r="B275" s="36" t="s">
        <v>884</v>
      </c>
      <c r="C275" s="142" t="s">
        <v>1206</v>
      </c>
      <c r="D275" s="121" t="s">
        <v>150</v>
      </c>
      <c r="E275" s="121" t="s">
        <v>1185</v>
      </c>
      <c r="F275" s="96">
        <v>61100412</v>
      </c>
      <c r="G275" s="139" t="s">
        <v>1565</v>
      </c>
      <c r="H275" s="27" t="s">
        <v>865</v>
      </c>
      <c r="I275" s="11">
        <v>1799.511675</v>
      </c>
      <c r="J275" s="11">
        <v>1799.511675</v>
      </c>
      <c r="K275" s="34">
        <v>0</v>
      </c>
      <c r="L275" s="11">
        <v>1439.60934</v>
      </c>
      <c r="M275" s="123">
        <v>359.90233499999999</v>
      </c>
      <c r="N275" s="123">
        <v>359.90233499999999</v>
      </c>
      <c r="O275" s="96" t="s">
        <v>1426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1666</v>
      </c>
      <c r="CI275" s="276" t="s">
        <v>866</v>
      </c>
      <c r="CJ275" s="276" t="s">
        <v>80</v>
      </c>
      <c r="CK275" s="300" t="s">
        <v>80</v>
      </c>
      <c r="CL275" s="279">
        <v>44104</v>
      </c>
    </row>
    <row r="276" spans="1:90" s="40" customFormat="1" ht="84.75" customHeight="1">
      <c r="A276" s="748"/>
      <c r="B276" s="36" t="s">
        <v>885</v>
      </c>
      <c r="C276" s="27" t="s">
        <v>1207</v>
      </c>
      <c r="D276" s="121" t="s">
        <v>150</v>
      </c>
      <c r="E276" s="121" t="s">
        <v>1185</v>
      </c>
      <c r="F276" s="96">
        <v>61100412</v>
      </c>
      <c r="G276" s="139" t="s">
        <v>80</v>
      </c>
      <c r="H276" s="27" t="s">
        <v>865</v>
      </c>
      <c r="I276" s="11">
        <v>887.30921999999998</v>
      </c>
      <c r="J276" s="11">
        <v>887.30921999999998</v>
      </c>
      <c r="K276" s="34">
        <v>0</v>
      </c>
      <c r="L276" s="122">
        <v>709.84737600000005</v>
      </c>
      <c r="M276" s="123">
        <v>177.46184400000001</v>
      </c>
      <c r="N276" s="123">
        <v>177.46184400000001</v>
      </c>
      <c r="O276" s="96" t="s">
        <v>1415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1666</v>
      </c>
      <c r="CI276" s="276" t="s">
        <v>866</v>
      </c>
      <c r="CJ276" s="276" t="s">
        <v>80</v>
      </c>
      <c r="CK276" s="300" t="s">
        <v>80</v>
      </c>
      <c r="CL276" s="279">
        <v>44439</v>
      </c>
    </row>
    <row r="277" spans="1:90" s="40" customFormat="1" ht="84.75" customHeight="1">
      <c r="A277" s="748"/>
      <c r="B277" s="36" t="s">
        <v>1428</v>
      </c>
      <c r="C277" s="27" t="s">
        <v>1208</v>
      </c>
      <c r="D277" s="121" t="s">
        <v>886</v>
      </c>
      <c r="E277" s="121" t="s">
        <v>1187</v>
      </c>
      <c r="F277" s="121">
        <v>509965</v>
      </c>
      <c r="G277" s="139" t="s">
        <v>1566</v>
      </c>
      <c r="H277" s="27" t="s">
        <v>865</v>
      </c>
      <c r="I277" s="11">
        <v>522.31529999999998</v>
      </c>
      <c r="J277" s="11">
        <v>522.31529999999998</v>
      </c>
      <c r="K277" s="34">
        <v>0</v>
      </c>
      <c r="L277" s="122">
        <v>417.85223999999999</v>
      </c>
      <c r="M277" s="123">
        <v>104.46306</v>
      </c>
      <c r="N277" s="123">
        <v>104.46306</v>
      </c>
      <c r="O277" s="96" t="s">
        <v>1426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1666</v>
      </c>
      <c r="CI277" s="276" t="s">
        <v>866</v>
      </c>
      <c r="CJ277" s="276" t="s">
        <v>80</v>
      </c>
      <c r="CK277" s="300" t="s">
        <v>80</v>
      </c>
      <c r="CL277" s="279">
        <v>44104</v>
      </c>
    </row>
    <row r="278" spans="1:90" s="40" customFormat="1" ht="84.75" customHeight="1">
      <c r="A278" s="748"/>
      <c r="B278" s="36" t="s">
        <v>887</v>
      </c>
      <c r="C278" s="27" t="s">
        <v>1209</v>
      </c>
      <c r="D278" s="121" t="s">
        <v>886</v>
      </c>
      <c r="E278" s="121" t="s">
        <v>1187</v>
      </c>
      <c r="F278" s="121">
        <v>509965</v>
      </c>
      <c r="G278" s="139" t="s">
        <v>1567</v>
      </c>
      <c r="H278" s="27" t="s">
        <v>865</v>
      </c>
      <c r="I278" s="11">
        <v>2500.38724</v>
      </c>
      <c r="J278" s="11">
        <v>2500.38724</v>
      </c>
      <c r="K278" s="34">
        <v>0</v>
      </c>
      <c r="L278" s="11">
        <v>2000.309792</v>
      </c>
      <c r="M278" s="123">
        <v>500.077448</v>
      </c>
      <c r="N278" s="123">
        <v>500.077448</v>
      </c>
      <c r="O278" s="96" t="s">
        <v>1419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1666</v>
      </c>
      <c r="CI278" s="276" t="s">
        <v>866</v>
      </c>
      <c r="CJ278" s="276" t="s">
        <v>80</v>
      </c>
      <c r="CK278" s="300" t="s">
        <v>80</v>
      </c>
      <c r="CL278" s="279">
        <v>44149</v>
      </c>
    </row>
    <row r="279" spans="1:90" s="40" customFormat="1" ht="84.75" customHeight="1">
      <c r="A279" s="748"/>
      <c r="B279" s="36" t="s">
        <v>888</v>
      </c>
      <c r="C279" s="27" t="s">
        <v>1210</v>
      </c>
      <c r="D279" s="121" t="s">
        <v>89</v>
      </c>
      <c r="E279" s="121" t="s">
        <v>1211</v>
      </c>
      <c r="F279" s="121">
        <v>66493030</v>
      </c>
      <c r="G279" s="139" t="s">
        <v>1568</v>
      </c>
      <c r="H279" s="27" t="s">
        <v>865</v>
      </c>
      <c r="I279" s="11">
        <v>1572.9428</v>
      </c>
      <c r="J279" s="11">
        <v>1572.9428</v>
      </c>
      <c r="K279" s="34">
        <v>0</v>
      </c>
      <c r="L279" s="11">
        <v>1258.3542399999999</v>
      </c>
      <c r="M279" s="123">
        <v>314.58855999999997</v>
      </c>
      <c r="N279" s="123">
        <v>314.58855999999997</v>
      </c>
      <c r="O279" s="96" t="s">
        <v>1166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1666</v>
      </c>
      <c r="CI279" s="276" t="s">
        <v>866</v>
      </c>
      <c r="CJ279" s="276" t="s">
        <v>1393</v>
      </c>
      <c r="CK279" s="300" t="s">
        <v>80</v>
      </c>
      <c r="CL279" s="279">
        <v>44377</v>
      </c>
    </row>
    <row r="280" spans="1:90" s="40" customFormat="1" ht="84.75" customHeight="1">
      <c r="A280" s="748"/>
      <c r="B280" s="36" t="s">
        <v>1014</v>
      </c>
      <c r="C280" s="20" t="s">
        <v>1569</v>
      </c>
      <c r="D280" s="121" t="s">
        <v>665</v>
      </c>
      <c r="E280" s="121" t="s">
        <v>1184</v>
      </c>
      <c r="F280" s="121">
        <v>507601</v>
      </c>
      <c r="G280" s="139">
        <v>6094</v>
      </c>
      <c r="H280" s="27" t="s">
        <v>609</v>
      </c>
      <c r="I280" s="11">
        <v>4284.0387499999997</v>
      </c>
      <c r="J280" s="11">
        <v>4284.0387499999997</v>
      </c>
      <c r="K280" s="34">
        <v>0</v>
      </c>
      <c r="L280" s="11">
        <v>4069.8368099999998</v>
      </c>
      <c r="M280" s="123">
        <v>0</v>
      </c>
      <c r="N280" s="123">
        <v>0</v>
      </c>
      <c r="O280" s="146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1666</v>
      </c>
      <c r="CI280" s="276" t="s">
        <v>1015</v>
      </c>
      <c r="CJ280" s="276" t="s">
        <v>1570</v>
      </c>
      <c r="CK280" s="300" t="s">
        <v>80</v>
      </c>
      <c r="CL280" s="279">
        <v>44592</v>
      </c>
    </row>
    <row r="281" spans="1:90" s="40" customFormat="1" ht="84.75" customHeight="1">
      <c r="A281" s="748"/>
      <c r="B281" s="36" t="s">
        <v>1212</v>
      </c>
      <c r="C281" s="27" t="s">
        <v>1213</v>
      </c>
      <c r="D281" s="121" t="s">
        <v>1214</v>
      </c>
      <c r="E281" s="121" t="s">
        <v>1180</v>
      </c>
      <c r="F281" s="121">
        <v>48683906</v>
      </c>
      <c r="G281" s="139" t="s">
        <v>80</v>
      </c>
      <c r="H281" s="27" t="s">
        <v>865</v>
      </c>
      <c r="I281" s="11">
        <v>659.57767999999999</v>
      </c>
      <c r="J281" s="11">
        <v>659.57767999999999</v>
      </c>
      <c r="K281" s="34">
        <v>0</v>
      </c>
      <c r="L281" s="11">
        <v>527.66214400000001</v>
      </c>
      <c r="M281" s="11">
        <v>131.915536</v>
      </c>
      <c r="N281" s="123">
        <v>131.915536</v>
      </c>
      <c r="O281" s="96" t="s">
        <v>1571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1666</v>
      </c>
      <c r="CI281" s="276" t="s">
        <v>1215</v>
      </c>
      <c r="CJ281" s="276" t="s">
        <v>80</v>
      </c>
      <c r="CK281" s="276" t="s">
        <v>80</v>
      </c>
      <c r="CL281" s="279">
        <v>44439</v>
      </c>
    </row>
    <row r="282" spans="1:90" s="40" customFormat="1" ht="84.75" customHeight="1">
      <c r="A282" s="748"/>
      <c r="B282" s="36" t="s">
        <v>1216</v>
      </c>
      <c r="C282" s="27" t="s">
        <v>1217</v>
      </c>
      <c r="D282" s="121" t="s">
        <v>1218</v>
      </c>
      <c r="E282" s="121" t="s">
        <v>1194</v>
      </c>
      <c r="F282" s="121">
        <v>61924059</v>
      </c>
      <c r="G282" s="139">
        <v>6155</v>
      </c>
      <c r="H282" s="27" t="s">
        <v>865</v>
      </c>
      <c r="I282" s="11">
        <v>757.17115999999999</v>
      </c>
      <c r="J282" s="11">
        <v>757.17115999999999</v>
      </c>
      <c r="K282" s="34">
        <v>0</v>
      </c>
      <c r="L282" s="11">
        <v>605.73692800000003</v>
      </c>
      <c r="M282" s="11">
        <v>151.43423200000001</v>
      </c>
      <c r="N282" s="123">
        <v>151.43423200000001</v>
      </c>
      <c r="O282" s="96" t="s">
        <v>1427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54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1666</v>
      </c>
      <c r="CI282" s="276" t="s">
        <v>1215</v>
      </c>
      <c r="CJ282" s="276" t="s">
        <v>80</v>
      </c>
      <c r="CK282" s="276" t="s">
        <v>80</v>
      </c>
      <c r="CL282" s="279">
        <v>44499</v>
      </c>
    </row>
    <row r="283" spans="1:90" s="40" customFormat="1" ht="84.75" customHeight="1">
      <c r="A283" s="748"/>
      <c r="B283" s="36" t="s">
        <v>1219</v>
      </c>
      <c r="C283" s="27" t="s">
        <v>1220</v>
      </c>
      <c r="D283" s="121" t="s">
        <v>100</v>
      </c>
      <c r="E283" s="121" t="s">
        <v>1221</v>
      </c>
      <c r="F283" s="121">
        <v>49535013</v>
      </c>
      <c r="G283" s="139" t="s">
        <v>80</v>
      </c>
      <c r="H283" s="27" t="s">
        <v>865</v>
      </c>
      <c r="I283" s="11">
        <v>656.44619999999998</v>
      </c>
      <c r="J283" s="11">
        <v>656.44619999999998</v>
      </c>
      <c r="K283" s="34">
        <v>0</v>
      </c>
      <c r="L283" s="11">
        <v>525.15696000000003</v>
      </c>
      <c r="M283" s="11">
        <v>131.28924000000001</v>
      </c>
      <c r="N283" s="123">
        <v>131.28924000000001</v>
      </c>
      <c r="O283" s="96" t="s">
        <v>1572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1666</v>
      </c>
      <c r="CI283" s="276" t="s">
        <v>1215</v>
      </c>
      <c r="CJ283" s="276" t="s">
        <v>80</v>
      </c>
      <c r="CK283" s="276" t="s">
        <v>80</v>
      </c>
      <c r="CL283" s="279">
        <v>44439</v>
      </c>
    </row>
    <row r="284" spans="1:90" s="40" customFormat="1" ht="84.75" customHeight="1">
      <c r="A284" s="748"/>
      <c r="B284" s="36" t="s">
        <v>1222</v>
      </c>
      <c r="C284" s="27" t="s">
        <v>1223</v>
      </c>
      <c r="D284" s="121" t="s">
        <v>100</v>
      </c>
      <c r="E284" s="121" t="s">
        <v>1224</v>
      </c>
      <c r="F284" s="121">
        <v>49535013</v>
      </c>
      <c r="G284" s="139" t="s">
        <v>80</v>
      </c>
      <c r="H284" s="27" t="s">
        <v>865</v>
      </c>
      <c r="I284" s="11">
        <v>791.46216000000004</v>
      </c>
      <c r="J284" s="11">
        <v>791.46216000000004</v>
      </c>
      <c r="K284" s="34">
        <v>0</v>
      </c>
      <c r="L284" s="11">
        <v>633.16972999999996</v>
      </c>
      <c r="M284" s="11">
        <v>158.29243</v>
      </c>
      <c r="N284" s="123">
        <v>158.29243</v>
      </c>
      <c r="O284" s="96" t="s">
        <v>1572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1666</v>
      </c>
      <c r="CI284" s="276" t="s">
        <v>1215</v>
      </c>
      <c r="CJ284" s="276" t="s">
        <v>80</v>
      </c>
      <c r="CK284" s="276" t="s">
        <v>80</v>
      </c>
      <c r="CL284" s="279">
        <v>44439</v>
      </c>
    </row>
    <row r="285" spans="1:90" s="40" customFormat="1" ht="84.75" customHeight="1">
      <c r="A285" s="748"/>
      <c r="B285" s="36" t="s">
        <v>1225</v>
      </c>
      <c r="C285" s="27" t="s">
        <v>1226</v>
      </c>
      <c r="D285" s="121" t="s">
        <v>100</v>
      </c>
      <c r="E285" s="121" t="s">
        <v>1224</v>
      </c>
      <c r="F285" s="121">
        <v>49535013</v>
      </c>
      <c r="G285" s="139" t="s">
        <v>80</v>
      </c>
      <c r="H285" s="27" t="s">
        <v>865</v>
      </c>
      <c r="I285" s="11">
        <v>540.89200000000005</v>
      </c>
      <c r="J285" s="11">
        <v>540.89200000000005</v>
      </c>
      <c r="K285" s="34">
        <v>0</v>
      </c>
      <c r="L285" s="11">
        <v>432.71359999999999</v>
      </c>
      <c r="M285" s="11">
        <v>108.1784</v>
      </c>
      <c r="N285" s="123">
        <v>108.1784</v>
      </c>
      <c r="O285" s="96" t="s">
        <v>1572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1666</v>
      </c>
      <c r="CI285" s="276" t="s">
        <v>1215</v>
      </c>
      <c r="CJ285" s="276" t="s">
        <v>80</v>
      </c>
      <c r="CK285" s="276" t="s">
        <v>80</v>
      </c>
      <c r="CL285" s="279">
        <v>44439</v>
      </c>
    </row>
    <row r="286" spans="1:90" s="3" customFormat="1" ht="84.75" customHeight="1">
      <c r="A286" s="748"/>
      <c r="B286" s="32" t="s">
        <v>1573</v>
      </c>
      <c r="C286" s="67" t="s">
        <v>80</v>
      </c>
      <c r="D286" s="144" t="s">
        <v>1574</v>
      </c>
      <c r="E286" s="144" t="s">
        <v>1575</v>
      </c>
      <c r="F286" s="144" t="s">
        <v>1576</v>
      </c>
      <c r="G286" s="201" t="s">
        <v>80</v>
      </c>
      <c r="H286" s="67" t="s">
        <v>1577</v>
      </c>
      <c r="I286" s="202">
        <v>499.61966999999999</v>
      </c>
      <c r="J286" s="202">
        <v>499.61966999999999</v>
      </c>
      <c r="K286" s="19">
        <v>0</v>
      </c>
      <c r="L286" s="202">
        <v>399.69571999999999</v>
      </c>
      <c r="M286" s="202">
        <v>99.923929999999999</v>
      </c>
      <c r="N286" s="202">
        <v>99.923929999999999</v>
      </c>
      <c r="O286" s="145" t="s">
        <v>1578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7" t="s">
        <v>182</v>
      </c>
      <c r="CI286" s="276" t="s">
        <v>1579</v>
      </c>
      <c r="CJ286" s="276" t="s">
        <v>1563</v>
      </c>
      <c r="CK286" s="276" t="s">
        <v>80</v>
      </c>
      <c r="CL286" s="316" t="s">
        <v>1580</v>
      </c>
    </row>
    <row r="287" spans="1:90" s="3" customFormat="1" ht="84.75" customHeight="1">
      <c r="A287" s="748"/>
      <c r="B287" s="36" t="s">
        <v>1581</v>
      </c>
      <c r="C287" s="27" t="s">
        <v>80</v>
      </c>
      <c r="D287" s="121" t="s">
        <v>875</v>
      </c>
      <c r="E287" s="121" t="s">
        <v>1582</v>
      </c>
      <c r="F287" s="121" t="s">
        <v>1583</v>
      </c>
      <c r="G287" s="139" t="s">
        <v>80</v>
      </c>
      <c r="H287" s="27" t="s">
        <v>1577</v>
      </c>
      <c r="I287" s="11">
        <v>692.29399999999998</v>
      </c>
      <c r="J287" s="11">
        <v>692.29399999999998</v>
      </c>
      <c r="K287" s="34">
        <v>0</v>
      </c>
      <c r="L287" s="11">
        <v>553.83519999999999</v>
      </c>
      <c r="M287" s="11">
        <v>138.4588</v>
      </c>
      <c r="N287" s="11">
        <v>138.4588</v>
      </c>
      <c r="O287" s="96" t="s">
        <v>1572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76" t="s">
        <v>1579</v>
      </c>
      <c r="CJ287" s="276" t="s">
        <v>279</v>
      </c>
      <c r="CK287" s="276" t="s">
        <v>80</v>
      </c>
      <c r="CL287" s="316" t="s">
        <v>1584</v>
      </c>
    </row>
    <row r="288" spans="1:90" s="3" customFormat="1" ht="84.75" customHeight="1">
      <c r="A288" s="748"/>
      <c r="B288" s="36" t="s">
        <v>1585</v>
      </c>
      <c r="C288" s="27" t="s">
        <v>80</v>
      </c>
      <c r="D288" s="121" t="s">
        <v>150</v>
      </c>
      <c r="E288" s="121" t="s">
        <v>1185</v>
      </c>
      <c r="F288" s="96">
        <v>61100412</v>
      </c>
      <c r="G288" s="27" t="s">
        <v>80</v>
      </c>
      <c r="H288" s="27" t="s">
        <v>1577</v>
      </c>
      <c r="I288" s="11">
        <v>2002.2096799999999</v>
      </c>
      <c r="J288" s="11">
        <v>2002.2096799999999</v>
      </c>
      <c r="K288" s="34">
        <v>0</v>
      </c>
      <c r="L288" s="11">
        <v>1601.76776</v>
      </c>
      <c r="M288" s="11">
        <v>400.44193999999999</v>
      </c>
      <c r="N288" s="11">
        <v>400.44193999999999</v>
      </c>
      <c r="O288" s="96" t="s">
        <v>1572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76" t="s">
        <v>1579</v>
      </c>
      <c r="CJ288" s="276" t="s">
        <v>279</v>
      </c>
      <c r="CK288" s="276" t="s">
        <v>80</v>
      </c>
      <c r="CL288" s="316" t="s">
        <v>1584</v>
      </c>
    </row>
    <row r="289" spans="1:90" s="3" customFormat="1" ht="84.75" customHeight="1">
      <c r="A289" s="748"/>
      <c r="B289" s="36" t="s">
        <v>1586</v>
      </c>
      <c r="C289" s="27" t="s">
        <v>80</v>
      </c>
      <c r="D289" s="121" t="s">
        <v>150</v>
      </c>
      <c r="E289" s="121" t="s">
        <v>1185</v>
      </c>
      <c r="F289" s="96">
        <v>61100412</v>
      </c>
      <c r="G289" s="27" t="s">
        <v>80</v>
      </c>
      <c r="H289" s="27" t="s">
        <v>1577</v>
      </c>
      <c r="I289" s="11">
        <v>905.75490000000002</v>
      </c>
      <c r="J289" s="11">
        <v>905.75490000000002</v>
      </c>
      <c r="K289" s="34">
        <v>0</v>
      </c>
      <c r="L289" s="11">
        <v>724.60392000000002</v>
      </c>
      <c r="M289" s="11">
        <v>181.15098</v>
      </c>
      <c r="N289" s="11">
        <v>181.15098</v>
      </c>
      <c r="O289" s="96" t="s">
        <v>1578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76" t="s">
        <v>1579</v>
      </c>
      <c r="CJ289" s="276" t="s">
        <v>279</v>
      </c>
      <c r="CK289" s="276" t="s">
        <v>80</v>
      </c>
      <c r="CL289" s="316" t="s">
        <v>1580</v>
      </c>
    </row>
    <row r="290" spans="1:90" s="3" customFormat="1" ht="84.75" customHeight="1">
      <c r="A290" s="748"/>
      <c r="B290" s="36" t="s">
        <v>1587</v>
      </c>
      <c r="C290" s="27" t="s">
        <v>80</v>
      </c>
      <c r="D290" s="121" t="s">
        <v>125</v>
      </c>
      <c r="E290" s="121" t="s">
        <v>1183</v>
      </c>
      <c r="F290" s="121">
        <v>61664651</v>
      </c>
      <c r="G290" s="27" t="s">
        <v>80</v>
      </c>
      <c r="H290" s="27" t="s">
        <v>1577</v>
      </c>
      <c r="I290" s="11">
        <v>4541.7800999999999</v>
      </c>
      <c r="J290" s="11">
        <v>4541.7800999999999</v>
      </c>
      <c r="K290" s="34">
        <v>0</v>
      </c>
      <c r="L290" s="11">
        <v>3633.4240799999998</v>
      </c>
      <c r="M290" s="11">
        <v>908.35601999999994</v>
      </c>
      <c r="N290" s="11">
        <v>908.35601999999994</v>
      </c>
      <c r="O290" s="96" t="s">
        <v>1588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76" t="s">
        <v>1579</v>
      </c>
      <c r="CJ290" s="276" t="s">
        <v>279</v>
      </c>
      <c r="CK290" s="276" t="s">
        <v>80</v>
      </c>
      <c r="CL290" s="316" t="s">
        <v>1589</v>
      </c>
    </row>
    <row r="291" spans="1:90" s="3" customFormat="1" ht="84.75" customHeight="1">
      <c r="A291" s="748"/>
      <c r="B291" s="36" t="s">
        <v>1590</v>
      </c>
      <c r="C291" s="27" t="s">
        <v>80</v>
      </c>
      <c r="D291" s="121" t="s">
        <v>134</v>
      </c>
      <c r="E291" s="121" t="s">
        <v>1141</v>
      </c>
      <c r="F291" s="121">
        <v>61924008</v>
      </c>
      <c r="G291" s="27" t="s">
        <v>80</v>
      </c>
      <c r="H291" s="27" t="s">
        <v>1577</v>
      </c>
      <c r="I291" s="11">
        <v>2541.3601399999998</v>
      </c>
      <c r="J291" s="11">
        <v>2541.3601399999998</v>
      </c>
      <c r="K291" s="34">
        <v>0</v>
      </c>
      <c r="L291" s="11">
        <v>2033.0881199999999</v>
      </c>
      <c r="M291" s="11">
        <v>508.27202999999997</v>
      </c>
      <c r="N291" s="11">
        <v>508.27202999999997</v>
      </c>
      <c r="O291" s="96" t="s">
        <v>1591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1">
        <v>508.27202999999997</v>
      </c>
      <c r="CF291" s="34">
        <v>0</v>
      </c>
      <c r="CG291" s="34">
        <v>0</v>
      </c>
      <c r="CH291" s="27" t="s">
        <v>182</v>
      </c>
      <c r="CI291" s="276" t="s">
        <v>1579</v>
      </c>
      <c r="CJ291" s="276" t="s">
        <v>279</v>
      </c>
      <c r="CK291" s="276" t="s">
        <v>80</v>
      </c>
      <c r="CL291" s="316" t="s">
        <v>1592</v>
      </c>
    </row>
    <row r="292" spans="1:90" s="3" customFormat="1" ht="84.75" customHeight="1">
      <c r="A292" s="748"/>
      <c r="B292" s="36" t="s">
        <v>870</v>
      </c>
      <c r="C292" s="27" t="s">
        <v>80</v>
      </c>
      <c r="D292" s="121" t="s">
        <v>133</v>
      </c>
      <c r="E292" s="121" t="s">
        <v>1194</v>
      </c>
      <c r="F292" s="121">
        <v>61924059</v>
      </c>
      <c r="G292" s="27" t="s">
        <v>80</v>
      </c>
      <c r="H292" s="27" t="s">
        <v>1577</v>
      </c>
      <c r="I292" s="11">
        <v>2214.7624799999999</v>
      </c>
      <c r="J292" s="11">
        <v>2214.7624799999999</v>
      </c>
      <c r="K292" s="34">
        <v>0</v>
      </c>
      <c r="L292" s="11">
        <v>1771.81</v>
      </c>
      <c r="M292" s="11">
        <v>442.95249999999999</v>
      </c>
      <c r="N292" s="11">
        <v>442.95249999999999</v>
      </c>
      <c r="O292" s="96" t="s">
        <v>1591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1">
        <v>442.95249999999999</v>
      </c>
      <c r="CF292" s="34">
        <v>0</v>
      </c>
      <c r="CG292" s="34">
        <v>0</v>
      </c>
      <c r="CH292" s="27" t="s">
        <v>182</v>
      </c>
      <c r="CI292" s="276" t="s">
        <v>1579</v>
      </c>
      <c r="CJ292" s="276" t="s">
        <v>279</v>
      </c>
      <c r="CK292" s="276" t="s">
        <v>80</v>
      </c>
      <c r="CL292" s="316" t="s">
        <v>1592</v>
      </c>
    </row>
    <row r="293" spans="1:90" s="3" customFormat="1" ht="84.75" customHeight="1">
      <c r="A293" s="748"/>
      <c r="B293" s="36" t="s">
        <v>1593</v>
      </c>
      <c r="C293" s="27" t="s">
        <v>80</v>
      </c>
      <c r="D293" s="121" t="s">
        <v>133</v>
      </c>
      <c r="E293" s="121" t="s">
        <v>1194</v>
      </c>
      <c r="F293" s="121">
        <v>61924059</v>
      </c>
      <c r="G293" s="27" t="s">
        <v>80</v>
      </c>
      <c r="H293" s="27" t="s">
        <v>1577</v>
      </c>
      <c r="I293" s="11">
        <v>685.01661999999999</v>
      </c>
      <c r="J293" s="11">
        <v>685.01661999999999</v>
      </c>
      <c r="K293" s="34">
        <v>0</v>
      </c>
      <c r="L293" s="11">
        <v>548.01328000000001</v>
      </c>
      <c r="M293" s="11">
        <v>137.00332</v>
      </c>
      <c r="N293" s="11">
        <v>137.00332</v>
      </c>
      <c r="O293" s="96" t="s">
        <v>1594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1">
        <v>137.00332</v>
      </c>
      <c r="CF293" s="34">
        <v>0</v>
      </c>
      <c r="CG293" s="34">
        <v>0</v>
      </c>
      <c r="CH293" s="27" t="s">
        <v>182</v>
      </c>
      <c r="CI293" s="276" t="s">
        <v>1579</v>
      </c>
      <c r="CJ293" s="276" t="s">
        <v>279</v>
      </c>
      <c r="CK293" s="276" t="s">
        <v>80</v>
      </c>
      <c r="CL293" s="316" t="s">
        <v>1595</v>
      </c>
    </row>
    <row r="294" spans="1:90" s="3" customFormat="1" ht="84.75" customHeight="1">
      <c r="A294" s="748"/>
      <c r="B294" s="36" t="s">
        <v>1596</v>
      </c>
      <c r="C294" s="27" t="s">
        <v>80</v>
      </c>
      <c r="D294" s="121" t="s">
        <v>886</v>
      </c>
      <c r="E294" s="121" t="s">
        <v>1187</v>
      </c>
      <c r="F294" s="121">
        <v>509965</v>
      </c>
      <c r="G294" s="27" t="s">
        <v>80</v>
      </c>
      <c r="H294" s="27" t="s">
        <v>1577</v>
      </c>
      <c r="I294" s="11">
        <v>502.36926</v>
      </c>
      <c r="J294" s="11">
        <v>502.36926</v>
      </c>
      <c r="K294" s="34">
        <v>0</v>
      </c>
      <c r="L294" s="11">
        <v>401.8954</v>
      </c>
      <c r="M294" s="11">
        <v>100.47385</v>
      </c>
      <c r="N294" s="11">
        <v>100.47385</v>
      </c>
      <c r="O294" s="96" t="s">
        <v>1591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1">
        <v>100.47385</v>
      </c>
      <c r="CF294" s="34">
        <v>0</v>
      </c>
      <c r="CG294" s="34">
        <v>0</v>
      </c>
      <c r="CH294" s="27" t="s">
        <v>182</v>
      </c>
      <c r="CI294" s="276" t="s">
        <v>1579</v>
      </c>
      <c r="CJ294" s="276" t="s">
        <v>279</v>
      </c>
      <c r="CK294" s="276" t="s">
        <v>80</v>
      </c>
      <c r="CL294" s="316" t="s">
        <v>1592</v>
      </c>
    </row>
    <row r="295" spans="1:90" s="3" customFormat="1" ht="84.75" customHeight="1">
      <c r="A295" s="748"/>
      <c r="B295" s="36" t="s">
        <v>1597</v>
      </c>
      <c r="C295" s="27" t="s">
        <v>80</v>
      </c>
      <c r="D295" s="121" t="s">
        <v>886</v>
      </c>
      <c r="E295" s="121" t="s">
        <v>1187</v>
      </c>
      <c r="F295" s="121">
        <v>509965</v>
      </c>
      <c r="G295" s="27" t="s">
        <v>80</v>
      </c>
      <c r="H295" s="27" t="s">
        <v>1577</v>
      </c>
      <c r="I295" s="11">
        <v>2631.7287299999998</v>
      </c>
      <c r="J295" s="11">
        <v>2631.7287299999998</v>
      </c>
      <c r="K295" s="34">
        <v>0</v>
      </c>
      <c r="L295" s="11">
        <v>2105.3829999999998</v>
      </c>
      <c r="M295" s="11">
        <v>526.34574999999995</v>
      </c>
      <c r="N295" s="11">
        <v>526.34574999999995</v>
      </c>
      <c r="O295" s="96" t="s">
        <v>1594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1">
        <v>526.34574999999995</v>
      </c>
      <c r="CF295" s="34">
        <v>0</v>
      </c>
      <c r="CG295" s="34">
        <v>0</v>
      </c>
      <c r="CH295" s="27" t="s">
        <v>182</v>
      </c>
      <c r="CI295" s="276" t="s">
        <v>1579</v>
      </c>
      <c r="CJ295" s="276" t="s">
        <v>279</v>
      </c>
      <c r="CK295" s="276" t="s">
        <v>80</v>
      </c>
      <c r="CL295" s="316" t="s">
        <v>1595</v>
      </c>
    </row>
    <row r="296" spans="1:90" s="3" customFormat="1" ht="84.75" customHeight="1">
      <c r="A296" s="748"/>
      <c r="B296" s="36" t="s">
        <v>1598</v>
      </c>
      <c r="C296" s="27" t="s">
        <v>80</v>
      </c>
      <c r="D296" s="121" t="s">
        <v>89</v>
      </c>
      <c r="E296" s="121" t="s">
        <v>1599</v>
      </c>
      <c r="F296" s="121" t="s">
        <v>1600</v>
      </c>
      <c r="G296" s="27" t="s">
        <v>80</v>
      </c>
      <c r="H296" s="27" t="s">
        <v>1577</v>
      </c>
      <c r="I296" s="11">
        <v>2234.6638499999999</v>
      </c>
      <c r="J296" s="11">
        <v>2234.6638499999999</v>
      </c>
      <c r="K296" s="34">
        <v>0</v>
      </c>
      <c r="L296" s="11">
        <v>1787.73108</v>
      </c>
      <c r="M296" s="11">
        <v>446.93277</v>
      </c>
      <c r="N296" s="11">
        <v>446.93277</v>
      </c>
      <c r="O296" s="96" t="s">
        <v>1166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76" t="s">
        <v>1579</v>
      </c>
      <c r="CJ296" s="276" t="s">
        <v>279</v>
      </c>
      <c r="CK296" s="276" t="s">
        <v>80</v>
      </c>
      <c r="CL296" s="316" t="s">
        <v>1601</v>
      </c>
    </row>
    <row r="297" spans="1:90" s="3" customFormat="1" ht="84.75" customHeight="1">
      <c r="A297" s="748"/>
      <c r="B297" s="32" t="s">
        <v>1602</v>
      </c>
      <c r="C297" s="67" t="s">
        <v>80</v>
      </c>
      <c r="D297" s="144" t="s">
        <v>868</v>
      </c>
      <c r="E297" s="144" t="s">
        <v>1603</v>
      </c>
      <c r="F297" s="144" t="s">
        <v>1604</v>
      </c>
      <c r="G297" s="67" t="s">
        <v>80</v>
      </c>
      <c r="H297" s="67" t="s">
        <v>1577</v>
      </c>
      <c r="I297" s="202">
        <v>443.15480000000002</v>
      </c>
      <c r="J297" s="202">
        <v>443.15480000000002</v>
      </c>
      <c r="K297" s="19">
        <v>0</v>
      </c>
      <c r="L297" s="202">
        <v>354.52384000000001</v>
      </c>
      <c r="M297" s="202">
        <v>88.630960000000002</v>
      </c>
      <c r="N297" s="202">
        <v>88.630960000000002</v>
      </c>
      <c r="O297" s="145" t="s">
        <v>1420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7" t="s">
        <v>182</v>
      </c>
      <c r="CI297" s="276" t="s">
        <v>1579</v>
      </c>
      <c r="CJ297" s="276" t="s">
        <v>1563</v>
      </c>
      <c r="CK297" s="276" t="s">
        <v>80</v>
      </c>
      <c r="CL297" s="316" t="s">
        <v>1605</v>
      </c>
    </row>
    <row r="298" spans="1:90" s="3" customFormat="1" ht="84.75" customHeight="1">
      <c r="A298" s="748"/>
      <c r="B298" s="36" t="s">
        <v>1606</v>
      </c>
      <c r="C298" s="27" t="s">
        <v>80</v>
      </c>
      <c r="D298" s="121" t="s">
        <v>120</v>
      </c>
      <c r="E298" s="10" t="s">
        <v>1106</v>
      </c>
      <c r="F298" s="253">
        <v>873306</v>
      </c>
      <c r="G298" s="27" t="s">
        <v>80</v>
      </c>
      <c r="H298" s="27" t="s">
        <v>1577</v>
      </c>
      <c r="I298" s="11">
        <v>2120.3850000000002</v>
      </c>
      <c r="J298" s="11">
        <v>2120.3850000000002</v>
      </c>
      <c r="K298" s="34">
        <v>0</v>
      </c>
      <c r="L298" s="11">
        <v>1696.308</v>
      </c>
      <c r="M298" s="11">
        <v>424.077</v>
      </c>
      <c r="N298" s="11">
        <v>424.077</v>
      </c>
      <c r="O298" s="96" t="s">
        <v>1594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76" t="s">
        <v>1579</v>
      </c>
      <c r="CJ298" s="276" t="s">
        <v>279</v>
      </c>
      <c r="CK298" s="276" t="s">
        <v>80</v>
      </c>
      <c r="CL298" s="316" t="s">
        <v>1595</v>
      </c>
    </row>
    <row r="299" spans="1:90" s="3" customFormat="1" ht="84.75" customHeight="1">
      <c r="A299" s="748"/>
      <c r="B299" s="36" t="s">
        <v>1607</v>
      </c>
      <c r="C299" s="27" t="s">
        <v>80</v>
      </c>
      <c r="D299" s="121" t="s">
        <v>117</v>
      </c>
      <c r="E299" s="10" t="s">
        <v>1101</v>
      </c>
      <c r="F299" s="253">
        <v>16977246</v>
      </c>
      <c r="G299" s="27" t="s">
        <v>80</v>
      </c>
      <c r="H299" s="27" t="s">
        <v>1577</v>
      </c>
      <c r="I299" s="11">
        <v>833.41499999999996</v>
      </c>
      <c r="J299" s="11">
        <v>833.41499999999996</v>
      </c>
      <c r="K299" s="34">
        <v>0</v>
      </c>
      <c r="L299" s="11">
        <v>666.73199999999997</v>
      </c>
      <c r="M299" s="11">
        <v>166.68299999999999</v>
      </c>
      <c r="N299" s="11">
        <v>166.68299999999999</v>
      </c>
      <c r="O299" s="96" t="s">
        <v>1578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76" t="s">
        <v>1579</v>
      </c>
      <c r="CJ299" s="276" t="s">
        <v>279</v>
      </c>
      <c r="CK299" s="276" t="s">
        <v>80</v>
      </c>
      <c r="CL299" s="316" t="s">
        <v>1580</v>
      </c>
    </row>
    <row r="300" spans="1:90" s="3" customFormat="1" ht="84.75" customHeight="1">
      <c r="A300" s="748"/>
      <c r="B300" s="36" t="s">
        <v>1608</v>
      </c>
      <c r="C300" s="27" t="s">
        <v>80</v>
      </c>
      <c r="D300" s="121" t="s">
        <v>150</v>
      </c>
      <c r="E300" s="121" t="s">
        <v>1185</v>
      </c>
      <c r="F300" s="96">
        <v>61100412</v>
      </c>
      <c r="G300" s="27" t="s">
        <v>80</v>
      </c>
      <c r="H300" s="27" t="s">
        <v>1609</v>
      </c>
      <c r="I300" s="11">
        <v>1263.75</v>
      </c>
      <c r="J300" s="11">
        <v>1263.75</v>
      </c>
      <c r="K300" s="34">
        <v>0</v>
      </c>
      <c r="L300" s="11">
        <v>1011</v>
      </c>
      <c r="M300" s="11">
        <v>252.75</v>
      </c>
      <c r="N300" s="11">
        <v>252.75</v>
      </c>
      <c r="O300" s="96" t="s">
        <v>1572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76" t="s">
        <v>1579</v>
      </c>
      <c r="CJ300" s="276" t="s">
        <v>279</v>
      </c>
      <c r="CK300" s="276" t="s">
        <v>80</v>
      </c>
      <c r="CL300" s="316" t="s">
        <v>1584</v>
      </c>
    </row>
    <row r="301" spans="1:90" s="40" customFormat="1" ht="84.75" customHeight="1">
      <c r="A301" s="748"/>
      <c r="B301" s="38" t="s">
        <v>1768</v>
      </c>
      <c r="C301" s="25" t="s">
        <v>80</v>
      </c>
      <c r="D301" s="204" t="s">
        <v>147</v>
      </c>
      <c r="E301" s="204" t="s">
        <v>1177</v>
      </c>
      <c r="F301" s="204">
        <v>61100226</v>
      </c>
      <c r="G301" s="25" t="s">
        <v>80</v>
      </c>
      <c r="H301" s="25" t="s">
        <v>1577</v>
      </c>
      <c r="I301" s="205">
        <v>1012.93245</v>
      </c>
      <c r="J301" s="205">
        <v>1012.93245</v>
      </c>
      <c r="K301" s="22">
        <v>0</v>
      </c>
      <c r="L301" s="205">
        <v>810.34595999999999</v>
      </c>
      <c r="M301" s="205">
        <v>202.58649</v>
      </c>
      <c r="N301" s="205">
        <v>202.58649</v>
      </c>
      <c r="O301" s="206" t="s">
        <v>1427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293" t="s">
        <v>1783</v>
      </c>
      <c r="CJ301" s="293" t="s">
        <v>279</v>
      </c>
      <c r="CK301" s="293" t="s">
        <v>80</v>
      </c>
      <c r="CL301" s="317" t="s">
        <v>1592</v>
      </c>
    </row>
    <row r="302" spans="1:90" s="40" customFormat="1" ht="84.75" customHeight="1">
      <c r="A302" s="748"/>
      <c r="B302" s="38" t="s">
        <v>1769</v>
      </c>
      <c r="C302" s="25" t="s">
        <v>80</v>
      </c>
      <c r="D302" s="204" t="s">
        <v>1770</v>
      </c>
      <c r="E302" s="25" t="s">
        <v>1181</v>
      </c>
      <c r="F302" s="204">
        <v>47019697</v>
      </c>
      <c r="G302" s="25" t="s">
        <v>80</v>
      </c>
      <c r="H302" s="25" t="s">
        <v>1577</v>
      </c>
      <c r="I302" s="205">
        <v>789.73649999999998</v>
      </c>
      <c r="J302" s="205">
        <v>789.73649999999998</v>
      </c>
      <c r="K302" s="22">
        <v>0</v>
      </c>
      <c r="L302" s="205">
        <v>631.78920000000005</v>
      </c>
      <c r="M302" s="205">
        <v>157.94730000000001</v>
      </c>
      <c r="N302" s="205">
        <v>157.94730000000001</v>
      </c>
      <c r="O302" s="206" t="s">
        <v>1771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293" t="s">
        <v>1783</v>
      </c>
      <c r="CJ302" s="293" t="s">
        <v>279</v>
      </c>
      <c r="CK302" s="293" t="s">
        <v>80</v>
      </c>
      <c r="CL302" s="317" t="s">
        <v>1784</v>
      </c>
    </row>
    <row r="303" spans="1:90" s="40" customFormat="1" ht="84.75" customHeight="1">
      <c r="A303" s="748"/>
      <c r="B303" s="38" t="s">
        <v>1772</v>
      </c>
      <c r="C303" s="25" t="s">
        <v>80</v>
      </c>
      <c r="D303" s="204" t="s">
        <v>1773</v>
      </c>
      <c r="E303" s="25" t="s">
        <v>1170</v>
      </c>
      <c r="F303" s="204" t="s">
        <v>1171</v>
      </c>
      <c r="G303" s="25" t="s">
        <v>80</v>
      </c>
      <c r="H303" s="25" t="s">
        <v>1577</v>
      </c>
      <c r="I303" s="205">
        <v>647.82000000000005</v>
      </c>
      <c r="J303" s="205">
        <v>647.82000000000005</v>
      </c>
      <c r="K303" s="22">
        <v>0</v>
      </c>
      <c r="L303" s="205">
        <v>518.25599999999997</v>
      </c>
      <c r="M303" s="205">
        <v>129.56399999999999</v>
      </c>
      <c r="N303" s="205">
        <v>129.56399999999999</v>
      </c>
      <c r="O303" s="206" t="s">
        <v>1771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293" t="s">
        <v>1783</v>
      </c>
      <c r="CJ303" s="293" t="s">
        <v>279</v>
      </c>
      <c r="CK303" s="293" t="s">
        <v>80</v>
      </c>
      <c r="CL303" s="317" t="s">
        <v>1784</v>
      </c>
    </row>
    <row r="304" spans="1:90" s="40" customFormat="1" ht="84.75" customHeight="1">
      <c r="A304" s="748"/>
      <c r="B304" s="38" t="s">
        <v>1774</v>
      </c>
      <c r="C304" s="25" t="s">
        <v>80</v>
      </c>
      <c r="D304" s="204" t="s">
        <v>80</v>
      </c>
      <c r="E304" s="25" t="s">
        <v>1085</v>
      </c>
      <c r="F304" s="204" t="s">
        <v>1230</v>
      </c>
      <c r="G304" s="25" t="s">
        <v>80</v>
      </c>
      <c r="H304" s="25" t="s">
        <v>80</v>
      </c>
      <c r="I304" s="205">
        <v>0</v>
      </c>
      <c r="J304" s="205">
        <v>0</v>
      </c>
      <c r="K304" s="22">
        <v>0</v>
      </c>
      <c r="L304" s="205">
        <v>0</v>
      </c>
      <c r="M304" s="205">
        <v>0</v>
      </c>
      <c r="N304" s="205" t="s">
        <v>80</v>
      </c>
      <c r="O304" s="206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293" t="s">
        <v>80</v>
      </c>
      <c r="CJ304" s="293" t="s">
        <v>1785</v>
      </c>
      <c r="CK304" s="293" t="s">
        <v>80</v>
      </c>
      <c r="CL304" s="317" t="s">
        <v>80</v>
      </c>
    </row>
    <row r="305" spans="1:90" s="40" customFormat="1" ht="49.5" customHeight="1">
      <c r="A305" s="748"/>
      <c r="B305" s="77" t="s">
        <v>535</v>
      </c>
      <c r="C305" s="64" t="s">
        <v>80</v>
      </c>
      <c r="D305" s="64" t="s">
        <v>80</v>
      </c>
      <c r="E305" s="64" t="s">
        <v>80</v>
      </c>
      <c r="F305" s="64" t="s">
        <v>80</v>
      </c>
      <c r="G305" s="94" t="s">
        <v>80</v>
      </c>
      <c r="H305" s="64" t="s">
        <v>80</v>
      </c>
      <c r="I305" s="45">
        <f>SUM(I170:I304)</f>
        <v>1943132.619510001</v>
      </c>
      <c r="J305" s="45">
        <f t="shared" ref="J305:BU305" si="12">SUM(J170:J304)</f>
        <v>1557232.7878200007</v>
      </c>
      <c r="K305" s="45">
        <f t="shared" si="12"/>
        <v>385899.83168999996</v>
      </c>
      <c r="L305" s="45">
        <f t="shared" si="12"/>
        <v>555326.99882200011</v>
      </c>
      <c r="M305" s="45">
        <f t="shared" si="12"/>
        <v>695671.63427799975</v>
      </c>
      <c r="N305" s="45">
        <f t="shared" si="12"/>
        <v>663509.16178799968</v>
      </c>
      <c r="O305" s="64">
        <f t="shared" si="12"/>
        <v>44074</v>
      </c>
      <c r="P305" s="45">
        <f t="shared" si="12"/>
        <v>760023.15691500017</v>
      </c>
      <c r="Q305" s="45">
        <f t="shared" si="12"/>
        <v>143993.67508600003</v>
      </c>
      <c r="R305" s="45">
        <f t="shared" si="12"/>
        <v>198652.92218999998</v>
      </c>
      <c r="S305" s="45">
        <f t="shared" si="12"/>
        <v>133160.93831000003</v>
      </c>
      <c r="T305" s="45">
        <f t="shared" si="12"/>
        <v>408814.58180999989</v>
      </c>
      <c r="U305" s="45">
        <f t="shared" si="12"/>
        <v>740628.44231000019</v>
      </c>
      <c r="V305" s="45">
        <f t="shared" si="12"/>
        <v>31418.746940000001</v>
      </c>
      <c r="W305" s="45">
        <f t="shared" si="12"/>
        <v>71734.805359999984</v>
      </c>
      <c r="X305" s="45">
        <f t="shared" si="12"/>
        <v>112509.71088</v>
      </c>
      <c r="Y305" s="45">
        <f t="shared" si="12"/>
        <v>70105.829247000001</v>
      </c>
      <c r="Z305" s="45">
        <f t="shared" si="12"/>
        <v>254350.34548700001</v>
      </c>
      <c r="AA305" s="45">
        <f t="shared" si="12"/>
        <v>173482.42943199998</v>
      </c>
      <c r="AB305" s="45">
        <f t="shared" si="12"/>
        <v>70619.476949999997</v>
      </c>
      <c r="AC305" s="45">
        <f t="shared" si="12"/>
        <v>111114.69450999999</v>
      </c>
      <c r="AD305" s="45">
        <f t="shared" si="12"/>
        <v>134082.57751000003</v>
      </c>
      <c r="AE305" s="45">
        <f t="shared" si="12"/>
        <v>315816.74897000002</v>
      </c>
      <c r="AF305" s="45">
        <f t="shared" si="12"/>
        <v>169902.709183</v>
      </c>
      <c r="AG305" s="45">
        <f t="shared" si="12"/>
        <v>38961.418019999997</v>
      </c>
      <c r="AH305" s="45">
        <f t="shared" si="12"/>
        <v>30753.470789999996</v>
      </c>
      <c r="AI305" s="45">
        <f t="shared" si="12"/>
        <v>39087.089979999997</v>
      </c>
      <c r="AJ305" s="45">
        <f t="shared" si="12"/>
        <v>108801.97878999998</v>
      </c>
      <c r="AK305" s="45">
        <f t="shared" si="12"/>
        <v>36300.178509999998</v>
      </c>
      <c r="AL305" s="45">
        <f t="shared" si="12"/>
        <v>30753.470789999996</v>
      </c>
      <c r="AM305" s="45">
        <f t="shared" si="12"/>
        <v>14087.089980000002</v>
      </c>
      <c r="AN305" s="45">
        <f t="shared" si="12"/>
        <v>81140.739279999994</v>
      </c>
      <c r="AO305" s="45">
        <f t="shared" si="12"/>
        <v>33249.594470000004</v>
      </c>
      <c r="AP305" s="45">
        <f t="shared" si="12"/>
        <v>0</v>
      </c>
      <c r="AQ305" s="45">
        <f t="shared" si="12"/>
        <v>0</v>
      </c>
      <c r="AR305" s="45">
        <f t="shared" si="12"/>
        <v>11243.126301</v>
      </c>
      <c r="AS305" s="45">
        <f t="shared" si="12"/>
        <v>11243.126301</v>
      </c>
      <c r="AT305" s="45">
        <f t="shared" si="12"/>
        <v>0</v>
      </c>
      <c r="AU305" s="45">
        <f t="shared" si="12"/>
        <v>23578.297330000001</v>
      </c>
      <c r="AV305" s="45">
        <f t="shared" si="12"/>
        <v>18451.226780000001</v>
      </c>
      <c r="AW305" s="45">
        <f t="shared" si="12"/>
        <v>7533.6715960000001</v>
      </c>
      <c r="AX305" s="45">
        <f t="shared" si="12"/>
        <v>49563.195706000006</v>
      </c>
      <c r="AY305" s="45">
        <f t="shared" si="12"/>
        <v>471.31083999999998</v>
      </c>
      <c r="AZ305" s="45">
        <f t="shared" si="12"/>
        <v>15134.231660000001</v>
      </c>
      <c r="BA305" s="45">
        <f t="shared" si="12"/>
        <v>36184.042700000005</v>
      </c>
      <c r="BB305" s="45">
        <f t="shared" si="12"/>
        <v>43742.33034</v>
      </c>
      <c r="BC305" s="45">
        <f t="shared" si="12"/>
        <v>95060.604699999996</v>
      </c>
      <c r="BD305" s="45">
        <f t="shared" si="12"/>
        <v>139988.30687</v>
      </c>
      <c r="BE305" s="45">
        <f t="shared" si="12"/>
        <v>33022.276370000007</v>
      </c>
      <c r="BF305" s="45">
        <f t="shared" si="12"/>
        <v>57874.441399999996</v>
      </c>
      <c r="BG305" s="45">
        <f t="shared" si="12"/>
        <v>7586.7010100000007</v>
      </c>
      <c r="BH305" s="45">
        <f t="shared" si="12"/>
        <v>98483.418779999993</v>
      </c>
      <c r="BI305" s="45">
        <f t="shared" si="12"/>
        <v>244.52809200000002</v>
      </c>
      <c r="BJ305" s="45">
        <f t="shared" si="12"/>
        <v>34591.419959999999</v>
      </c>
      <c r="BK305" s="45">
        <f t="shared" si="12"/>
        <v>31534.742879999998</v>
      </c>
      <c r="BL305" s="45">
        <f t="shared" si="12"/>
        <v>73127.519950000016</v>
      </c>
      <c r="BM305" s="45">
        <f t="shared" si="12"/>
        <v>139253.68278999999</v>
      </c>
      <c r="BN305" s="45">
        <f t="shared" si="12"/>
        <v>634.02263500000004</v>
      </c>
      <c r="BO305" s="45">
        <f t="shared" si="12"/>
        <v>23894.183140000001</v>
      </c>
      <c r="BP305" s="45">
        <f t="shared" si="12"/>
        <v>36270.502629999995</v>
      </c>
      <c r="BQ305" s="45">
        <f t="shared" si="12"/>
        <v>23347.112669999999</v>
      </c>
      <c r="BR305" s="45">
        <f t="shared" si="12"/>
        <v>83511.798440000013</v>
      </c>
      <c r="BS305" s="45">
        <f t="shared" si="12"/>
        <v>43661.428805999996</v>
      </c>
      <c r="BT305" s="45">
        <f t="shared" si="12"/>
        <v>7950.8600500000002</v>
      </c>
      <c r="BU305" s="45">
        <f t="shared" si="12"/>
        <v>27166.025999999998</v>
      </c>
      <c r="BV305" s="45">
        <f t="shared" ref="BV305:CG305" si="13">SUM(BV170:BV304)</f>
        <v>17146.768889999999</v>
      </c>
      <c r="BW305" s="45">
        <f t="shared" si="13"/>
        <v>52263.65494</v>
      </c>
      <c r="BX305" s="45">
        <f t="shared" si="13"/>
        <v>9446.0908600000002</v>
      </c>
      <c r="BY305" s="45">
        <f t="shared" si="13"/>
        <v>4183.0137999999997</v>
      </c>
      <c r="BZ305" s="45">
        <f t="shared" si="13"/>
        <v>16143.423000000001</v>
      </c>
      <c r="CA305" s="45">
        <f t="shared" si="13"/>
        <v>20461.175999999999</v>
      </c>
      <c r="CB305" s="45">
        <f t="shared" si="13"/>
        <v>40787.612800000003</v>
      </c>
      <c r="CC305" s="45">
        <f t="shared" si="13"/>
        <v>118711.161632</v>
      </c>
      <c r="CD305" s="45">
        <f t="shared" si="13"/>
        <v>14067.515240000001</v>
      </c>
      <c r="CE305" s="45">
        <f t="shared" si="13"/>
        <v>82293.399757000007</v>
      </c>
      <c r="CF305" s="45">
        <f t="shared" si="13"/>
        <v>370.04696000000001</v>
      </c>
      <c r="CG305" s="45">
        <f t="shared" si="13"/>
        <v>23526.556</v>
      </c>
      <c r="CH305" s="64" t="s">
        <v>80</v>
      </c>
      <c r="CI305" s="297" t="s">
        <v>80</v>
      </c>
      <c r="CJ305" s="318" t="s">
        <v>80</v>
      </c>
      <c r="CK305" s="298" t="s">
        <v>80</v>
      </c>
      <c r="CL305" s="319" t="s">
        <v>80</v>
      </c>
    </row>
    <row r="306" spans="1:90" s="40" customFormat="1" ht="90">
      <c r="A306" s="748"/>
      <c r="B306" s="203" t="s">
        <v>556</v>
      </c>
      <c r="C306" s="191" t="s">
        <v>80</v>
      </c>
      <c r="D306" s="191" t="s">
        <v>509</v>
      </c>
      <c r="E306" s="191" t="s">
        <v>1227</v>
      </c>
      <c r="F306" s="192" t="s">
        <v>1228</v>
      </c>
      <c r="G306" s="192" t="s">
        <v>557</v>
      </c>
      <c r="H306" s="191" t="s">
        <v>558</v>
      </c>
      <c r="I306" s="186">
        <v>19893.385999999999</v>
      </c>
      <c r="J306" s="186">
        <v>9667.2340000000004</v>
      </c>
      <c r="K306" s="186">
        <v>10226.151999999998</v>
      </c>
      <c r="L306" s="186">
        <v>0</v>
      </c>
      <c r="M306" s="186">
        <v>8700.51</v>
      </c>
      <c r="N306" s="186">
        <v>8700.51</v>
      </c>
      <c r="O306" s="191" t="s">
        <v>1121</v>
      </c>
      <c r="P306" s="185">
        <v>8700.51</v>
      </c>
      <c r="Q306" s="185">
        <v>8700.51</v>
      </c>
      <c r="R306" s="185">
        <v>0</v>
      </c>
      <c r="S306" s="185">
        <v>0</v>
      </c>
      <c r="T306" s="185">
        <v>0</v>
      </c>
      <c r="U306" s="185">
        <v>0</v>
      </c>
      <c r="V306" s="185">
        <v>0</v>
      </c>
      <c r="W306" s="185">
        <v>0</v>
      </c>
      <c r="X306" s="185">
        <v>0</v>
      </c>
      <c r="Y306" s="185">
        <v>0</v>
      </c>
      <c r="Z306" s="185">
        <v>0</v>
      </c>
      <c r="AA306" s="185">
        <v>0</v>
      </c>
      <c r="AB306" s="185">
        <v>0</v>
      </c>
      <c r="AC306" s="185">
        <v>0</v>
      </c>
      <c r="AD306" s="185">
        <v>0</v>
      </c>
      <c r="AE306" s="185">
        <v>0</v>
      </c>
      <c r="AF306" s="185">
        <v>0</v>
      </c>
      <c r="AG306" s="185">
        <v>0</v>
      </c>
      <c r="AH306" s="185">
        <v>0</v>
      </c>
      <c r="AI306" s="185">
        <v>0</v>
      </c>
      <c r="AJ306" s="185">
        <v>0</v>
      </c>
      <c r="AK306" s="185">
        <v>0</v>
      </c>
      <c r="AL306" s="185">
        <v>0</v>
      </c>
      <c r="AM306" s="185">
        <v>0</v>
      </c>
      <c r="AN306" s="185">
        <v>0</v>
      </c>
      <c r="AO306" s="185">
        <v>0</v>
      </c>
      <c r="AP306" s="185">
        <v>0</v>
      </c>
      <c r="AQ306" s="185">
        <v>0</v>
      </c>
      <c r="AR306" s="185">
        <v>0</v>
      </c>
      <c r="AS306" s="185">
        <v>0</v>
      </c>
      <c r="AT306" s="185">
        <v>0</v>
      </c>
      <c r="AU306" s="185">
        <v>0</v>
      </c>
      <c r="AV306" s="185">
        <v>0</v>
      </c>
      <c r="AW306" s="185">
        <v>0</v>
      </c>
      <c r="AX306" s="185">
        <v>0</v>
      </c>
      <c r="AY306" s="186">
        <v>0</v>
      </c>
      <c r="AZ306" s="186">
        <v>0</v>
      </c>
      <c r="BA306" s="186">
        <v>0</v>
      </c>
      <c r="BB306" s="186">
        <v>0</v>
      </c>
      <c r="BC306" s="186">
        <v>0</v>
      </c>
      <c r="BD306" s="186">
        <v>0</v>
      </c>
      <c r="BE306" s="186">
        <v>0</v>
      </c>
      <c r="BF306" s="186">
        <v>0</v>
      </c>
      <c r="BG306" s="186">
        <v>0</v>
      </c>
      <c r="BH306" s="186">
        <v>0</v>
      </c>
      <c r="BI306" s="186">
        <v>0</v>
      </c>
      <c r="BJ306" s="34">
        <v>0</v>
      </c>
      <c r="BK306" s="34">
        <v>0</v>
      </c>
      <c r="BL306" s="34">
        <v>0</v>
      </c>
      <c r="BM306" s="186">
        <v>0</v>
      </c>
      <c r="BN306" s="186">
        <v>0</v>
      </c>
      <c r="BO306" s="34">
        <v>0</v>
      </c>
      <c r="BP306" s="34">
        <v>0</v>
      </c>
      <c r="BQ306" s="34">
        <v>0</v>
      </c>
      <c r="BR306" s="186">
        <v>0</v>
      </c>
      <c r="BS306" s="186">
        <v>0</v>
      </c>
      <c r="BT306" s="34">
        <v>0</v>
      </c>
      <c r="BU306" s="34">
        <v>0</v>
      </c>
      <c r="BV306" s="34">
        <v>0</v>
      </c>
      <c r="BW306" s="186">
        <v>0</v>
      </c>
      <c r="BX306" s="186">
        <v>0</v>
      </c>
      <c r="BY306" s="34">
        <v>0</v>
      </c>
      <c r="BZ306" s="34">
        <v>0</v>
      </c>
      <c r="CA306" s="34">
        <v>0</v>
      </c>
      <c r="CB306" s="186">
        <v>0</v>
      </c>
      <c r="CC306" s="186">
        <v>0</v>
      </c>
      <c r="CD306" s="185">
        <v>0</v>
      </c>
      <c r="CE306" s="185">
        <v>0</v>
      </c>
      <c r="CF306" s="186">
        <v>0</v>
      </c>
      <c r="CG306" s="186">
        <v>11192.876</v>
      </c>
      <c r="CH306" s="183" t="s">
        <v>1777</v>
      </c>
      <c r="CI306" s="289" t="s">
        <v>581</v>
      </c>
      <c r="CJ306" s="289" t="s">
        <v>553</v>
      </c>
      <c r="CK306" s="320" t="s">
        <v>80</v>
      </c>
      <c r="CL306" s="291">
        <v>43769</v>
      </c>
    </row>
    <row r="307" spans="1:90" s="40" customFormat="1" ht="72">
      <c r="A307" s="748"/>
      <c r="B307" s="203" t="s">
        <v>582</v>
      </c>
      <c r="C307" s="256" t="s">
        <v>1229</v>
      </c>
      <c r="D307" s="191" t="s">
        <v>82</v>
      </c>
      <c r="E307" s="183" t="s">
        <v>1085</v>
      </c>
      <c r="F307" s="184" t="s">
        <v>1230</v>
      </c>
      <c r="G307" s="192" t="s">
        <v>1231</v>
      </c>
      <c r="H307" s="191" t="s">
        <v>583</v>
      </c>
      <c r="I307" s="186">
        <v>250</v>
      </c>
      <c r="J307" s="186">
        <v>250</v>
      </c>
      <c r="K307" s="186">
        <v>0</v>
      </c>
      <c r="L307" s="186">
        <v>200</v>
      </c>
      <c r="M307" s="186">
        <v>0</v>
      </c>
      <c r="N307" s="186">
        <v>0</v>
      </c>
      <c r="O307" s="191" t="s">
        <v>80</v>
      </c>
      <c r="P307" s="185">
        <v>0</v>
      </c>
      <c r="Q307" s="185">
        <v>0</v>
      </c>
      <c r="R307" s="185">
        <v>38.785020000000003</v>
      </c>
      <c r="S307" s="185">
        <v>0</v>
      </c>
      <c r="T307" s="185">
        <v>0</v>
      </c>
      <c r="U307" s="185">
        <v>38.785020000000003</v>
      </c>
      <c r="V307" s="185">
        <v>0</v>
      </c>
      <c r="W307" s="185">
        <v>0</v>
      </c>
      <c r="X307" s="185">
        <v>0</v>
      </c>
      <c r="Y307" s="185">
        <v>0</v>
      </c>
      <c r="Z307" s="185">
        <v>0</v>
      </c>
      <c r="AA307" s="185">
        <v>0</v>
      </c>
      <c r="AB307" s="185">
        <v>0</v>
      </c>
      <c r="AC307" s="185">
        <v>0</v>
      </c>
      <c r="AD307" s="185">
        <v>0</v>
      </c>
      <c r="AE307" s="185">
        <v>0</v>
      </c>
      <c r="AF307" s="185">
        <v>0</v>
      </c>
      <c r="AG307" s="185">
        <v>0</v>
      </c>
      <c r="AH307" s="185">
        <v>0</v>
      </c>
      <c r="AI307" s="185">
        <v>0</v>
      </c>
      <c r="AJ307" s="185">
        <v>0</v>
      </c>
      <c r="AK307" s="185">
        <v>0</v>
      </c>
      <c r="AL307" s="185">
        <v>0</v>
      </c>
      <c r="AM307" s="185">
        <v>0</v>
      </c>
      <c r="AN307" s="185">
        <v>0</v>
      </c>
      <c r="AO307" s="185">
        <v>0</v>
      </c>
      <c r="AP307" s="185">
        <v>0</v>
      </c>
      <c r="AQ307" s="185">
        <v>0</v>
      </c>
      <c r="AR307" s="185">
        <v>0</v>
      </c>
      <c r="AS307" s="185">
        <v>0</v>
      </c>
      <c r="AT307" s="185">
        <v>0</v>
      </c>
      <c r="AU307" s="185">
        <v>0</v>
      </c>
      <c r="AV307" s="185">
        <v>0</v>
      </c>
      <c r="AW307" s="185">
        <v>0</v>
      </c>
      <c r="AX307" s="185">
        <v>0</v>
      </c>
      <c r="AY307" s="185">
        <v>0</v>
      </c>
      <c r="AZ307" s="185">
        <v>0</v>
      </c>
      <c r="BA307" s="185">
        <v>0</v>
      </c>
      <c r="BB307" s="185">
        <v>0</v>
      </c>
      <c r="BC307" s="185">
        <v>0</v>
      </c>
      <c r="BD307" s="185">
        <v>0</v>
      </c>
      <c r="BE307" s="185">
        <v>0</v>
      </c>
      <c r="BF307" s="185">
        <v>0</v>
      </c>
      <c r="BG307" s="185">
        <v>0</v>
      </c>
      <c r="BH307" s="186">
        <v>0</v>
      </c>
      <c r="BI307" s="186">
        <v>0</v>
      </c>
      <c r="BJ307" s="34">
        <v>0</v>
      </c>
      <c r="BK307" s="34">
        <v>0</v>
      </c>
      <c r="BL307" s="34">
        <v>0</v>
      </c>
      <c r="BM307" s="186">
        <v>0</v>
      </c>
      <c r="BN307" s="186">
        <v>0</v>
      </c>
      <c r="BO307" s="34">
        <v>0</v>
      </c>
      <c r="BP307" s="34">
        <v>0</v>
      </c>
      <c r="BQ307" s="34">
        <v>0</v>
      </c>
      <c r="BR307" s="186">
        <v>0</v>
      </c>
      <c r="BS307" s="186">
        <v>0</v>
      </c>
      <c r="BT307" s="34">
        <v>0</v>
      </c>
      <c r="BU307" s="34">
        <v>0</v>
      </c>
      <c r="BV307" s="34">
        <v>0</v>
      </c>
      <c r="BW307" s="186">
        <v>0</v>
      </c>
      <c r="BX307" s="186">
        <v>0</v>
      </c>
      <c r="BY307" s="34">
        <v>0</v>
      </c>
      <c r="BZ307" s="34">
        <v>0</v>
      </c>
      <c r="CA307" s="34">
        <v>0</v>
      </c>
      <c r="CB307" s="186">
        <v>0</v>
      </c>
      <c r="CC307" s="186">
        <v>0</v>
      </c>
      <c r="CD307" s="185">
        <v>0</v>
      </c>
      <c r="CE307" s="185">
        <v>0</v>
      </c>
      <c r="CF307" s="186">
        <v>0</v>
      </c>
      <c r="CG307" s="186">
        <v>0</v>
      </c>
      <c r="CH307" s="183" t="s">
        <v>1777</v>
      </c>
      <c r="CI307" s="289" t="s">
        <v>584</v>
      </c>
      <c r="CJ307" s="289" t="s">
        <v>553</v>
      </c>
      <c r="CK307" s="320" t="s">
        <v>80</v>
      </c>
      <c r="CL307" s="291">
        <v>43830</v>
      </c>
    </row>
    <row r="308" spans="1:90" s="40" customFormat="1" ht="108">
      <c r="A308" s="748"/>
      <c r="B308" s="203" t="s">
        <v>795</v>
      </c>
      <c r="C308" s="191" t="s">
        <v>1232</v>
      </c>
      <c r="D308" s="191" t="s">
        <v>100</v>
      </c>
      <c r="E308" s="191" t="s">
        <v>1233</v>
      </c>
      <c r="F308" s="192">
        <v>49535013</v>
      </c>
      <c r="G308" s="192" t="s">
        <v>889</v>
      </c>
      <c r="H308" s="191" t="s">
        <v>371</v>
      </c>
      <c r="I308" s="186">
        <v>1851</v>
      </c>
      <c r="J308" s="186">
        <v>1851</v>
      </c>
      <c r="K308" s="186">
        <v>0</v>
      </c>
      <c r="L308" s="186">
        <v>0</v>
      </c>
      <c r="M308" s="186">
        <v>1665.9</v>
      </c>
      <c r="N308" s="186">
        <v>1665.9</v>
      </c>
      <c r="O308" s="191" t="s">
        <v>1234</v>
      </c>
      <c r="P308" s="186">
        <v>1851</v>
      </c>
      <c r="Q308" s="186">
        <v>1665.9</v>
      </c>
      <c r="R308" s="186">
        <v>185.1</v>
      </c>
      <c r="S308" s="186">
        <v>0</v>
      </c>
      <c r="T308" s="186">
        <v>0</v>
      </c>
      <c r="U308" s="186">
        <v>185.1</v>
      </c>
      <c r="V308" s="186">
        <v>1665.9</v>
      </c>
      <c r="W308" s="186">
        <v>0</v>
      </c>
      <c r="X308" s="186">
        <v>0</v>
      </c>
      <c r="Y308" s="186">
        <v>0</v>
      </c>
      <c r="Z308" s="186">
        <v>0</v>
      </c>
      <c r="AA308" s="186">
        <v>1665.9</v>
      </c>
      <c r="AB308" s="186">
        <v>0</v>
      </c>
      <c r="AC308" s="186">
        <v>0</v>
      </c>
      <c r="AD308" s="186">
        <v>0</v>
      </c>
      <c r="AE308" s="186">
        <v>0</v>
      </c>
      <c r="AF308" s="186">
        <v>0</v>
      </c>
      <c r="AG308" s="186">
        <v>0</v>
      </c>
      <c r="AH308" s="186">
        <v>0</v>
      </c>
      <c r="AI308" s="186">
        <v>0</v>
      </c>
      <c r="AJ308" s="186">
        <v>0</v>
      </c>
      <c r="AK308" s="186">
        <v>0</v>
      </c>
      <c r="AL308" s="186">
        <v>0</v>
      </c>
      <c r="AM308" s="186">
        <v>0</v>
      </c>
      <c r="AN308" s="186">
        <v>0</v>
      </c>
      <c r="AO308" s="186">
        <v>1665.9</v>
      </c>
      <c r="AP308" s="186">
        <v>0</v>
      </c>
      <c r="AQ308" s="186">
        <v>0</v>
      </c>
      <c r="AR308" s="186">
        <v>0</v>
      </c>
      <c r="AS308" s="186">
        <v>0</v>
      </c>
      <c r="AT308" s="186">
        <v>1665.9</v>
      </c>
      <c r="AU308" s="185">
        <v>0</v>
      </c>
      <c r="AV308" s="185">
        <v>0</v>
      </c>
      <c r="AW308" s="185">
        <v>0</v>
      </c>
      <c r="AX308" s="186">
        <v>0</v>
      </c>
      <c r="AY308" s="186">
        <v>0</v>
      </c>
      <c r="AZ308" s="186">
        <v>0</v>
      </c>
      <c r="BA308" s="186">
        <v>0</v>
      </c>
      <c r="BB308" s="186">
        <v>0</v>
      </c>
      <c r="BC308" s="186">
        <v>0</v>
      </c>
      <c r="BD308" s="186">
        <v>0</v>
      </c>
      <c r="BE308" s="186">
        <v>0</v>
      </c>
      <c r="BF308" s="186">
        <v>0</v>
      </c>
      <c r="BG308" s="186">
        <v>0</v>
      </c>
      <c r="BH308" s="186">
        <v>0</v>
      </c>
      <c r="BI308" s="186">
        <v>0</v>
      </c>
      <c r="BJ308" s="34">
        <v>0</v>
      </c>
      <c r="BK308" s="34">
        <v>0</v>
      </c>
      <c r="BL308" s="34">
        <v>0</v>
      </c>
      <c r="BM308" s="34">
        <v>0</v>
      </c>
      <c r="BN308" s="186">
        <v>0</v>
      </c>
      <c r="BO308" s="34">
        <v>0</v>
      </c>
      <c r="BP308" s="34">
        <v>0</v>
      </c>
      <c r="BQ308" s="34">
        <v>0</v>
      </c>
      <c r="BR308" s="186">
        <v>0</v>
      </c>
      <c r="BS308" s="186">
        <v>0</v>
      </c>
      <c r="BT308" s="34">
        <v>0</v>
      </c>
      <c r="BU308" s="34">
        <v>0</v>
      </c>
      <c r="BV308" s="34">
        <v>0</v>
      </c>
      <c r="BW308" s="186">
        <v>0</v>
      </c>
      <c r="BX308" s="186">
        <v>0</v>
      </c>
      <c r="BY308" s="34">
        <v>0</v>
      </c>
      <c r="BZ308" s="34">
        <v>0</v>
      </c>
      <c r="CA308" s="34">
        <v>0</v>
      </c>
      <c r="CB308" s="186">
        <v>0</v>
      </c>
      <c r="CC308" s="186">
        <v>0</v>
      </c>
      <c r="CD308" s="186">
        <v>0</v>
      </c>
      <c r="CE308" s="186">
        <v>0</v>
      </c>
      <c r="CF308" s="186">
        <v>0</v>
      </c>
      <c r="CG308" s="186">
        <v>0</v>
      </c>
      <c r="CH308" s="183" t="s">
        <v>1777</v>
      </c>
      <c r="CI308" s="289" t="s">
        <v>804</v>
      </c>
      <c r="CJ308" s="289" t="s">
        <v>553</v>
      </c>
      <c r="CK308" s="300" t="s">
        <v>80</v>
      </c>
      <c r="CL308" s="279">
        <v>43738</v>
      </c>
    </row>
    <row r="309" spans="1:90" s="40" customFormat="1" ht="72">
      <c r="A309" s="748"/>
      <c r="B309" s="203" t="s">
        <v>796</v>
      </c>
      <c r="C309" s="191" t="s">
        <v>1235</v>
      </c>
      <c r="D309" s="191" t="s">
        <v>125</v>
      </c>
      <c r="E309" s="191" t="s">
        <v>1236</v>
      </c>
      <c r="F309" s="192">
        <v>61664651</v>
      </c>
      <c r="G309" s="192" t="s">
        <v>890</v>
      </c>
      <c r="H309" s="191" t="s">
        <v>371</v>
      </c>
      <c r="I309" s="186">
        <v>1850</v>
      </c>
      <c r="J309" s="186">
        <v>1850</v>
      </c>
      <c r="K309" s="186">
        <v>0</v>
      </c>
      <c r="L309" s="186">
        <v>0</v>
      </c>
      <c r="M309" s="186">
        <v>1665</v>
      </c>
      <c r="N309" s="186">
        <v>1665</v>
      </c>
      <c r="O309" s="191" t="s">
        <v>1234</v>
      </c>
      <c r="P309" s="186">
        <v>1850</v>
      </c>
      <c r="Q309" s="186">
        <v>1665</v>
      </c>
      <c r="R309" s="186">
        <v>185</v>
      </c>
      <c r="S309" s="186">
        <v>0</v>
      </c>
      <c r="T309" s="186">
        <v>0</v>
      </c>
      <c r="U309" s="186">
        <v>185</v>
      </c>
      <c r="V309" s="186">
        <v>1665</v>
      </c>
      <c r="W309" s="186">
        <v>0</v>
      </c>
      <c r="X309" s="186">
        <v>0</v>
      </c>
      <c r="Y309" s="186">
        <v>0</v>
      </c>
      <c r="Z309" s="186">
        <v>0</v>
      </c>
      <c r="AA309" s="186">
        <v>1665</v>
      </c>
      <c r="AB309" s="186">
        <v>0</v>
      </c>
      <c r="AC309" s="186">
        <v>0</v>
      </c>
      <c r="AD309" s="186">
        <v>0</v>
      </c>
      <c r="AE309" s="186">
        <v>0</v>
      </c>
      <c r="AF309" s="186">
        <v>0</v>
      </c>
      <c r="AG309" s="186">
        <v>0</v>
      </c>
      <c r="AH309" s="186">
        <v>0</v>
      </c>
      <c r="AI309" s="186">
        <v>0</v>
      </c>
      <c r="AJ309" s="186">
        <v>0</v>
      </c>
      <c r="AK309" s="186">
        <v>0</v>
      </c>
      <c r="AL309" s="186">
        <v>0</v>
      </c>
      <c r="AM309" s="186">
        <v>0</v>
      </c>
      <c r="AN309" s="186">
        <v>0</v>
      </c>
      <c r="AO309" s="186">
        <v>1665</v>
      </c>
      <c r="AP309" s="186">
        <v>0</v>
      </c>
      <c r="AQ309" s="186">
        <v>0</v>
      </c>
      <c r="AR309" s="186">
        <v>0</v>
      </c>
      <c r="AS309" s="186">
        <v>0</v>
      </c>
      <c r="AT309" s="186">
        <v>1665</v>
      </c>
      <c r="AU309" s="185">
        <v>0</v>
      </c>
      <c r="AV309" s="185">
        <v>0</v>
      </c>
      <c r="AW309" s="185">
        <v>0</v>
      </c>
      <c r="AX309" s="186">
        <v>0</v>
      </c>
      <c r="AY309" s="186">
        <v>0</v>
      </c>
      <c r="AZ309" s="186">
        <v>0</v>
      </c>
      <c r="BA309" s="186">
        <v>0</v>
      </c>
      <c r="BB309" s="186">
        <v>0</v>
      </c>
      <c r="BC309" s="186">
        <v>0</v>
      </c>
      <c r="BD309" s="186">
        <v>0</v>
      </c>
      <c r="BE309" s="186">
        <v>0</v>
      </c>
      <c r="BF309" s="186">
        <v>0</v>
      </c>
      <c r="BG309" s="186">
        <v>0</v>
      </c>
      <c r="BH309" s="186">
        <v>0</v>
      </c>
      <c r="BI309" s="186">
        <v>0</v>
      </c>
      <c r="BJ309" s="34">
        <v>0</v>
      </c>
      <c r="BK309" s="34">
        <v>0</v>
      </c>
      <c r="BL309" s="34">
        <v>0</v>
      </c>
      <c r="BM309" s="34">
        <v>0</v>
      </c>
      <c r="BN309" s="186">
        <v>0</v>
      </c>
      <c r="BO309" s="34">
        <v>0</v>
      </c>
      <c r="BP309" s="34">
        <v>0</v>
      </c>
      <c r="BQ309" s="34">
        <v>0</v>
      </c>
      <c r="BR309" s="186">
        <v>0</v>
      </c>
      <c r="BS309" s="186">
        <v>0</v>
      </c>
      <c r="BT309" s="34">
        <v>0</v>
      </c>
      <c r="BU309" s="34">
        <v>0</v>
      </c>
      <c r="BV309" s="34">
        <v>0</v>
      </c>
      <c r="BW309" s="186">
        <v>0</v>
      </c>
      <c r="BX309" s="186">
        <v>0</v>
      </c>
      <c r="BY309" s="34">
        <v>0</v>
      </c>
      <c r="BZ309" s="34">
        <v>0</v>
      </c>
      <c r="CA309" s="34">
        <v>0</v>
      </c>
      <c r="CB309" s="186">
        <v>0</v>
      </c>
      <c r="CC309" s="186">
        <v>0</v>
      </c>
      <c r="CD309" s="186">
        <v>0</v>
      </c>
      <c r="CE309" s="186">
        <v>0</v>
      </c>
      <c r="CF309" s="186">
        <v>0</v>
      </c>
      <c r="CG309" s="186">
        <v>0</v>
      </c>
      <c r="CH309" s="183" t="s">
        <v>1777</v>
      </c>
      <c r="CI309" s="289" t="s">
        <v>804</v>
      </c>
      <c r="CJ309" s="289" t="s">
        <v>553</v>
      </c>
      <c r="CK309" s="300" t="s">
        <v>80</v>
      </c>
      <c r="CL309" s="279">
        <v>43738</v>
      </c>
    </row>
    <row r="310" spans="1:90" s="40" customFormat="1" ht="108">
      <c r="A310" s="748"/>
      <c r="B310" s="203" t="s">
        <v>797</v>
      </c>
      <c r="C310" s="191" t="s">
        <v>1237</v>
      </c>
      <c r="D310" s="191" t="s">
        <v>372</v>
      </c>
      <c r="E310" s="191" t="s">
        <v>1238</v>
      </c>
      <c r="F310" s="192" t="s">
        <v>1239</v>
      </c>
      <c r="G310" s="192" t="s">
        <v>1016</v>
      </c>
      <c r="H310" s="191" t="s">
        <v>371</v>
      </c>
      <c r="I310" s="186">
        <v>1810</v>
      </c>
      <c r="J310" s="186">
        <v>1810</v>
      </c>
      <c r="K310" s="186">
        <v>0</v>
      </c>
      <c r="L310" s="186">
        <v>0</v>
      </c>
      <c r="M310" s="186">
        <v>1629</v>
      </c>
      <c r="N310" s="186">
        <v>1629</v>
      </c>
      <c r="O310" s="191" t="s">
        <v>1234</v>
      </c>
      <c r="P310" s="186">
        <v>1810</v>
      </c>
      <c r="Q310" s="186">
        <v>1629</v>
      </c>
      <c r="R310" s="186">
        <v>181</v>
      </c>
      <c r="S310" s="186">
        <v>0</v>
      </c>
      <c r="T310" s="186">
        <v>0</v>
      </c>
      <c r="U310" s="186">
        <v>181</v>
      </c>
      <c r="V310" s="186">
        <v>1629</v>
      </c>
      <c r="W310" s="186">
        <v>0</v>
      </c>
      <c r="X310" s="186">
        <v>0</v>
      </c>
      <c r="Y310" s="186">
        <v>0</v>
      </c>
      <c r="Z310" s="186">
        <v>0</v>
      </c>
      <c r="AA310" s="186">
        <v>1629</v>
      </c>
      <c r="AB310" s="186">
        <v>0</v>
      </c>
      <c r="AC310" s="186">
        <v>0</v>
      </c>
      <c r="AD310" s="186">
        <v>0</v>
      </c>
      <c r="AE310" s="186">
        <v>0</v>
      </c>
      <c r="AF310" s="186">
        <v>0</v>
      </c>
      <c r="AG310" s="186">
        <v>0</v>
      </c>
      <c r="AH310" s="186">
        <v>0</v>
      </c>
      <c r="AI310" s="186">
        <v>0</v>
      </c>
      <c r="AJ310" s="186">
        <v>0</v>
      </c>
      <c r="AK310" s="186">
        <v>0</v>
      </c>
      <c r="AL310" s="186">
        <v>0</v>
      </c>
      <c r="AM310" s="186">
        <v>0</v>
      </c>
      <c r="AN310" s="186">
        <v>0</v>
      </c>
      <c r="AO310" s="186">
        <v>1629</v>
      </c>
      <c r="AP310" s="186">
        <v>0</v>
      </c>
      <c r="AQ310" s="186">
        <v>0</v>
      </c>
      <c r="AR310" s="186">
        <v>0</v>
      </c>
      <c r="AS310" s="186">
        <v>0</v>
      </c>
      <c r="AT310" s="186">
        <v>1629</v>
      </c>
      <c r="AU310" s="185">
        <v>0</v>
      </c>
      <c r="AV310" s="185">
        <v>0</v>
      </c>
      <c r="AW310" s="185">
        <v>0</v>
      </c>
      <c r="AX310" s="186">
        <v>0</v>
      </c>
      <c r="AY310" s="186">
        <v>0</v>
      </c>
      <c r="AZ310" s="186">
        <v>0</v>
      </c>
      <c r="BA310" s="186">
        <v>0</v>
      </c>
      <c r="BB310" s="186">
        <v>0</v>
      </c>
      <c r="BC310" s="186">
        <v>0</v>
      </c>
      <c r="BD310" s="186">
        <v>0</v>
      </c>
      <c r="BE310" s="186">
        <v>0</v>
      </c>
      <c r="BF310" s="186">
        <v>0</v>
      </c>
      <c r="BG310" s="186">
        <v>0</v>
      </c>
      <c r="BH310" s="186">
        <v>0</v>
      </c>
      <c r="BI310" s="186">
        <v>0</v>
      </c>
      <c r="BJ310" s="34">
        <v>0</v>
      </c>
      <c r="BK310" s="34">
        <v>0</v>
      </c>
      <c r="BL310" s="34">
        <v>0</v>
      </c>
      <c r="BM310" s="34">
        <v>0</v>
      </c>
      <c r="BN310" s="186">
        <v>0</v>
      </c>
      <c r="BO310" s="34">
        <v>0</v>
      </c>
      <c r="BP310" s="34">
        <v>0</v>
      </c>
      <c r="BQ310" s="34">
        <v>0</v>
      </c>
      <c r="BR310" s="186">
        <v>0</v>
      </c>
      <c r="BS310" s="186">
        <v>0</v>
      </c>
      <c r="BT310" s="34">
        <v>0</v>
      </c>
      <c r="BU310" s="34">
        <v>0</v>
      </c>
      <c r="BV310" s="34">
        <v>0</v>
      </c>
      <c r="BW310" s="186">
        <v>0</v>
      </c>
      <c r="BX310" s="186">
        <v>0</v>
      </c>
      <c r="BY310" s="34">
        <v>0</v>
      </c>
      <c r="BZ310" s="34">
        <v>0</v>
      </c>
      <c r="CA310" s="34">
        <v>0</v>
      </c>
      <c r="CB310" s="186">
        <v>0</v>
      </c>
      <c r="CC310" s="186">
        <v>0</v>
      </c>
      <c r="CD310" s="186">
        <v>0</v>
      </c>
      <c r="CE310" s="186">
        <v>0</v>
      </c>
      <c r="CF310" s="186">
        <v>0</v>
      </c>
      <c r="CG310" s="186">
        <v>0</v>
      </c>
      <c r="CH310" s="183" t="s">
        <v>1777</v>
      </c>
      <c r="CI310" s="289" t="s">
        <v>804</v>
      </c>
      <c r="CJ310" s="289" t="s">
        <v>553</v>
      </c>
      <c r="CK310" s="300" t="s">
        <v>80</v>
      </c>
      <c r="CL310" s="279">
        <v>43738</v>
      </c>
    </row>
    <row r="311" spans="1:90" s="40" customFormat="1" ht="54">
      <c r="A311" s="748"/>
      <c r="B311" s="203" t="s">
        <v>798</v>
      </c>
      <c r="C311" s="191" t="s">
        <v>1240</v>
      </c>
      <c r="D311" s="191" t="s">
        <v>98</v>
      </c>
      <c r="E311" s="191" t="s">
        <v>1241</v>
      </c>
      <c r="F311" s="192" t="s">
        <v>1242</v>
      </c>
      <c r="G311" s="192" t="s">
        <v>1017</v>
      </c>
      <c r="H311" s="191" t="s">
        <v>371</v>
      </c>
      <c r="I311" s="186">
        <v>1980</v>
      </c>
      <c r="J311" s="186">
        <v>1851.1111000000001</v>
      </c>
      <c r="K311" s="186">
        <v>128.88900000000001</v>
      </c>
      <c r="L311" s="186">
        <v>0</v>
      </c>
      <c r="M311" s="186">
        <v>1666</v>
      </c>
      <c r="N311" s="186">
        <v>1666</v>
      </c>
      <c r="O311" s="191" t="s">
        <v>1234</v>
      </c>
      <c r="P311" s="186">
        <v>1851.1111000000001</v>
      </c>
      <c r="Q311" s="186">
        <v>1666</v>
      </c>
      <c r="R311" s="186">
        <v>185.11109999999999</v>
      </c>
      <c r="S311" s="186">
        <v>0</v>
      </c>
      <c r="T311" s="186">
        <v>0</v>
      </c>
      <c r="U311" s="186">
        <v>185.11109999999999</v>
      </c>
      <c r="V311" s="186">
        <v>1666</v>
      </c>
      <c r="W311" s="186">
        <v>0</v>
      </c>
      <c r="X311" s="186">
        <v>0</v>
      </c>
      <c r="Y311" s="186">
        <v>0</v>
      </c>
      <c r="Z311" s="186">
        <v>0</v>
      </c>
      <c r="AA311" s="186">
        <v>1666</v>
      </c>
      <c r="AB311" s="186">
        <v>0</v>
      </c>
      <c r="AC311" s="186">
        <v>0</v>
      </c>
      <c r="AD311" s="186">
        <v>0</v>
      </c>
      <c r="AE311" s="186">
        <v>0</v>
      </c>
      <c r="AF311" s="186">
        <v>0</v>
      </c>
      <c r="AG311" s="186">
        <v>0</v>
      </c>
      <c r="AH311" s="186">
        <v>0</v>
      </c>
      <c r="AI311" s="186">
        <v>0</v>
      </c>
      <c r="AJ311" s="186">
        <v>0</v>
      </c>
      <c r="AK311" s="186">
        <v>0</v>
      </c>
      <c r="AL311" s="186">
        <v>0</v>
      </c>
      <c r="AM311" s="186">
        <v>0</v>
      </c>
      <c r="AN311" s="186">
        <v>0</v>
      </c>
      <c r="AO311" s="186">
        <v>1666</v>
      </c>
      <c r="AP311" s="186">
        <v>0</v>
      </c>
      <c r="AQ311" s="186">
        <v>0</v>
      </c>
      <c r="AR311" s="186">
        <v>0</v>
      </c>
      <c r="AS311" s="186">
        <v>0</v>
      </c>
      <c r="AT311" s="186">
        <v>1666</v>
      </c>
      <c r="AU311" s="185">
        <v>0</v>
      </c>
      <c r="AV311" s="185">
        <v>0</v>
      </c>
      <c r="AW311" s="185">
        <v>0</v>
      </c>
      <c r="AX311" s="186">
        <v>0</v>
      </c>
      <c r="AY311" s="186">
        <v>0</v>
      </c>
      <c r="AZ311" s="186">
        <v>0</v>
      </c>
      <c r="BA311" s="186">
        <v>0</v>
      </c>
      <c r="BB311" s="186">
        <v>0</v>
      </c>
      <c r="BC311" s="186">
        <v>0</v>
      </c>
      <c r="BD311" s="186">
        <v>0</v>
      </c>
      <c r="BE311" s="186">
        <v>0</v>
      </c>
      <c r="BF311" s="186">
        <v>0</v>
      </c>
      <c r="BG311" s="186">
        <v>0</v>
      </c>
      <c r="BH311" s="186">
        <v>0</v>
      </c>
      <c r="BI311" s="186">
        <v>0</v>
      </c>
      <c r="BJ311" s="34">
        <v>0</v>
      </c>
      <c r="BK311" s="34">
        <v>0</v>
      </c>
      <c r="BL311" s="34">
        <v>0</v>
      </c>
      <c r="BM311" s="34">
        <v>0</v>
      </c>
      <c r="BN311" s="186">
        <v>0</v>
      </c>
      <c r="BO311" s="34">
        <v>0</v>
      </c>
      <c r="BP311" s="34">
        <v>0</v>
      </c>
      <c r="BQ311" s="34">
        <v>0</v>
      </c>
      <c r="BR311" s="186">
        <v>0</v>
      </c>
      <c r="BS311" s="186">
        <v>0</v>
      </c>
      <c r="BT311" s="34">
        <v>0</v>
      </c>
      <c r="BU311" s="34">
        <v>0</v>
      </c>
      <c r="BV311" s="34">
        <v>0</v>
      </c>
      <c r="BW311" s="186">
        <v>0</v>
      </c>
      <c r="BX311" s="186">
        <v>0</v>
      </c>
      <c r="BY311" s="34">
        <v>0</v>
      </c>
      <c r="BZ311" s="34">
        <v>0</v>
      </c>
      <c r="CA311" s="34">
        <v>0</v>
      </c>
      <c r="CB311" s="186">
        <v>0</v>
      </c>
      <c r="CC311" s="186">
        <v>0</v>
      </c>
      <c r="CD311" s="186">
        <v>0</v>
      </c>
      <c r="CE311" s="186">
        <v>0</v>
      </c>
      <c r="CF311" s="186">
        <v>128.88890000000001</v>
      </c>
      <c r="CG311" s="186">
        <v>0</v>
      </c>
      <c r="CH311" s="183" t="s">
        <v>1777</v>
      </c>
      <c r="CI311" s="289" t="s">
        <v>804</v>
      </c>
      <c r="CJ311" s="289" t="s">
        <v>553</v>
      </c>
      <c r="CK311" s="300" t="s">
        <v>80</v>
      </c>
      <c r="CL311" s="279">
        <v>43738</v>
      </c>
    </row>
    <row r="312" spans="1:90" s="40" customFormat="1" ht="72">
      <c r="A312" s="748"/>
      <c r="B312" s="36" t="s">
        <v>1243</v>
      </c>
      <c r="C312" s="27" t="s">
        <v>1786</v>
      </c>
      <c r="D312" s="27" t="s">
        <v>82</v>
      </c>
      <c r="E312" s="27" t="s">
        <v>1085</v>
      </c>
      <c r="F312" s="10" t="s">
        <v>1230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1778</v>
      </c>
      <c r="CI312" s="276" t="s">
        <v>1610</v>
      </c>
      <c r="CJ312" s="276" t="s">
        <v>80</v>
      </c>
      <c r="CK312" s="300" t="s">
        <v>80</v>
      </c>
      <c r="CL312" s="279">
        <v>44196</v>
      </c>
    </row>
    <row r="313" spans="1:90" s="40" customFormat="1" ht="54">
      <c r="A313" s="748"/>
      <c r="B313" s="36" t="s">
        <v>1429</v>
      </c>
      <c r="C313" s="10">
        <v>1190900362</v>
      </c>
      <c r="D313" s="27" t="s">
        <v>1430</v>
      </c>
      <c r="E313" s="27" t="s">
        <v>1431</v>
      </c>
      <c r="F313" s="10" t="s">
        <v>1432</v>
      </c>
      <c r="G313" s="10" t="s">
        <v>1611</v>
      </c>
      <c r="H313" s="27" t="s">
        <v>1333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7" t="s">
        <v>1466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1789</v>
      </c>
      <c r="CI313" s="276" t="s">
        <v>1334</v>
      </c>
      <c r="CJ313" s="276" t="s">
        <v>80</v>
      </c>
      <c r="CK313" s="300" t="s">
        <v>80</v>
      </c>
      <c r="CL313" s="279">
        <v>44196</v>
      </c>
    </row>
    <row r="314" spans="1:90" s="40" customFormat="1" ht="54">
      <c r="A314" s="748"/>
      <c r="B314" s="36" t="s">
        <v>1433</v>
      </c>
      <c r="C314" s="10">
        <v>1190900388</v>
      </c>
      <c r="D314" s="27" t="s">
        <v>1612</v>
      </c>
      <c r="E314" s="27" t="s">
        <v>1434</v>
      </c>
      <c r="F314" s="10" t="s">
        <v>1435</v>
      </c>
      <c r="G314" s="10" t="s">
        <v>1613</v>
      </c>
      <c r="H314" s="27" t="s">
        <v>1333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7" t="s">
        <v>1466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76" t="s">
        <v>1436</v>
      </c>
      <c r="CJ314" s="276" t="s">
        <v>80</v>
      </c>
      <c r="CK314" s="300" t="s">
        <v>80</v>
      </c>
      <c r="CL314" s="279">
        <v>44196</v>
      </c>
    </row>
    <row r="315" spans="1:90" s="40" customFormat="1" ht="54">
      <c r="A315" s="748"/>
      <c r="B315" s="36" t="s">
        <v>1437</v>
      </c>
      <c r="C315" s="10" t="s">
        <v>1787</v>
      </c>
      <c r="D315" s="27" t="s">
        <v>108</v>
      </c>
      <c r="E315" s="27" t="s">
        <v>1438</v>
      </c>
      <c r="F315" s="10" t="s">
        <v>1146</v>
      </c>
      <c r="G315" s="10" t="s">
        <v>1614</v>
      </c>
      <c r="H315" s="27" t="s">
        <v>1333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7" t="s">
        <v>1466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76" t="s">
        <v>1334</v>
      </c>
      <c r="CJ315" s="276" t="s">
        <v>80</v>
      </c>
      <c r="CK315" s="300" t="s">
        <v>80</v>
      </c>
      <c r="CL315" s="279">
        <v>44196</v>
      </c>
    </row>
    <row r="316" spans="1:90" s="40" customFormat="1" ht="126">
      <c r="A316" s="748"/>
      <c r="B316" s="36" t="s">
        <v>1439</v>
      </c>
      <c r="C316" s="10">
        <v>1190900387</v>
      </c>
      <c r="D316" s="27" t="s">
        <v>133</v>
      </c>
      <c r="E316" s="27" t="s">
        <v>1440</v>
      </c>
      <c r="F316" s="10" t="s">
        <v>1140</v>
      </c>
      <c r="G316" s="10" t="s">
        <v>1615</v>
      </c>
      <c r="H316" s="27" t="s">
        <v>1333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7" t="s">
        <v>1466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1789</v>
      </c>
      <c r="CI316" s="276" t="s">
        <v>1334</v>
      </c>
      <c r="CJ316" s="276" t="s">
        <v>80</v>
      </c>
      <c r="CK316" s="300" t="s">
        <v>80</v>
      </c>
      <c r="CL316" s="279">
        <v>44196</v>
      </c>
    </row>
    <row r="317" spans="1:90" s="40" customFormat="1" ht="72">
      <c r="A317" s="748"/>
      <c r="B317" s="36" t="s">
        <v>1441</v>
      </c>
      <c r="C317" s="10">
        <v>1190900405</v>
      </c>
      <c r="D317" s="27" t="s">
        <v>1616</v>
      </c>
      <c r="E317" s="27" t="s">
        <v>1442</v>
      </c>
      <c r="F317" s="10" t="s">
        <v>1123</v>
      </c>
      <c r="G317" s="10" t="s">
        <v>1617</v>
      </c>
      <c r="H317" s="27" t="s">
        <v>1333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7" t="s">
        <v>1466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1789</v>
      </c>
      <c r="CI317" s="276" t="s">
        <v>1334</v>
      </c>
      <c r="CJ317" s="276" t="s">
        <v>80</v>
      </c>
      <c r="CK317" s="300" t="s">
        <v>80</v>
      </c>
      <c r="CL317" s="279">
        <v>44196</v>
      </c>
    </row>
    <row r="318" spans="1:90" s="40" customFormat="1" ht="54">
      <c r="A318" s="748"/>
      <c r="B318" s="195" t="s">
        <v>1443</v>
      </c>
      <c r="C318" s="184" t="s">
        <v>1524</v>
      </c>
      <c r="D318" s="183" t="s">
        <v>1444</v>
      </c>
      <c r="E318" s="183" t="s">
        <v>1445</v>
      </c>
      <c r="F318" s="184" t="s">
        <v>1446</v>
      </c>
      <c r="G318" s="184" t="s">
        <v>80</v>
      </c>
      <c r="H318" s="183" t="s">
        <v>1333</v>
      </c>
      <c r="I318" s="185">
        <v>120.5</v>
      </c>
      <c r="J318" s="185">
        <v>72.5</v>
      </c>
      <c r="K318" s="185">
        <v>48</v>
      </c>
      <c r="L318" s="185">
        <v>0</v>
      </c>
      <c r="M318" s="185">
        <v>72.5</v>
      </c>
      <c r="N318" s="185">
        <v>72.5</v>
      </c>
      <c r="O318" s="188" t="s">
        <v>1466</v>
      </c>
      <c r="P318" s="185">
        <v>0</v>
      </c>
      <c r="Q318" s="185">
        <v>0</v>
      </c>
      <c r="R318" s="185">
        <v>0</v>
      </c>
      <c r="S318" s="185">
        <v>0</v>
      </c>
      <c r="T318" s="185">
        <v>0</v>
      </c>
      <c r="U318" s="185">
        <v>0</v>
      </c>
      <c r="V318" s="185">
        <v>0</v>
      </c>
      <c r="W318" s="185">
        <v>0</v>
      </c>
      <c r="X318" s="185">
        <v>48</v>
      </c>
      <c r="Y318" s="185">
        <v>72.5</v>
      </c>
      <c r="Z318" s="185">
        <v>120.5</v>
      </c>
      <c r="AA318" s="185">
        <v>0</v>
      </c>
      <c r="AB318" s="185">
        <v>0</v>
      </c>
      <c r="AC318" s="185">
        <v>0</v>
      </c>
      <c r="AD318" s="185">
        <v>0</v>
      </c>
      <c r="AE318" s="185">
        <v>0</v>
      </c>
      <c r="AF318" s="185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85">
        <v>0</v>
      </c>
      <c r="AP318" s="185">
        <v>0</v>
      </c>
      <c r="AQ318" s="185">
        <v>48</v>
      </c>
      <c r="AR318" s="185">
        <v>72.5</v>
      </c>
      <c r="AS318" s="185">
        <v>120.5</v>
      </c>
      <c r="AT318" s="185">
        <v>0</v>
      </c>
      <c r="AU318" s="185">
        <v>0</v>
      </c>
      <c r="AV318" s="185">
        <v>0</v>
      </c>
      <c r="AW318" s="185">
        <v>0</v>
      </c>
      <c r="AX318" s="185">
        <v>0</v>
      </c>
      <c r="AY318" s="185">
        <v>0</v>
      </c>
      <c r="AZ318" s="185">
        <v>0</v>
      </c>
      <c r="BA318" s="185">
        <v>0</v>
      </c>
      <c r="BB318" s="185">
        <v>0</v>
      </c>
      <c r="BC318" s="185">
        <v>0</v>
      </c>
      <c r="BD318" s="185">
        <v>0</v>
      </c>
      <c r="BE318" s="185">
        <v>0</v>
      </c>
      <c r="BF318" s="185">
        <v>0</v>
      </c>
      <c r="BG318" s="185">
        <v>0</v>
      </c>
      <c r="BH318" s="185">
        <v>0</v>
      </c>
      <c r="BI318" s="185">
        <v>0</v>
      </c>
      <c r="BJ318" s="34">
        <v>0</v>
      </c>
      <c r="BK318" s="34">
        <v>0</v>
      </c>
      <c r="BL318" s="34">
        <v>0</v>
      </c>
      <c r="BM318" s="34">
        <v>0</v>
      </c>
      <c r="BN318" s="185">
        <v>0</v>
      </c>
      <c r="BO318" s="34">
        <v>0</v>
      </c>
      <c r="BP318" s="34">
        <v>0</v>
      </c>
      <c r="BQ318" s="34">
        <v>0</v>
      </c>
      <c r="BR318" s="185">
        <v>0</v>
      </c>
      <c r="BS318" s="185">
        <v>72.5</v>
      </c>
      <c r="BT318" s="34">
        <v>0</v>
      </c>
      <c r="BU318" s="34">
        <v>0</v>
      </c>
      <c r="BV318" s="34">
        <v>0</v>
      </c>
      <c r="BW318" s="185">
        <v>0</v>
      </c>
      <c r="BX318" s="185">
        <v>0</v>
      </c>
      <c r="BY318" s="34">
        <v>0</v>
      </c>
      <c r="BZ318" s="34">
        <v>0</v>
      </c>
      <c r="CA318" s="34">
        <v>0</v>
      </c>
      <c r="CB318" s="185">
        <v>0</v>
      </c>
      <c r="CC318" s="185">
        <v>0</v>
      </c>
      <c r="CD318" s="185">
        <v>0</v>
      </c>
      <c r="CE318" s="185">
        <v>0</v>
      </c>
      <c r="CF318" s="185">
        <v>0</v>
      </c>
      <c r="CG318" s="185">
        <v>0</v>
      </c>
      <c r="CH318" s="183" t="s">
        <v>1319</v>
      </c>
      <c r="CI318" s="276" t="s">
        <v>1334</v>
      </c>
      <c r="CJ318" s="276" t="s">
        <v>1618</v>
      </c>
      <c r="CK318" s="300" t="s">
        <v>80</v>
      </c>
      <c r="CL318" s="279">
        <v>44196</v>
      </c>
    </row>
    <row r="319" spans="1:90" s="40" customFormat="1" ht="54">
      <c r="A319" s="748"/>
      <c r="B319" s="195" t="s">
        <v>1447</v>
      </c>
      <c r="C319" s="184" t="s">
        <v>1524</v>
      </c>
      <c r="D319" s="183" t="s">
        <v>1448</v>
      </c>
      <c r="E319" s="183" t="s">
        <v>1449</v>
      </c>
      <c r="F319" s="184" t="s">
        <v>1450</v>
      </c>
      <c r="G319" s="184" t="s">
        <v>80</v>
      </c>
      <c r="H319" s="183" t="s">
        <v>1333</v>
      </c>
      <c r="I319" s="185">
        <v>150.5</v>
      </c>
      <c r="J319" s="185">
        <v>90.5</v>
      </c>
      <c r="K319" s="185">
        <v>60</v>
      </c>
      <c r="L319" s="185">
        <v>0</v>
      </c>
      <c r="M319" s="185">
        <v>90.5</v>
      </c>
      <c r="N319" s="185">
        <v>90.5</v>
      </c>
      <c r="O319" s="188" t="s">
        <v>1466</v>
      </c>
      <c r="P319" s="185">
        <v>0</v>
      </c>
      <c r="Q319" s="185">
        <v>0</v>
      </c>
      <c r="R319" s="185">
        <v>0</v>
      </c>
      <c r="S319" s="185">
        <v>0</v>
      </c>
      <c r="T319" s="185">
        <v>0</v>
      </c>
      <c r="U319" s="185">
        <v>0</v>
      </c>
      <c r="V319" s="185">
        <v>0</v>
      </c>
      <c r="W319" s="185">
        <v>0</v>
      </c>
      <c r="X319" s="185">
        <v>60</v>
      </c>
      <c r="Y319" s="185">
        <v>90.5</v>
      </c>
      <c r="Z319" s="185">
        <v>150.5</v>
      </c>
      <c r="AA319" s="185">
        <v>0</v>
      </c>
      <c r="AB319" s="185">
        <v>0</v>
      </c>
      <c r="AC319" s="185">
        <v>0</v>
      </c>
      <c r="AD319" s="185">
        <v>0</v>
      </c>
      <c r="AE319" s="185">
        <v>0</v>
      </c>
      <c r="AF319" s="185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85">
        <v>0</v>
      </c>
      <c r="AP319" s="185">
        <v>0</v>
      </c>
      <c r="AQ319" s="185">
        <v>60</v>
      </c>
      <c r="AR319" s="185">
        <v>90.5</v>
      </c>
      <c r="AS319" s="185">
        <v>150.5</v>
      </c>
      <c r="AT319" s="185">
        <v>0</v>
      </c>
      <c r="AU319" s="185">
        <v>0</v>
      </c>
      <c r="AV319" s="185">
        <v>0</v>
      </c>
      <c r="AW319" s="185">
        <v>0</v>
      </c>
      <c r="AX319" s="185">
        <v>0</v>
      </c>
      <c r="AY319" s="185">
        <v>0</v>
      </c>
      <c r="AZ319" s="185">
        <v>0</v>
      </c>
      <c r="BA319" s="185">
        <v>0</v>
      </c>
      <c r="BB319" s="185">
        <v>0</v>
      </c>
      <c r="BC319" s="185">
        <v>0</v>
      </c>
      <c r="BD319" s="185">
        <v>0</v>
      </c>
      <c r="BE319" s="185">
        <v>0</v>
      </c>
      <c r="BF319" s="185">
        <v>0</v>
      </c>
      <c r="BG319" s="185">
        <v>0</v>
      </c>
      <c r="BH319" s="185">
        <v>0</v>
      </c>
      <c r="BI319" s="185">
        <v>0</v>
      </c>
      <c r="BJ319" s="34">
        <v>0</v>
      </c>
      <c r="BK319" s="34">
        <v>0</v>
      </c>
      <c r="BL319" s="34">
        <v>0</v>
      </c>
      <c r="BM319" s="34">
        <v>0</v>
      </c>
      <c r="BN319" s="185">
        <v>0</v>
      </c>
      <c r="BO319" s="34">
        <v>0</v>
      </c>
      <c r="BP319" s="34">
        <v>0</v>
      </c>
      <c r="BQ319" s="34">
        <v>0</v>
      </c>
      <c r="BR319" s="185">
        <v>0</v>
      </c>
      <c r="BS319" s="185">
        <v>90.5</v>
      </c>
      <c r="BT319" s="34">
        <v>0</v>
      </c>
      <c r="BU319" s="34">
        <v>0</v>
      </c>
      <c r="BV319" s="34">
        <v>0</v>
      </c>
      <c r="BW319" s="185">
        <v>0</v>
      </c>
      <c r="BX319" s="185">
        <v>0</v>
      </c>
      <c r="BY319" s="34">
        <v>0</v>
      </c>
      <c r="BZ319" s="34">
        <v>0</v>
      </c>
      <c r="CA319" s="34">
        <v>0</v>
      </c>
      <c r="CB319" s="185">
        <v>0</v>
      </c>
      <c r="CC319" s="185">
        <v>0</v>
      </c>
      <c r="CD319" s="185">
        <v>0</v>
      </c>
      <c r="CE319" s="185">
        <v>0</v>
      </c>
      <c r="CF319" s="185">
        <v>0</v>
      </c>
      <c r="CG319" s="185">
        <v>0</v>
      </c>
      <c r="CH319" s="183" t="s">
        <v>1319</v>
      </c>
      <c r="CI319" s="276" t="s">
        <v>1334</v>
      </c>
      <c r="CJ319" s="276" t="s">
        <v>1527</v>
      </c>
      <c r="CK319" s="300" t="s">
        <v>80</v>
      </c>
      <c r="CL319" s="279">
        <v>44196</v>
      </c>
    </row>
    <row r="320" spans="1:90" s="40" customFormat="1" ht="72">
      <c r="A320" s="748"/>
      <c r="B320" s="36" t="s">
        <v>1451</v>
      </c>
      <c r="C320" s="10" t="s">
        <v>1788</v>
      </c>
      <c r="D320" s="27" t="s">
        <v>125</v>
      </c>
      <c r="E320" s="27" t="s">
        <v>1452</v>
      </c>
      <c r="F320" s="10" t="s">
        <v>1118</v>
      </c>
      <c r="G320" s="10" t="s">
        <v>1619</v>
      </c>
      <c r="H320" s="27" t="s">
        <v>1333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7" t="s">
        <v>1466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76" t="s">
        <v>1334</v>
      </c>
      <c r="CJ320" s="276" t="s">
        <v>80</v>
      </c>
      <c r="CK320" s="300" t="s">
        <v>80</v>
      </c>
      <c r="CL320" s="279">
        <v>44196</v>
      </c>
    </row>
    <row r="321" spans="1:91" s="40" customFormat="1" ht="54">
      <c r="A321" s="748"/>
      <c r="B321" s="36" t="s">
        <v>1453</v>
      </c>
      <c r="C321" s="10">
        <v>1190900335</v>
      </c>
      <c r="D321" s="27" t="s">
        <v>1620</v>
      </c>
      <c r="E321" s="27" t="s">
        <v>1454</v>
      </c>
      <c r="F321" s="10" t="s">
        <v>1455</v>
      </c>
      <c r="G321" s="10" t="s">
        <v>1621</v>
      </c>
      <c r="H321" s="27" t="s">
        <v>1333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7" t="s">
        <v>1466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76" t="s">
        <v>1334</v>
      </c>
      <c r="CJ321" s="276" t="s">
        <v>80</v>
      </c>
      <c r="CK321" s="300" t="s">
        <v>80</v>
      </c>
      <c r="CL321" s="279">
        <v>44196</v>
      </c>
    </row>
    <row r="322" spans="1:91" ht="90">
      <c r="A322" s="748"/>
      <c r="B322" s="36" t="s">
        <v>1622</v>
      </c>
      <c r="C322" s="10" t="s">
        <v>80</v>
      </c>
      <c r="D322" s="27" t="s">
        <v>1623</v>
      </c>
      <c r="E322" s="27" t="s">
        <v>1624</v>
      </c>
      <c r="F322" s="10" t="s">
        <v>1625</v>
      </c>
      <c r="G322" s="10" t="s">
        <v>80</v>
      </c>
      <c r="H322" s="27" t="s">
        <v>1626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7" t="s">
        <v>1627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76" t="s">
        <v>1628</v>
      </c>
      <c r="CJ322" s="276" t="s">
        <v>279</v>
      </c>
      <c r="CK322" s="300" t="s">
        <v>80</v>
      </c>
      <c r="CL322" s="279" t="s">
        <v>80</v>
      </c>
      <c r="CM322" s="3"/>
    </row>
    <row r="323" spans="1:91" ht="72">
      <c r="A323" s="748"/>
      <c r="B323" s="36" t="s">
        <v>1629</v>
      </c>
      <c r="C323" s="10" t="s">
        <v>80</v>
      </c>
      <c r="D323" s="27" t="s">
        <v>1630</v>
      </c>
      <c r="E323" s="27" t="s">
        <v>1631</v>
      </c>
      <c r="F323" s="10" t="s">
        <v>1632</v>
      </c>
      <c r="G323" s="10" t="s">
        <v>80</v>
      </c>
      <c r="H323" s="27" t="s">
        <v>1626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7" t="s">
        <v>1627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76" t="s">
        <v>1628</v>
      </c>
      <c r="CJ323" s="276" t="s">
        <v>279</v>
      </c>
      <c r="CK323" s="300" t="s">
        <v>80</v>
      </c>
      <c r="CL323" s="279" t="s">
        <v>80</v>
      </c>
      <c r="CM323" s="3"/>
    </row>
    <row r="324" spans="1:91" ht="126">
      <c r="A324" s="748"/>
      <c r="B324" s="36" t="s">
        <v>1633</v>
      </c>
      <c r="C324" s="10" t="s">
        <v>80</v>
      </c>
      <c r="D324" s="27" t="s">
        <v>669</v>
      </c>
      <c r="E324" s="27" t="s">
        <v>1634</v>
      </c>
      <c r="F324" s="10" t="s">
        <v>1635</v>
      </c>
      <c r="G324" s="10" t="s">
        <v>80</v>
      </c>
      <c r="H324" s="27" t="s">
        <v>1626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7" t="s">
        <v>1627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76" t="s">
        <v>1628</v>
      </c>
      <c r="CJ324" s="276" t="s">
        <v>279</v>
      </c>
      <c r="CK324" s="300" t="s">
        <v>80</v>
      </c>
      <c r="CL324" s="279" t="s">
        <v>80</v>
      </c>
      <c r="CM324" s="3"/>
    </row>
    <row r="325" spans="1:91" ht="72">
      <c r="A325" s="748"/>
      <c r="B325" s="36" t="s">
        <v>1636</v>
      </c>
      <c r="C325" s="10" t="s">
        <v>80</v>
      </c>
      <c r="D325" s="27" t="s">
        <v>1310</v>
      </c>
      <c r="E325" s="27" t="s">
        <v>1637</v>
      </c>
      <c r="F325" s="10" t="s">
        <v>1638</v>
      </c>
      <c r="G325" s="10" t="s">
        <v>80</v>
      </c>
      <c r="H325" s="27" t="s">
        <v>1626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7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76" t="s">
        <v>1628</v>
      </c>
      <c r="CJ325" s="276" t="s">
        <v>279</v>
      </c>
      <c r="CK325" s="300" t="s">
        <v>80</v>
      </c>
      <c r="CL325" s="279" t="s">
        <v>80</v>
      </c>
      <c r="CM325" s="3"/>
    </row>
    <row r="326" spans="1:91" ht="54">
      <c r="A326" s="748"/>
      <c r="B326" s="36" t="s">
        <v>1639</v>
      </c>
      <c r="C326" s="10" t="s">
        <v>80</v>
      </c>
      <c r="D326" s="27" t="s">
        <v>108</v>
      </c>
      <c r="E326" s="27" t="s">
        <v>1640</v>
      </c>
      <c r="F326" s="10" t="s">
        <v>1641</v>
      </c>
      <c r="G326" s="10" t="s">
        <v>80</v>
      </c>
      <c r="H326" s="27" t="s">
        <v>1626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7" t="s">
        <v>1627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76" t="s">
        <v>1628</v>
      </c>
      <c r="CJ326" s="276" t="s">
        <v>279</v>
      </c>
      <c r="CK326" s="300" t="s">
        <v>80</v>
      </c>
      <c r="CL326" s="279" t="s">
        <v>80</v>
      </c>
      <c r="CM326" s="3"/>
    </row>
    <row r="327" spans="1:91" ht="72">
      <c r="A327" s="748"/>
      <c r="B327" s="36" t="s">
        <v>1642</v>
      </c>
      <c r="C327" s="10" t="s">
        <v>80</v>
      </c>
      <c r="D327" s="27" t="s">
        <v>135</v>
      </c>
      <c r="E327" s="27" t="s">
        <v>1643</v>
      </c>
      <c r="F327" s="10" t="s">
        <v>1644</v>
      </c>
      <c r="G327" s="10" t="s">
        <v>80</v>
      </c>
      <c r="H327" s="27" t="s">
        <v>1626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7" t="s">
        <v>1627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76" t="s">
        <v>1628</v>
      </c>
      <c r="CJ327" s="276" t="s">
        <v>279</v>
      </c>
      <c r="CK327" s="300" t="s">
        <v>80</v>
      </c>
      <c r="CL327" s="279" t="s">
        <v>80</v>
      </c>
      <c r="CM327" s="3"/>
    </row>
    <row r="328" spans="1:91" ht="108">
      <c r="A328" s="748"/>
      <c r="B328" s="36" t="s">
        <v>1645</v>
      </c>
      <c r="C328" s="10" t="s">
        <v>80</v>
      </c>
      <c r="D328" s="27" t="s">
        <v>100</v>
      </c>
      <c r="E328" s="27" t="s">
        <v>1233</v>
      </c>
      <c r="F328" s="10">
        <v>49535013</v>
      </c>
      <c r="G328" s="10" t="s">
        <v>80</v>
      </c>
      <c r="H328" s="27" t="s">
        <v>1646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7" t="s">
        <v>1647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1666</v>
      </c>
      <c r="CI328" s="276" t="s">
        <v>1648</v>
      </c>
      <c r="CJ328" s="276" t="s">
        <v>80</v>
      </c>
      <c r="CK328" s="300" t="s">
        <v>80</v>
      </c>
      <c r="CL328" s="279" t="s">
        <v>80</v>
      </c>
      <c r="CM328" s="3"/>
    </row>
    <row r="329" spans="1:91" ht="72">
      <c r="A329" s="748"/>
      <c r="B329" s="36" t="s">
        <v>1649</v>
      </c>
      <c r="C329" s="10" t="s">
        <v>80</v>
      </c>
      <c r="D329" s="27" t="s">
        <v>125</v>
      </c>
      <c r="E329" s="27" t="s">
        <v>1236</v>
      </c>
      <c r="F329" s="10">
        <v>61664651</v>
      </c>
      <c r="G329" s="10" t="s">
        <v>80</v>
      </c>
      <c r="H329" s="27" t="s">
        <v>1646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7" t="s">
        <v>1647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1666</v>
      </c>
      <c r="CI329" s="276" t="s">
        <v>1648</v>
      </c>
      <c r="CJ329" s="276" t="s">
        <v>80</v>
      </c>
      <c r="CK329" s="300" t="s">
        <v>80</v>
      </c>
      <c r="CL329" s="279" t="s">
        <v>80</v>
      </c>
      <c r="CM329" s="3"/>
    </row>
    <row r="330" spans="1:91" ht="108">
      <c r="A330" s="748"/>
      <c r="B330" s="36" t="s">
        <v>1650</v>
      </c>
      <c r="C330" s="10" t="s">
        <v>80</v>
      </c>
      <c r="D330" s="27" t="s">
        <v>1651</v>
      </c>
      <c r="E330" s="27" t="s">
        <v>1238</v>
      </c>
      <c r="F330" s="10" t="s">
        <v>1239</v>
      </c>
      <c r="G330" s="10" t="s">
        <v>80</v>
      </c>
      <c r="H330" s="27" t="s">
        <v>1646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7" t="s">
        <v>1647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1666</v>
      </c>
      <c r="CI330" s="276" t="s">
        <v>1648</v>
      </c>
      <c r="CJ330" s="276" t="s">
        <v>80</v>
      </c>
      <c r="CK330" s="300" t="s">
        <v>80</v>
      </c>
      <c r="CL330" s="279" t="s">
        <v>80</v>
      </c>
      <c r="CM330" s="3"/>
    </row>
    <row r="331" spans="1:91" ht="46.5">
      <c r="A331" s="748"/>
      <c r="B331" s="36" t="s">
        <v>1652</v>
      </c>
      <c r="C331" s="10" t="s">
        <v>80</v>
      </c>
      <c r="D331" s="27" t="s">
        <v>98</v>
      </c>
      <c r="E331" s="27" t="s">
        <v>1241</v>
      </c>
      <c r="F331" s="10" t="s">
        <v>1242</v>
      </c>
      <c r="G331" s="10" t="s">
        <v>80</v>
      </c>
      <c r="H331" s="27" t="s">
        <v>1646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7" t="s">
        <v>1647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1666</v>
      </c>
      <c r="CI331" s="276" t="s">
        <v>1648</v>
      </c>
      <c r="CJ331" s="276" t="s">
        <v>80</v>
      </c>
      <c r="CK331" s="300" t="s">
        <v>80</v>
      </c>
      <c r="CL331" s="279" t="s">
        <v>80</v>
      </c>
      <c r="CM331" s="3"/>
    </row>
    <row r="332" spans="1:91" s="41" customFormat="1" ht="38.25" customHeight="1">
      <c r="A332" s="748"/>
      <c r="B332" s="75" t="s">
        <v>536</v>
      </c>
      <c r="C332" s="63" t="s">
        <v>80</v>
      </c>
      <c r="D332" s="63" t="s">
        <v>80</v>
      </c>
      <c r="E332" s="63" t="s">
        <v>80</v>
      </c>
      <c r="F332" s="63" t="s">
        <v>80</v>
      </c>
      <c r="G332" s="95" t="s">
        <v>80</v>
      </c>
      <c r="H332" s="63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3" t="s">
        <v>80</v>
      </c>
      <c r="CI332" s="305" t="s">
        <v>80</v>
      </c>
      <c r="CJ332" s="306" t="s">
        <v>80</v>
      </c>
      <c r="CK332" s="307" t="s">
        <v>80</v>
      </c>
      <c r="CL332" s="321" t="s">
        <v>80</v>
      </c>
      <c r="CM332" s="50"/>
    </row>
    <row r="333" spans="1:91" s="41" customFormat="1" ht="23.25">
      <c r="A333" s="748"/>
      <c r="B333" s="76" t="s">
        <v>537</v>
      </c>
      <c r="C333" s="65" t="s">
        <v>80</v>
      </c>
      <c r="D333" s="65" t="s">
        <v>80</v>
      </c>
      <c r="E333" s="65" t="s">
        <v>80</v>
      </c>
      <c r="F333" s="65" t="s">
        <v>80</v>
      </c>
      <c r="G333" s="93" t="s">
        <v>80</v>
      </c>
      <c r="H333" s="65" t="s">
        <v>80</v>
      </c>
      <c r="I333" s="44">
        <f>I305+I332</f>
        <v>1982905.382470001</v>
      </c>
      <c r="J333" s="44">
        <f t="shared" ref="J333:BU333" si="16">J305+J332</f>
        <v>1585900.9008800006</v>
      </c>
      <c r="K333" s="44">
        <f t="shared" si="16"/>
        <v>397004.48168999999</v>
      </c>
      <c r="L333" s="44">
        <f t="shared" si="16"/>
        <v>555756.99882200011</v>
      </c>
      <c r="M333" s="44">
        <f t="shared" si="16"/>
        <v>720931.07769799978</v>
      </c>
      <c r="N333" s="44">
        <f t="shared" si="16"/>
        <v>688411.6052079997</v>
      </c>
      <c r="O333" s="44">
        <f t="shared" si="16"/>
        <v>44074</v>
      </c>
      <c r="P333" s="44">
        <f t="shared" si="16"/>
        <v>777153.27801500016</v>
      </c>
      <c r="Q333" s="44">
        <f t="shared" si="16"/>
        <v>159320.08508600004</v>
      </c>
      <c r="R333" s="44">
        <f t="shared" si="16"/>
        <v>199427.91830999998</v>
      </c>
      <c r="S333" s="44">
        <f t="shared" si="16"/>
        <v>133160.93831000003</v>
      </c>
      <c r="T333" s="44">
        <f t="shared" si="16"/>
        <v>408814.58180999989</v>
      </c>
      <c r="U333" s="44">
        <f t="shared" si="16"/>
        <v>741403.43843000021</v>
      </c>
      <c r="V333" s="44">
        <f t="shared" si="16"/>
        <v>38044.646939999999</v>
      </c>
      <c r="W333" s="44">
        <f t="shared" si="16"/>
        <v>72806.304649999991</v>
      </c>
      <c r="X333" s="44">
        <f t="shared" si="16"/>
        <v>112617.71088</v>
      </c>
      <c r="Y333" s="44">
        <f t="shared" si="16"/>
        <v>78511.362917000006</v>
      </c>
      <c r="Z333" s="44">
        <f t="shared" si="16"/>
        <v>263935.378447</v>
      </c>
      <c r="AA333" s="44">
        <f t="shared" si="16"/>
        <v>180108.32943199997</v>
      </c>
      <c r="AB333" s="44">
        <f t="shared" si="16"/>
        <v>70773.712199999994</v>
      </c>
      <c r="AC333" s="44">
        <f t="shared" si="16"/>
        <v>111114.69450999999</v>
      </c>
      <c r="AD333" s="44">
        <f t="shared" si="16"/>
        <v>134599.57726000002</v>
      </c>
      <c r="AE333" s="44">
        <f t="shared" si="16"/>
        <v>316487.98397</v>
      </c>
      <c r="AF333" s="44">
        <f t="shared" si="16"/>
        <v>177998.60918299999</v>
      </c>
      <c r="AG333" s="44">
        <f t="shared" si="16"/>
        <v>38961.418019999997</v>
      </c>
      <c r="AH333" s="44">
        <f t="shared" si="16"/>
        <v>31167.470789999996</v>
      </c>
      <c r="AI333" s="44">
        <f t="shared" si="16"/>
        <v>39740.589979999997</v>
      </c>
      <c r="AJ333" s="44">
        <f t="shared" si="16"/>
        <v>109869.47878999998</v>
      </c>
      <c r="AK333" s="44">
        <f t="shared" si="16"/>
        <v>36300.178509999998</v>
      </c>
      <c r="AL333" s="44">
        <f t="shared" si="16"/>
        <v>31167.470789999996</v>
      </c>
      <c r="AM333" s="44">
        <f t="shared" si="16"/>
        <v>14087.089980000002</v>
      </c>
      <c r="AN333" s="44">
        <f t="shared" si="16"/>
        <v>81554.739279999994</v>
      </c>
      <c r="AO333" s="44">
        <f t="shared" si="16"/>
        <v>39875.494470000005</v>
      </c>
      <c r="AP333" s="44">
        <f t="shared" si="16"/>
        <v>0</v>
      </c>
      <c r="AQ333" s="44">
        <f t="shared" si="16"/>
        <v>108</v>
      </c>
      <c r="AR333" s="44">
        <f t="shared" si="16"/>
        <v>11406.126301</v>
      </c>
      <c r="AS333" s="44">
        <f t="shared" si="16"/>
        <v>11514.126301</v>
      </c>
      <c r="AT333" s="44">
        <f t="shared" si="16"/>
        <v>6625.9</v>
      </c>
      <c r="AU333" s="44">
        <f t="shared" si="16"/>
        <v>24133.508330000001</v>
      </c>
      <c r="AV333" s="44">
        <f t="shared" si="16"/>
        <v>18451.226780000001</v>
      </c>
      <c r="AW333" s="44">
        <f t="shared" si="16"/>
        <v>12530.571596</v>
      </c>
      <c r="AX333" s="44">
        <f t="shared" si="16"/>
        <v>55115.306706000003</v>
      </c>
      <c r="AY333" s="44">
        <f t="shared" si="16"/>
        <v>471.31083999999998</v>
      </c>
      <c r="AZ333" s="44">
        <f t="shared" si="16"/>
        <v>15600.519950000002</v>
      </c>
      <c r="BA333" s="44">
        <f t="shared" si="16"/>
        <v>36184.042700000005</v>
      </c>
      <c r="BB333" s="44">
        <f t="shared" si="16"/>
        <v>46987.964010000003</v>
      </c>
      <c r="BC333" s="44">
        <f t="shared" si="16"/>
        <v>98772.526660000003</v>
      </c>
      <c r="BD333" s="44">
        <f t="shared" si="16"/>
        <v>139988.30687</v>
      </c>
      <c r="BE333" s="44">
        <f t="shared" si="16"/>
        <v>33072.276370000007</v>
      </c>
      <c r="BF333" s="44">
        <f t="shared" si="16"/>
        <v>57874.441399999996</v>
      </c>
      <c r="BG333" s="44">
        <f t="shared" si="16"/>
        <v>7586.7010100000007</v>
      </c>
      <c r="BH333" s="44">
        <f t="shared" si="16"/>
        <v>98533.418779999993</v>
      </c>
      <c r="BI333" s="44">
        <f t="shared" si="16"/>
        <v>244.52809200000002</v>
      </c>
      <c r="BJ333" s="44">
        <f t="shared" si="16"/>
        <v>34591.419959999999</v>
      </c>
      <c r="BK333" s="44">
        <f t="shared" si="16"/>
        <v>31534.742879999998</v>
      </c>
      <c r="BL333" s="44">
        <f t="shared" si="16"/>
        <v>73127.519950000016</v>
      </c>
      <c r="BM333" s="44">
        <f t="shared" si="16"/>
        <v>139253.68278999999</v>
      </c>
      <c r="BN333" s="44">
        <f t="shared" si="16"/>
        <v>7259.9226349999999</v>
      </c>
      <c r="BO333" s="44">
        <f t="shared" si="16"/>
        <v>24048.418390000003</v>
      </c>
      <c r="BP333" s="44">
        <f t="shared" si="16"/>
        <v>36270.502629999995</v>
      </c>
      <c r="BQ333" s="44">
        <f t="shared" si="16"/>
        <v>23864.112419999998</v>
      </c>
      <c r="BR333" s="44">
        <f t="shared" si="16"/>
        <v>84183.033440000014</v>
      </c>
      <c r="BS333" s="44">
        <f t="shared" si="16"/>
        <v>44477.928805999996</v>
      </c>
      <c r="BT333" s="44">
        <f t="shared" si="16"/>
        <v>7950.8600500000002</v>
      </c>
      <c r="BU333" s="44">
        <f t="shared" si="16"/>
        <v>27166.025999999998</v>
      </c>
      <c r="BV333" s="44">
        <f t="shared" ref="BV333:CG333" si="17">BV305+BV332</f>
        <v>17146.768889999999</v>
      </c>
      <c r="BW333" s="44">
        <f t="shared" si="17"/>
        <v>52263.65494</v>
      </c>
      <c r="BX333" s="44">
        <f t="shared" si="17"/>
        <v>9446.0908600000002</v>
      </c>
      <c r="BY333" s="44">
        <f t="shared" si="17"/>
        <v>4183.0137999999997</v>
      </c>
      <c r="BZ333" s="44">
        <f t="shared" si="17"/>
        <v>16143.423000000001</v>
      </c>
      <c r="CA333" s="44">
        <f t="shared" si="17"/>
        <v>20461.175999999999</v>
      </c>
      <c r="CB333" s="44">
        <f t="shared" si="17"/>
        <v>40787.612800000003</v>
      </c>
      <c r="CC333" s="44">
        <f t="shared" si="17"/>
        <v>119364.661632</v>
      </c>
      <c r="CD333" s="44">
        <f t="shared" si="17"/>
        <v>14067.515240000001</v>
      </c>
      <c r="CE333" s="44">
        <f t="shared" si="17"/>
        <v>84427.033177000005</v>
      </c>
      <c r="CF333" s="44">
        <f t="shared" si="17"/>
        <v>1083.54486</v>
      </c>
      <c r="CG333" s="44">
        <f t="shared" si="17"/>
        <v>34719.432000000001</v>
      </c>
      <c r="CH333" s="65" t="s">
        <v>80</v>
      </c>
      <c r="CI333" s="309" t="s">
        <v>80</v>
      </c>
      <c r="CJ333" s="310" t="s">
        <v>80</v>
      </c>
      <c r="CK333" s="311" t="s">
        <v>80</v>
      </c>
      <c r="CL333" s="322" t="s">
        <v>80</v>
      </c>
      <c r="CM333" s="50"/>
    </row>
    <row r="334" spans="1:91" ht="126.75" customHeight="1">
      <c r="A334" s="748" t="s">
        <v>274</v>
      </c>
      <c r="B334" s="36" t="s">
        <v>599</v>
      </c>
      <c r="C334" s="36" t="s">
        <v>692</v>
      </c>
      <c r="D334" s="27" t="s">
        <v>196</v>
      </c>
      <c r="E334" s="27" t="s">
        <v>1045</v>
      </c>
      <c r="F334" s="10" t="s">
        <v>1046</v>
      </c>
      <c r="G334" s="10" t="s">
        <v>1665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3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1666</v>
      </c>
      <c r="CI334" s="276" t="s">
        <v>600</v>
      </c>
      <c r="CJ334" s="276" t="s">
        <v>80</v>
      </c>
      <c r="CK334" s="278" t="s">
        <v>996</v>
      </c>
      <c r="CL334" s="301" t="s">
        <v>1667</v>
      </c>
    </row>
    <row r="335" spans="1:91" ht="180">
      <c r="A335" s="748"/>
      <c r="B335" s="36" t="s">
        <v>298</v>
      </c>
      <c r="C335" s="36" t="s">
        <v>1047</v>
      </c>
      <c r="D335" s="27" t="s">
        <v>197</v>
      </c>
      <c r="E335" s="27" t="s">
        <v>1048</v>
      </c>
      <c r="F335" s="10" t="s">
        <v>1049</v>
      </c>
      <c r="G335" s="10">
        <v>3405</v>
      </c>
      <c r="H335" s="27" t="s">
        <v>491</v>
      </c>
      <c r="I335" s="173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3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1666</v>
      </c>
      <c r="CI335" s="276" t="s">
        <v>601</v>
      </c>
      <c r="CJ335" s="276" t="s">
        <v>1668</v>
      </c>
      <c r="CK335" s="278" t="s">
        <v>761</v>
      </c>
      <c r="CL335" s="279" t="s">
        <v>762</v>
      </c>
    </row>
    <row r="336" spans="1:91" ht="126" customHeight="1">
      <c r="A336" s="748"/>
      <c r="B336" s="36" t="s">
        <v>602</v>
      </c>
      <c r="C336" s="36" t="s">
        <v>694</v>
      </c>
      <c r="D336" s="27" t="s">
        <v>198</v>
      </c>
      <c r="E336" s="27" t="s">
        <v>1050</v>
      </c>
      <c r="F336" s="10" t="s">
        <v>1051</v>
      </c>
      <c r="G336" s="10" t="s">
        <v>1669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38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1666</v>
      </c>
      <c r="CI336" s="276" t="s">
        <v>199</v>
      </c>
      <c r="CJ336" s="276" t="s">
        <v>1670</v>
      </c>
      <c r="CK336" s="300">
        <v>43641</v>
      </c>
      <c r="CL336" s="301">
        <v>44742</v>
      </c>
    </row>
    <row r="337" spans="1:91" ht="87.75" customHeight="1">
      <c r="A337" s="748"/>
      <c r="B337" s="28" t="s">
        <v>365</v>
      </c>
      <c r="C337" s="68" t="s">
        <v>80</v>
      </c>
      <c r="D337" s="23" t="s">
        <v>366</v>
      </c>
      <c r="E337" s="212" t="s">
        <v>1052</v>
      </c>
      <c r="F337" s="16" t="s">
        <v>1053</v>
      </c>
      <c r="G337" s="16">
        <v>4827</v>
      </c>
      <c r="H337" s="23" t="s">
        <v>745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4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89" t="s">
        <v>1510</v>
      </c>
      <c r="CJ337" s="289" t="s">
        <v>80</v>
      </c>
      <c r="CK337" s="320" t="s">
        <v>80</v>
      </c>
      <c r="CL337" s="313">
        <v>45291</v>
      </c>
    </row>
    <row r="338" spans="1:91" s="40" customFormat="1" ht="54">
      <c r="A338" s="748"/>
      <c r="B338" s="28" t="s">
        <v>367</v>
      </c>
      <c r="C338" s="68" t="s">
        <v>80</v>
      </c>
      <c r="D338" s="23" t="s">
        <v>368</v>
      </c>
      <c r="E338" s="23" t="s">
        <v>1054</v>
      </c>
      <c r="F338" s="16" t="s">
        <v>1055</v>
      </c>
      <c r="G338" s="16">
        <v>4828</v>
      </c>
      <c r="H338" s="23" t="s">
        <v>745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4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89" t="s">
        <v>763</v>
      </c>
      <c r="CJ338" s="289" t="s">
        <v>80</v>
      </c>
      <c r="CK338" s="320" t="s">
        <v>80</v>
      </c>
      <c r="CL338" s="313">
        <v>45291</v>
      </c>
    </row>
    <row r="339" spans="1:91" s="40" customFormat="1" ht="54">
      <c r="A339" s="748"/>
      <c r="B339" s="28" t="s">
        <v>764</v>
      </c>
      <c r="C339" s="68" t="s">
        <v>80</v>
      </c>
      <c r="D339" s="23" t="s">
        <v>366</v>
      </c>
      <c r="E339" s="23" t="s">
        <v>1052</v>
      </c>
      <c r="F339" s="16" t="s">
        <v>1053</v>
      </c>
      <c r="G339" s="16" t="s">
        <v>765</v>
      </c>
      <c r="H339" s="23" t="s">
        <v>766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4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89" t="s">
        <v>806</v>
      </c>
      <c r="CJ339" s="289" t="s">
        <v>80</v>
      </c>
      <c r="CK339" s="300" t="s">
        <v>80</v>
      </c>
      <c r="CL339" s="301" t="s">
        <v>80</v>
      </c>
    </row>
    <row r="340" spans="1:91" s="40" customFormat="1" ht="23.25">
      <c r="A340" s="748"/>
      <c r="B340" s="77" t="s">
        <v>266</v>
      </c>
      <c r="C340" s="64" t="s">
        <v>80</v>
      </c>
      <c r="D340" s="64" t="s">
        <v>80</v>
      </c>
      <c r="E340" s="64" t="s">
        <v>80</v>
      </c>
      <c r="F340" s="64" t="s">
        <v>80</v>
      </c>
      <c r="G340" s="94" t="s">
        <v>80</v>
      </c>
      <c r="H340" s="64" t="s">
        <v>80</v>
      </c>
      <c r="I340" s="45">
        <f>SUM(I334:I339)</f>
        <v>327363.29100000003</v>
      </c>
      <c r="J340" s="45">
        <f t="shared" ref="J340:CG340" si="18">SUM(J334:J339)</f>
        <v>276807.99700000003</v>
      </c>
      <c r="K340" s="45">
        <f t="shared" si="18"/>
        <v>50555.294000000002</v>
      </c>
      <c r="L340" s="45">
        <f t="shared" si="18"/>
        <v>0</v>
      </c>
      <c r="M340" s="45">
        <f t="shared" si="18"/>
        <v>240056.399</v>
      </c>
      <c r="N340" s="45">
        <f t="shared" si="18"/>
        <v>233343.459</v>
      </c>
      <c r="O340" s="45" t="s">
        <v>80</v>
      </c>
      <c r="P340" s="45">
        <f t="shared" si="18"/>
        <v>150372.42828600001</v>
      </c>
      <c r="Q340" s="45">
        <f t="shared" si="18"/>
        <v>4820.5798400000003</v>
      </c>
      <c r="R340" s="45">
        <f t="shared" si="18"/>
        <v>6671.4929999999995</v>
      </c>
      <c r="S340" s="45">
        <f t="shared" si="18"/>
        <v>3985.0050000000001</v>
      </c>
      <c r="T340" s="45">
        <f t="shared" si="18"/>
        <v>77806.916999999987</v>
      </c>
      <c r="U340" s="45">
        <f t="shared" si="18"/>
        <v>88463.414999999994</v>
      </c>
      <c r="V340" s="45">
        <f t="shared" si="18"/>
        <v>4068.5796799999998</v>
      </c>
      <c r="W340" s="45">
        <f t="shared" si="18"/>
        <v>19617.523999999998</v>
      </c>
      <c r="X340" s="45">
        <f t="shared" si="18"/>
        <v>30630</v>
      </c>
      <c r="Y340" s="45">
        <f t="shared" si="18"/>
        <v>152963.71600000001</v>
      </c>
      <c r="Z340" s="45">
        <f t="shared" si="18"/>
        <v>203211.24</v>
      </c>
      <c r="AA340" s="45">
        <f t="shared" si="18"/>
        <v>96182.8</v>
      </c>
      <c r="AB340" s="45">
        <f t="shared" si="18"/>
        <v>0</v>
      </c>
      <c r="AC340" s="45">
        <f t="shared" si="18"/>
        <v>5374.75</v>
      </c>
      <c r="AD340" s="45">
        <f t="shared" si="18"/>
        <v>0</v>
      </c>
      <c r="AE340" s="45">
        <f t="shared" si="18"/>
        <v>5374.75</v>
      </c>
      <c r="AF340" s="45">
        <f t="shared" si="18"/>
        <v>121033.59000000001</v>
      </c>
      <c r="AG340" s="45">
        <f t="shared" si="18"/>
        <v>13385</v>
      </c>
      <c r="AH340" s="45">
        <f t="shared" si="18"/>
        <v>6128</v>
      </c>
      <c r="AI340" s="45">
        <f t="shared" si="18"/>
        <v>120715</v>
      </c>
      <c r="AJ340" s="45">
        <f t="shared" si="18"/>
        <v>140228</v>
      </c>
      <c r="AK340" s="45">
        <f t="shared" si="18"/>
        <v>8360</v>
      </c>
      <c r="AL340" s="45">
        <f t="shared" si="18"/>
        <v>0</v>
      </c>
      <c r="AM340" s="45">
        <f t="shared" si="18"/>
        <v>75240</v>
      </c>
      <c r="AN340" s="45">
        <f t="shared" si="18"/>
        <v>83600</v>
      </c>
      <c r="AO340" s="45">
        <f t="shared" si="18"/>
        <v>11767.9</v>
      </c>
      <c r="AP340" s="45">
        <f t="shared" si="18"/>
        <v>8360</v>
      </c>
      <c r="AQ340" s="45">
        <f t="shared" si="18"/>
        <v>0</v>
      </c>
      <c r="AR340" s="45">
        <f t="shared" si="18"/>
        <v>75240</v>
      </c>
      <c r="AS340" s="45">
        <f t="shared" si="18"/>
        <v>83600</v>
      </c>
      <c r="AT340" s="45">
        <f t="shared" si="18"/>
        <v>0</v>
      </c>
      <c r="AU340" s="45">
        <f t="shared" si="18"/>
        <v>2500</v>
      </c>
      <c r="AV340" s="45">
        <f t="shared" si="18"/>
        <v>0</v>
      </c>
      <c r="AW340" s="45">
        <f t="shared" si="18"/>
        <v>22500</v>
      </c>
      <c r="AX340" s="45">
        <f t="shared" si="18"/>
        <v>25000</v>
      </c>
      <c r="AY340" s="45">
        <f t="shared" si="18"/>
        <v>11767.9</v>
      </c>
      <c r="AZ340" s="45">
        <f t="shared" si="18"/>
        <v>4025</v>
      </c>
      <c r="BA340" s="45">
        <f t="shared" si="18"/>
        <v>11228</v>
      </c>
      <c r="BB340" s="45">
        <f t="shared" si="18"/>
        <v>36475</v>
      </c>
      <c r="BC340" s="45">
        <f t="shared" si="18"/>
        <v>51728</v>
      </c>
      <c r="BD340" s="45">
        <f t="shared" si="18"/>
        <v>29519.32</v>
      </c>
      <c r="BE340" s="45">
        <f t="shared" si="18"/>
        <v>4732.5239999999994</v>
      </c>
      <c r="BF340" s="45">
        <f t="shared" si="18"/>
        <v>19402</v>
      </c>
      <c r="BG340" s="45">
        <f t="shared" si="18"/>
        <v>18748.716</v>
      </c>
      <c r="BH340" s="45">
        <f t="shared" si="18"/>
        <v>42883.24</v>
      </c>
      <c r="BI340" s="45">
        <f t="shared" si="18"/>
        <v>54895.58</v>
      </c>
      <c r="BJ340" s="45">
        <f t="shared" si="18"/>
        <v>0</v>
      </c>
      <c r="BK340" s="45">
        <f t="shared" si="18"/>
        <v>0</v>
      </c>
      <c r="BL340" s="45">
        <f t="shared" si="18"/>
        <v>0</v>
      </c>
      <c r="BM340" s="45">
        <f t="shared" si="18"/>
        <v>0</v>
      </c>
      <c r="BN340" s="45">
        <f t="shared" si="18"/>
        <v>15403.61</v>
      </c>
      <c r="BO340" s="45">
        <f t="shared" si="18"/>
        <v>0</v>
      </c>
      <c r="BP340" s="45">
        <f t="shared" si="18"/>
        <v>5374.75</v>
      </c>
      <c r="BQ340" s="45">
        <f t="shared" si="18"/>
        <v>0</v>
      </c>
      <c r="BR340" s="45">
        <f t="shared" si="18"/>
        <v>5374.75</v>
      </c>
      <c r="BS340" s="45">
        <f t="shared" si="18"/>
        <v>0</v>
      </c>
      <c r="BT340" s="45">
        <f t="shared" si="18"/>
        <v>0</v>
      </c>
      <c r="BU340" s="45">
        <f t="shared" si="18"/>
        <v>0</v>
      </c>
      <c r="BV340" s="45">
        <f t="shared" si="18"/>
        <v>0</v>
      </c>
      <c r="BW340" s="45">
        <f t="shared" si="18"/>
        <v>0</v>
      </c>
      <c r="BX340" s="45">
        <f t="shared" si="18"/>
        <v>10500</v>
      </c>
      <c r="BY340" s="45">
        <f t="shared" si="18"/>
        <v>0</v>
      </c>
      <c r="BZ340" s="45">
        <f t="shared" si="18"/>
        <v>0</v>
      </c>
      <c r="CA340" s="45">
        <f t="shared" si="18"/>
        <v>0</v>
      </c>
      <c r="CB340" s="45">
        <f t="shared" si="18"/>
        <v>0</v>
      </c>
      <c r="CC340" s="45">
        <f t="shared" si="18"/>
        <v>95129.98000000001</v>
      </c>
      <c r="CD340" s="45">
        <f t="shared" si="18"/>
        <v>30313.883999999998</v>
      </c>
      <c r="CE340" s="45">
        <f t="shared" si="18"/>
        <v>18771.428999999996</v>
      </c>
      <c r="CF340" s="45">
        <f t="shared" si="18"/>
        <v>0</v>
      </c>
      <c r="CG340" s="45">
        <f t="shared" si="18"/>
        <v>0</v>
      </c>
      <c r="CH340" s="64" t="s">
        <v>80</v>
      </c>
      <c r="CI340" s="297" t="s">
        <v>80</v>
      </c>
      <c r="CJ340" s="318" t="s">
        <v>80</v>
      </c>
      <c r="CK340" s="298" t="s">
        <v>80</v>
      </c>
      <c r="CL340" s="299" t="s">
        <v>80</v>
      </c>
    </row>
    <row r="341" spans="1:91" s="41" customFormat="1" ht="54">
      <c r="A341" s="748"/>
      <c r="B341" s="213" t="s">
        <v>979</v>
      </c>
      <c r="C341" s="214" t="s">
        <v>80</v>
      </c>
      <c r="D341" s="215" t="s">
        <v>366</v>
      </c>
      <c r="E341" s="215" t="s">
        <v>1052</v>
      </c>
      <c r="F341" s="215" t="s">
        <v>1053</v>
      </c>
      <c r="G341" s="215" t="s">
        <v>980</v>
      </c>
      <c r="H341" s="215" t="s">
        <v>574</v>
      </c>
      <c r="I341" s="122">
        <v>201.6</v>
      </c>
      <c r="J341" s="122">
        <v>201.6</v>
      </c>
      <c r="K341" s="122">
        <v>0</v>
      </c>
      <c r="L341" s="122">
        <v>0</v>
      </c>
      <c r="M341" s="122">
        <v>71</v>
      </c>
      <c r="N341" s="122">
        <v>0</v>
      </c>
      <c r="O341" s="122" t="s">
        <v>80</v>
      </c>
      <c r="P341" s="122">
        <v>30.4</v>
      </c>
      <c r="Q341" s="122">
        <v>0</v>
      </c>
      <c r="R341" s="122">
        <v>30.4</v>
      </c>
      <c r="S341" s="122">
        <v>0</v>
      </c>
      <c r="T341" s="122">
        <v>0</v>
      </c>
      <c r="U341" s="122">
        <v>30.4</v>
      </c>
      <c r="V341" s="122">
        <v>0</v>
      </c>
      <c r="W341" s="122">
        <v>100.2</v>
      </c>
      <c r="X341" s="122">
        <v>0</v>
      </c>
      <c r="Y341" s="122">
        <v>0</v>
      </c>
      <c r="Z341" s="122">
        <v>100.2</v>
      </c>
      <c r="AA341" s="122">
        <v>0</v>
      </c>
      <c r="AB341" s="122">
        <v>0</v>
      </c>
      <c r="AC341" s="122">
        <v>0</v>
      </c>
      <c r="AD341" s="122">
        <v>0</v>
      </c>
      <c r="AE341" s="122">
        <v>0</v>
      </c>
      <c r="AF341" s="122">
        <v>0</v>
      </c>
      <c r="AG341" s="122">
        <v>0</v>
      </c>
      <c r="AH341" s="122">
        <v>0</v>
      </c>
      <c r="AI341" s="122">
        <v>0</v>
      </c>
      <c r="AJ341" s="122">
        <v>0</v>
      </c>
      <c r="AK341" s="122">
        <v>0</v>
      </c>
      <c r="AL341" s="122">
        <v>0</v>
      </c>
      <c r="AM341" s="122">
        <v>0</v>
      </c>
      <c r="AN341" s="122">
        <v>0</v>
      </c>
      <c r="AO341" s="122">
        <v>0</v>
      </c>
      <c r="AP341" s="122">
        <v>0</v>
      </c>
      <c r="AQ341" s="122">
        <v>0</v>
      </c>
      <c r="AR341" s="122">
        <v>0</v>
      </c>
      <c r="AS341" s="122">
        <v>0</v>
      </c>
      <c r="AT341" s="122">
        <v>0</v>
      </c>
      <c r="AU341" s="122">
        <v>0</v>
      </c>
      <c r="AV341" s="122">
        <v>0</v>
      </c>
      <c r="AW341" s="122">
        <v>0</v>
      </c>
      <c r="AX341" s="122">
        <v>0</v>
      </c>
      <c r="AY341" s="122">
        <v>0</v>
      </c>
      <c r="AZ341" s="122">
        <v>100.2</v>
      </c>
      <c r="BA341" s="216">
        <v>0</v>
      </c>
      <c r="BB341" s="122">
        <v>0</v>
      </c>
      <c r="BC341" s="122">
        <v>100.2</v>
      </c>
      <c r="BD341" s="122">
        <v>0</v>
      </c>
      <c r="BE341" s="122">
        <v>0</v>
      </c>
      <c r="BF341" s="122">
        <v>0</v>
      </c>
      <c r="BG341" s="122">
        <v>0</v>
      </c>
      <c r="BH341" s="122">
        <v>0</v>
      </c>
      <c r="BI341" s="122">
        <v>0</v>
      </c>
      <c r="BJ341" s="122">
        <v>0</v>
      </c>
      <c r="BK341" s="122">
        <v>0</v>
      </c>
      <c r="BL341" s="122">
        <v>0</v>
      </c>
      <c r="BM341" s="122">
        <v>0</v>
      </c>
      <c r="BN341" s="122">
        <v>0</v>
      </c>
      <c r="BO341" s="122">
        <v>0</v>
      </c>
      <c r="BP341" s="122">
        <v>0</v>
      </c>
      <c r="BQ341" s="122">
        <v>0</v>
      </c>
      <c r="BR341" s="122">
        <f>BO341+BP341+BQ341</f>
        <v>0</v>
      </c>
      <c r="BS341" s="122">
        <v>0</v>
      </c>
      <c r="BT341" s="122">
        <v>0</v>
      </c>
      <c r="BU341" s="122">
        <v>0</v>
      </c>
      <c r="BV341" s="122">
        <v>0</v>
      </c>
      <c r="BW341" s="122">
        <v>0</v>
      </c>
      <c r="BX341" s="122">
        <v>0</v>
      </c>
      <c r="BY341" s="122">
        <v>0</v>
      </c>
      <c r="BZ341" s="122">
        <v>0</v>
      </c>
      <c r="CA341" s="122">
        <v>0</v>
      </c>
      <c r="CB341" s="122">
        <v>0</v>
      </c>
      <c r="CC341" s="122">
        <v>0</v>
      </c>
      <c r="CD341" s="122">
        <v>0</v>
      </c>
      <c r="CE341" s="122">
        <v>0</v>
      </c>
      <c r="CF341" s="122">
        <v>71</v>
      </c>
      <c r="CG341" s="122">
        <v>0</v>
      </c>
      <c r="CH341" s="215" t="s">
        <v>1666</v>
      </c>
      <c r="CI341" s="323" t="s">
        <v>997</v>
      </c>
      <c r="CJ341" s="323" t="s">
        <v>80</v>
      </c>
      <c r="CK341" s="324" t="s">
        <v>80</v>
      </c>
      <c r="CL341" s="324">
        <v>44196</v>
      </c>
      <c r="CM341" s="50"/>
    </row>
    <row r="342" spans="1:91" s="41" customFormat="1" ht="54">
      <c r="A342" s="748"/>
      <c r="B342" s="36" t="s">
        <v>1511</v>
      </c>
      <c r="C342" s="90" t="s">
        <v>80</v>
      </c>
      <c r="D342" s="27" t="s">
        <v>1512</v>
      </c>
      <c r="E342" s="27" t="s">
        <v>1671</v>
      </c>
      <c r="F342" s="215" t="s">
        <v>1672</v>
      </c>
      <c r="G342" s="10" t="s">
        <v>1513</v>
      </c>
      <c r="H342" s="27" t="s">
        <v>1514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1666</v>
      </c>
      <c r="CI342" s="276" t="s">
        <v>1515</v>
      </c>
      <c r="CJ342" s="276" t="s">
        <v>80</v>
      </c>
      <c r="CK342" s="300" t="s">
        <v>80</v>
      </c>
      <c r="CL342" s="301">
        <v>44196</v>
      </c>
    </row>
    <row r="343" spans="1:91" s="41" customFormat="1" ht="36">
      <c r="A343" s="748"/>
      <c r="B343" s="36" t="s">
        <v>1516</v>
      </c>
      <c r="C343" s="90" t="s">
        <v>80</v>
      </c>
      <c r="D343" s="27" t="s">
        <v>1512</v>
      </c>
      <c r="E343" s="27" t="s">
        <v>1671</v>
      </c>
      <c r="F343" s="215" t="s">
        <v>1672</v>
      </c>
      <c r="G343" s="10" t="s">
        <v>1513</v>
      </c>
      <c r="H343" s="27" t="s">
        <v>1517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1666</v>
      </c>
      <c r="CI343" s="276" t="s">
        <v>1515</v>
      </c>
      <c r="CJ343" s="276" t="s">
        <v>80</v>
      </c>
      <c r="CK343" s="300" t="s">
        <v>80</v>
      </c>
      <c r="CL343" s="301">
        <v>44196</v>
      </c>
    </row>
    <row r="344" spans="1:91" s="41" customFormat="1" ht="46.5">
      <c r="A344" s="748"/>
      <c r="B344" s="38" t="s">
        <v>1673</v>
      </c>
      <c r="C344" s="174" t="s">
        <v>80</v>
      </c>
      <c r="D344" s="25" t="s">
        <v>1674</v>
      </c>
      <c r="E344" s="25" t="s">
        <v>1675</v>
      </c>
      <c r="F344" s="24" t="s">
        <v>1676</v>
      </c>
      <c r="G344" s="24" t="s">
        <v>1513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293" t="s">
        <v>1677</v>
      </c>
      <c r="CJ344" s="293" t="s">
        <v>80</v>
      </c>
      <c r="CK344" s="325" t="s">
        <v>279</v>
      </c>
      <c r="CL344" s="326">
        <v>44196</v>
      </c>
      <c r="CM344" s="50"/>
    </row>
    <row r="345" spans="1:91" s="41" customFormat="1" ht="36">
      <c r="A345" s="748"/>
      <c r="B345" s="38" t="s">
        <v>1678</v>
      </c>
      <c r="C345" s="174" t="s">
        <v>80</v>
      </c>
      <c r="D345" s="25" t="s">
        <v>200</v>
      </c>
      <c r="E345" s="25" t="s">
        <v>1679</v>
      </c>
      <c r="F345" s="24" t="s">
        <v>1053</v>
      </c>
      <c r="G345" s="24" t="s">
        <v>1513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1666</v>
      </c>
      <c r="CI345" s="293" t="s">
        <v>1677</v>
      </c>
      <c r="CJ345" s="293" t="s">
        <v>80</v>
      </c>
      <c r="CK345" s="325" t="s">
        <v>279</v>
      </c>
      <c r="CL345" s="326">
        <v>44196</v>
      </c>
      <c r="CM345" s="50"/>
    </row>
    <row r="346" spans="1:91" s="41" customFormat="1" ht="46.5">
      <c r="A346" s="748"/>
      <c r="B346" s="38" t="s">
        <v>1680</v>
      </c>
      <c r="C346" s="174" t="s">
        <v>80</v>
      </c>
      <c r="D346" s="25" t="s">
        <v>978</v>
      </c>
      <c r="E346" s="25" t="s">
        <v>1681</v>
      </c>
      <c r="F346" s="24" t="s">
        <v>1682</v>
      </c>
      <c r="G346" s="24" t="s">
        <v>1513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1666</v>
      </c>
      <c r="CI346" s="293" t="s">
        <v>1683</v>
      </c>
      <c r="CJ346" s="293" t="s">
        <v>80</v>
      </c>
      <c r="CK346" s="325" t="s">
        <v>279</v>
      </c>
      <c r="CL346" s="326">
        <v>44196</v>
      </c>
      <c r="CM346" s="50"/>
    </row>
    <row r="347" spans="1:91" s="41" customFormat="1" ht="46.5">
      <c r="A347" s="748"/>
      <c r="B347" s="38" t="s">
        <v>1684</v>
      </c>
      <c r="C347" s="174" t="s">
        <v>80</v>
      </c>
      <c r="D347" s="25" t="s">
        <v>1674</v>
      </c>
      <c r="E347" s="25" t="s">
        <v>1675</v>
      </c>
      <c r="F347" s="24" t="s">
        <v>1676</v>
      </c>
      <c r="G347" s="24" t="s">
        <v>1513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1666</v>
      </c>
      <c r="CI347" s="293" t="s">
        <v>1683</v>
      </c>
      <c r="CJ347" s="293" t="s">
        <v>80</v>
      </c>
      <c r="CK347" s="325" t="s">
        <v>279</v>
      </c>
      <c r="CL347" s="326">
        <v>44196</v>
      </c>
      <c r="CM347" s="50"/>
    </row>
    <row r="348" spans="1:91" s="41" customFormat="1" ht="46.5">
      <c r="A348" s="748"/>
      <c r="B348" s="38" t="s">
        <v>1685</v>
      </c>
      <c r="C348" s="174" t="s">
        <v>80</v>
      </c>
      <c r="D348" s="25" t="s">
        <v>1674</v>
      </c>
      <c r="E348" s="25" t="s">
        <v>1675</v>
      </c>
      <c r="F348" s="24" t="s">
        <v>1676</v>
      </c>
      <c r="G348" s="24" t="s">
        <v>1513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1666</v>
      </c>
      <c r="CI348" s="293" t="s">
        <v>1683</v>
      </c>
      <c r="CJ348" s="293" t="s">
        <v>80</v>
      </c>
      <c r="CK348" s="325" t="s">
        <v>279</v>
      </c>
      <c r="CL348" s="326">
        <v>44196</v>
      </c>
      <c r="CM348" s="50"/>
    </row>
    <row r="349" spans="1:91" s="41" customFormat="1" ht="36">
      <c r="A349" s="748"/>
      <c r="B349" s="38" t="s">
        <v>1686</v>
      </c>
      <c r="C349" s="174" t="s">
        <v>80</v>
      </c>
      <c r="D349" s="25" t="s">
        <v>1674</v>
      </c>
      <c r="E349" s="25" t="s">
        <v>1675</v>
      </c>
      <c r="F349" s="24" t="s">
        <v>1676</v>
      </c>
      <c r="G349" s="24" t="s">
        <v>1513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1666</v>
      </c>
      <c r="CI349" s="293" t="s">
        <v>1683</v>
      </c>
      <c r="CJ349" s="293" t="s">
        <v>80</v>
      </c>
      <c r="CK349" s="325" t="s">
        <v>279</v>
      </c>
      <c r="CL349" s="326">
        <v>44196</v>
      </c>
      <c r="CM349" s="50"/>
    </row>
    <row r="350" spans="1:91" s="41" customFormat="1" ht="69.75">
      <c r="A350" s="748"/>
      <c r="B350" s="38" t="s">
        <v>1687</v>
      </c>
      <c r="C350" s="174" t="s">
        <v>80</v>
      </c>
      <c r="D350" s="25" t="s">
        <v>1688</v>
      </c>
      <c r="E350" s="25" t="s">
        <v>1671</v>
      </c>
      <c r="F350" s="24" t="s">
        <v>1672</v>
      </c>
      <c r="G350" s="24" t="s">
        <v>1513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1666</v>
      </c>
      <c r="CI350" s="293" t="s">
        <v>1683</v>
      </c>
      <c r="CJ350" s="293" t="s">
        <v>80</v>
      </c>
      <c r="CK350" s="325" t="s">
        <v>279</v>
      </c>
      <c r="CL350" s="326">
        <v>44196</v>
      </c>
      <c r="CM350" s="50"/>
    </row>
    <row r="351" spans="1:91" s="41" customFormat="1" ht="46.5">
      <c r="A351" s="748"/>
      <c r="B351" s="38" t="s">
        <v>1689</v>
      </c>
      <c r="C351" s="174" t="s">
        <v>80</v>
      </c>
      <c r="D351" s="25" t="s">
        <v>1690</v>
      </c>
      <c r="E351" s="25" t="s">
        <v>1691</v>
      </c>
      <c r="F351" s="24" t="s">
        <v>1692</v>
      </c>
      <c r="G351" s="24" t="s">
        <v>1513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1666</v>
      </c>
      <c r="CI351" s="293" t="s">
        <v>1683</v>
      </c>
      <c r="CJ351" s="293" t="s">
        <v>80</v>
      </c>
      <c r="CK351" s="325" t="s">
        <v>279</v>
      </c>
      <c r="CL351" s="326">
        <v>44196</v>
      </c>
      <c r="CM351" s="50"/>
    </row>
    <row r="352" spans="1:91" s="41" customFormat="1" ht="36">
      <c r="A352" s="748"/>
      <c r="B352" s="38" t="s">
        <v>1693</v>
      </c>
      <c r="C352" s="174" t="s">
        <v>80</v>
      </c>
      <c r="D352" s="25" t="s">
        <v>200</v>
      </c>
      <c r="E352" s="25" t="s">
        <v>1679</v>
      </c>
      <c r="F352" s="24" t="s">
        <v>1053</v>
      </c>
      <c r="G352" s="24" t="s">
        <v>1513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293" t="s">
        <v>1694</v>
      </c>
      <c r="CJ352" s="293" t="s">
        <v>80</v>
      </c>
      <c r="CK352" s="325" t="s">
        <v>279</v>
      </c>
      <c r="CL352" s="326">
        <v>44561</v>
      </c>
      <c r="CM352" s="50"/>
    </row>
    <row r="353" spans="1:91" s="41" customFormat="1" ht="72">
      <c r="A353" s="748"/>
      <c r="B353" s="38" t="s">
        <v>1695</v>
      </c>
      <c r="C353" s="174" t="s">
        <v>80</v>
      </c>
      <c r="D353" s="25" t="s">
        <v>196</v>
      </c>
      <c r="E353" s="25" t="s">
        <v>1045</v>
      </c>
      <c r="F353" s="24" t="s">
        <v>1046</v>
      </c>
      <c r="G353" s="24" t="s">
        <v>1513</v>
      </c>
      <c r="H353" s="25" t="s">
        <v>1696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1666</v>
      </c>
      <c r="CI353" s="293" t="s">
        <v>1694</v>
      </c>
      <c r="CJ353" s="293" t="s">
        <v>80</v>
      </c>
      <c r="CK353" s="325" t="s">
        <v>279</v>
      </c>
      <c r="CL353" s="326">
        <v>44196</v>
      </c>
      <c r="CM353" s="50"/>
    </row>
    <row r="354" spans="1:91" s="41" customFormat="1" ht="69.75">
      <c r="A354" s="748"/>
      <c r="B354" s="38" t="s">
        <v>1697</v>
      </c>
      <c r="C354" s="174" t="s">
        <v>80</v>
      </c>
      <c r="D354" s="25" t="s">
        <v>1698</v>
      </c>
      <c r="E354" s="25" t="s">
        <v>1050</v>
      </c>
      <c r="F354" s="24" t="s">
        <v>1051</v>
      </c>
      <c r="G354" s="24" t="s">
        <v>1513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1666</v>
      </c>
      <c r="CI354" s="293" t="s">
        <v>1694</v>
      </c>
      <c r="CJ354" s="293" t="s">
        <v>80</v>
      </c>
      <c r="CK354" s="325" t="s">
        <v>279</v>
      </c>
      <c r="CL354" s="326">
        <v>44196</v>
      </c>
      <c r="CM354" s="50"/>
    </row>
    <row r="355" spans="1:91" s="41" customFormat="1" ht="69.75">
      <c r="A355" s="748"/>
      <c r="B355" s="38" t="s">
        <v>1699</v>
      </c>
      <c r="C355" s="174" t="s">
        <v>80</v>
      </c>
      <c r="D355" s="25" t="s">
        <v>1698</v>
      </c>
      <c r="E355" s="25" t="s">
        <v>1050</v>
      </c>
      <c r="F355" s="24" t="s">
        <v>1051</v>
      </c>
      <c r="G355" s="24" t="s">
        <v>1513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1666</v>
      </c>
      <c r="CI355" s="293" t="s">
        <v>1694</v>
      </c>
      <c r="CJ355" s="293" t="s">
        <v>80</v>
      </c>
      <c r="CK355" s="325" t="s">
        <v>279</v>
      </c>
      <c r="CL355" s="326">
        <v>44196</v>
      </c>
      <c r="CM355" s="50"/>
    </row>
    <row r="356" spans="1:91" s="41" customFormat="1" ht="93">
      <c r="A356" s="748"/>
      <c r="B356" s="38" t="s">
        <v>1700</v>
      </c>
      <c r="C356" s="174" t="s">
        <v>80</v>
      </c>
      <c r="D356" s="25" t="s">
        <v>1698</v>
      </c>
      <c r="E356" s="25" t="s">
        <v>1050</v>
      </c>
      <c r="F356" s="24" t="s">
        <v>1051</v>
      </c>
      <c r="G356" s="24" t="s">
        <v>1513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1666</v>
      </c>
      <c r="CI356" s="293" t="s">
        <v>1694</v>
      </c>
      <c r="CJ356" s="293" t="s">
        <v>80</v>
      </c>
      <c r="CK356" s="325" t="s">
        <v>279</v>
      </c>
      <c r="CL356" s="326">
        <v>44196</v>
      </c>
      <c r="CM356" s="50"/>
    </row>
    <row r="357" spans="1:91" s="41" customFormat="1" ht="36">
      <c r="A357" s="748"/>
      <c r="B357" s="38" t="s">
        <v>1701</v>
      </c>
      <c r="C357" s="174" t="s">
        <v>80</v>
      </c>
      <c r="D357" s="25" t="s">
        <v>1674</v>
      </c>
      <c r="E357" s="25" t="s">
        <v>1675</v>
      </c>
      <c r="F357" s="24" t="s">
        <v>1676</v>
      </c>
      <c r="G357" s="24" t="s">
        <v>1513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1666</v>
      </c>
      <c r="CI357" s="293" t="s">
        <v>1694</v>
      </c>
      <c r="CJ357" s="293" t="s">
        <v>80</v>
      </c>
      <c r="CK357" s="325" t="s">
        <v>279</v>
      </c>
      <c r="CL357" s="326">
        <v>44196</v>
      </c>
      <c r="CM357" s="50"/>
    </row>
    <row r="358" spans="1:91" s="41" customFormat="1" ht="46.5">
      <c r="A358" s="748"/>
      <c r="B358" s="38" t="s">
        <v>1702</v>
      </c>
      <c r="C358" s="174" t="s">
        <v>80</v>
      </c>
      <c r="D358" s="25" t="s">
        <v>1674</v>
      </c>
      <c r="E358" s="25" t="s">
        <v>1675</v>
      </c>
      <c r="F358" s="24" t="s">
        <v>1676</v>
      </c>
      <c r="G358" s="24" t="s">
        <v>1513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1666</v>
      </c>
      <c r="CI358" s="293" t="s">
        <v>1694</v>
      </c>
      <c r="CJ358" s="293" t="s">
        <v>80</v>
      </c>
      <c r="CK358" s="325" t="s">
        <v>279</v>
      </c>
      <c r="CL358" s="326">
        <v>44196</v>
      </c>
      <c r="CM358" s="50"/>
    </row>
    <row r="359" spans="1:91" s="41" customFormat="1" ht="36">
      <c r="A359" s="748"/>
      <c r="B359" s="38" t="s">
        <v>1703</v>
      </c>
      <c r="C359" s="174" t="s">
        <v>80</v>
      </c>
      <c r="D359" s="25" t="s">
        <v>1674</v>
      </c>
      <c r="E359" s="25" t="s">
        <v>1675</v>
      </c>
      <c r="F359" s="24" t="s">
        <v>1676</v>
      </c>
      <c r="G359" s="24" t="s">
        <v>1513</v>
      </c>
      <c r="H359" s="25" t="s">
        <v>1704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1666</v>
      </c>
      <c r="CI359" s="293" t="s">
        <v>1694</v>
      </c>
      <c r="CJ359" s="293" t="s">
        <v>80</v>
      </c>
      <c r="CK359" s="325" t="s">
        <v>279</v>
      </c>
      <c r="CL359" s="326">
        <v>44196</v>
      </c>
      <c r="CM359" s="50"/>
    </row>
    <row r="360" spans="1:91" s="41" customFormat="1" ht="54">
      <c r="A360" s="748"/>
      <c r="B360" s="38" t="s">
        <v>1705</v>
      </c>
      <c r="C360" s="174" t="s">
        <v>80</v>
      </c>
      <c r="D360" s="25" t="s">
        <v>981</v>
      </c>
      <c r="E360" s="25" t="s">
        <v>1045</v>
      </c>
      <c r="F360" s="24" t="s">
        <v>1046</v>
      </c>
      <c r="G360" s="24" t="s">
        <v>1513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293" t="s">
        <v>1706</v>
      </c>
      <c r="CJ360" s="293" t="s">
        <v>80</v>
      </c>
      <c r="CK360" s="325" t="s">
        <v>279</v>
      </c>
      <c r="CL360" s="326">
        <v>44561</v>
      </c>
      <c r="CM360" s="50"/>
    </row>
    <row r="361" spans="1:91" s="41" customFormat="1" ht="36">
      <c r="A361" s="748"/>
      <c r="B361" s="38" t="s">
        <v>1707</v>
      </c>
      <c r="C361" s="174" t="s">
        <v>80</v>
      </c>
      <c r="D361" s="25" t="s">
        <v>1708</v>
      </c>
      <c r="E361" s="25" t="s">
        <v>1709</v>
      </c>
      <c r="F361" s="24" t="s">
        <v>1710</v>
      </c>
      <c r="G361" s="24" t="s">
        <v>1513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293" t="s">
        <v>1706</v>
      </c>
      <c r="CJ361" s="293" t="s">
        <v>80</v>
      </c>
      <c r="CK361" s="325" t="s">
        <v>279</v>
      </c>
      <c r="CL361" s="326">
        <v>44561</v>
      </c>
      <c r="CM361" s="50"/>
    </row>
    <row r="362" spans="1:91" s="41" customFormat="1" ht="46.5">
      <c r="A362" s="748"/>
      <c r="B362" s="38" t="s">
        <v>1711</v>
      </c>
      <c r="C362" s="174" t="s">
        <v>80</v>
      </c>
      <c r="D362" s="25" t="s">
        <v>1712</v>
      </c>
      <c r="E362" s="25" t="s">
        <v>1050</v>
      </c>
      <c r="F362" s="24" t="s">
        <v>1051</v>
      </c>
      <c r="G362" s="24" t="s">
        <v>1513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1666</v>
      </c>
      <c r="CI362" s="293" t="s">
        <v>1713</v>
      </c>
      <c r="CJ362" s="293" t="s">
        <v>80</v>
      </c>
      <c r="CK362" s="325" t="s">
        <v>279</v>
      </c>
      <c r="CL362" s="326">
        <v>44196</v>
      </c>
      <c r="CM362" s="50"/>
    </row>
    <row r="363" spans="1:91" s="41" customFormat="1" ht="46.5">
      <c r="A363" s="748"/>
      <c r="B363" s="38" t="s">
        <v>1714</v>
      </c>
      <c r="C363" s="174" t="s">
        <v>80</v>
      </c>
      <c r="D363" s="25" t="s">
        <v>1715</v>
      </c>
      <c r="E363" s="25" t="s">
        <v>1681</v>
      </c>
      <c r="F363" s="24" t="s">
        <v>1682</v>
      </c>
      <c r="G363" s="24" t="s">
        <v>1513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1666</v>
      </c>
      <c r="CI363" s="293" t="s">
        <v>1713</v>
      </c>
      <c r="CJ363" s="293" t="s">
        <v>80</v>
      </c>
      <c r="CK363" s="325" t="s">
        <v>279</v>
      </c>
      <c r="CL363" s="326">
        <v>44196</v>
      </c>
      <c r="CM363" s="50"/>
    </row>
    <row r="364" spans="1:91" s="41" customFormat="1" ht="54">
      <c r="A364" s="748"/>
      <c r="B364" s="38" t="s">
        <v>982</v>
      </c>
      <c r="C364" s="174" t="s">
        <v>80</v>
      </c>
      <c r="D364" s="25" t="s">
        <v>981</v>
      </c>
      <c r="E364" s="25" t="s">
        <v>1045</v>
      </c>
      <c r="F364" s="24" t="s">
        <v>1046</v>
      </c>
      <c r="G364" s="24" t="s">
        <v>1513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1666</v>
      </c>
      <c r="CI364" s="293" t="s">
        <v>1713</v>
      </c>
      <c r="CJ364" s="293" t="s">
        <v>80</v>
      </c>
      <c r="CK364" s="325" t="s">
        <v>279</v>
      </c>
      <c r="CL364" s="326">
        <v>44196</v>
      </c>
      <c r="CM364" s="50"/>
    </row>
    <row r="365" spans="1:91" s="41" customFormat="1" ht="54">
      <c r="A365" s="748"/>
      <c r="B365" s="38" t="s">
        <v>561</v>
      </c>
      <c r="C365" s="174" t="s">
        <v>80</v>
      </c>
      <c r="D365" s="25" t="s">
        <v>981</v>
      </c>
      <c r="E365" s="25" t="s">
        <v>1045</v>
      </c>
      <c r="F365" s="24" t="s">
        <v>1046</v>
      </c>
      <c r="G365" s="24" t="s">
        <v>1513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1666</v>
      </c>
      <c r="CI365" s="293" t="s">
        <v>1713</v>
      </c>
      <c r="CJ365" s="293" t="s">
        <v>80</v>
      </c>
      <c r="CK365" s="325" t="s">
        <v>279</v>
      </c>
      <c r="CL365" s="326">
        <v>44196</v>
      </c>
      <c r="CM365" s="50"/>
    </row>
    <row r="366" spans="1:91" s="41" customFormat="1" ht="54">
      <c r="A366" s="748"/>
      <c r="B366" s="38" t="s">
        <v>560</v>
      </c>
      <c r="C366" s="174" t="s">
        <v>80</v>
      </c>
      <c r="D366" s="25" t="s">
        <v>981</v>
      </c>
      <c r="E366" s="25" t="s">
        <v>1045</v>
      </c>
      <c r="F366" s="24" t="s">
        <v>1046</v>
      </c>
      <c r="G366" s="24" t="s">
        <v>1513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1666</v>
      </c>
      <c r="CI366" s="293" t="s">
        <v>1713</v>
      </c>
      <c r="CJ366" s="293" t="s">
        <v>80</v>
      </c>
      <c r="CK366" s="325" t="s">
        <v>279</v>
      </c>
      <c r="CL366" s="326">
        <v>44196</v>
      </c>
      <c r="CM366" s="50"/>
    </row>
    <row r="367" spans="1:91" s="41" customFormat="1" ht="54">
      <c r="A367" s="748"/>
      <c r="B367" s="38" t="s">
        <v>1716</v>
      </c>
      <c r="C367" s="174" t="s">
        <v>80</v>
      </c>
      <c r="D367" s="25" t="s">
        <v>981</v>
      </c>
      <c r="E367" s="25" t="s">
        <v>1045</v>
      </c>
      <c r="F367" s="24" t="s">
        <v>1046</v>
      </c>
      <c r="G367" s="24" t="s">
        <v>1513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1666</v>
      </c>
      <c r="CI367" s="293" t="s">
        <v>1713</v>
      </c>
      <c r="CJ367" s="293" t="s">
        <v>80</v>
      </c>
      <c r="CK367" s="325" t="s">
        <v>279</v>
      </c>
      <c r="CL367" s="326">
        <v>44196</v>
      </c>
      <c r="CM367" s="50"/>
    </row>
    <row r="368" spans="1:91" s="41" customFormat="1" ht="54">
      <c r="A368" s="748"/>
      <c r="B368" s="38" t="s">
        <v>559</v>
      </c>
      <c r="C368" s="174" t="s">
        <v>80</v>
      </c>
      <c r="D368" s="25" t="s">
        <v>981</v>
      </c>
      <c r="E368" s="25" t="s">
        <v>1045</v>
      </c>
      <c r="F368" s="24" t="s">
        <v>1046</v>
      </c>
      <c r="G368" s="24" t="s">
        <v>1513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1666</v>
      </c>
      <c r="CI368" s="293" t="s">
        <v>1713</v>
      </c>
      <c r="CJ368" s="293" t="s">
        <v>80</v>
      </c>
      <c r="CK368" s="325" t="s">
        <v>279</v>
      </c>
      <c r="CL368" s="326">
        <v>44196</v>
      </c>
      <c r="CM368" s="50"/>
    </row>
    <row r="369" spans="1:91" s="41" customFormat="1" ht="46.5">
      <c r="A369" s="748"/>
      <c r="B369" s="38" t="s">
        <v>1717</v>
      </c>
      <c r="C369" s="174" t="s">
        <v>80</v>
      </c>
      <c r="D369" s="25" t="s">
        <v>1309</v>
      </c>
      <c r="E369" s="25" t="s">
        <v>1671</v>
      </c>
      <c r="F369" s="24" t="s">
        <v>1672</v>
      </c>
      <c r="G369" s="24" t="s">
        <v>1513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1666</v>
      </c>
      <c r="CI369" s="293" t="s">
        <v>1713</v>
      </c>
      <c r="CJ369" s="293" t="s">
        <v>80</v>
      </c>
      <c r="CK369" s="325" t="s">
        <v>279</v>
      </c>
      <c r="CL369" s="326">
        <v>44196</v>
      </c>
      <c r="CM369" s="50"/>
    </row>
    <row r="370" spans="1:91" s="41" customFormat="1" ht="46.5">
      <c r="A370" s="748"/>
      <c r="B370" s="38" t="s">
        <v>1718</v>
      </c>
      <c r="C370" s="174" t="s">
        <v>80</v>
      </c>
      <c r="D370" s="25" t="s">
        <v>1308</v>
      </c>
      <c r="E370" s="25" t="s">
        <v>1675</v>
      </c>
      <c r="F370" s="24" t="s">
        <v>1676</v>
      </c>
      <c r="G370" s="24" t="s">
        <v>1513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1666</v>
      </c>
      <c r="CI370" s="293" t="s">
        <v>1713</v>
      </c>
      <c r="CJ370" s="293" t="s">
        <v>80</v>
      </c>
      <c r="CK370" s="325" t="s">
        <v>279</v>
      </c>
      <c r="CL370" s="326">
        <v>44196</v>
      </c>
      <c r="CM370" s="50"/>
    </row>
    <row r="371" spans="1:91" s="41" customFormat="1" ht="46.5">
      <c r="A371" s="748"/>
      <c r="B371" s="38" t="s">
        <v>1719</v>
      </c>
      <c r="C371" s="174" t="s">
        <v>80</v>
      </c>
      <c r="D371" s="25" t="s">
        <v>200</v>
      </c>
      <c r="E371" s="25" t="s">
        <v>1679</v>
      </c>
      <c r="F371" s="24" t="s">
        <v>1053</v>
      </c>
      <c r="G371" s="24" t="s">
        <v>1513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293" t="s">
        <v>1720</v>
      </c>
      <c r="CJ371" s="293" t="s">
        <v>80</v>
      </c>
      <c r="CK371" s="325" t="s">
        <v>279</v>
      </c>
      <c r="CL371" s="326">
        <v>44196</v>
      </c>
      <c r="CM371" s="50"/>
    </row>
    <row r="372" spans="1:91" s="41" customFormat="1" ht="23.25">
      <c r="A372" s="748"/>
      <c r="B372" s="75" t="s">
        <v>267</v>
      </c>
      <c r="C372" s="63" t="s">
        <v>80</v>
      </c>
      <c r="D372" s="63" t="s">
        <v>80</v>
      </c>
      <c r="E372" s="63" t="s">
        <v>80</v>
      </c>
      <c r="F372" s="63" t="s">
        <v>80</v>
      </c>
      <c r="G372" s="95" t="s">
        <v>80</v>
      </c>
      <c r="H372" s="63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3" t="s">
        <v>80</v>
      </c>
      <c r="CI372" s="305" t="s">
        <v>80</v>
      </c>
      <c r="CJ372" s="306" t="s">
        <v>80</v>
      </c>
      <c r="CK372" s="307" t="s">
        <v>80</v>
      </c>
      <c r="CL372" s="308" t="s">
        <v>80</v>
      </c>
      <c r="CM372" s="50"/>
    </row>
    <row r="373" spans="1:91" s="41" customFormat="1" ht="23.25">
      <c r="A373" s="748"/>
      <c r="B373" s="76" t="s">
        <v>9</v>
      </c>
      <c r="C373" s="65" t="s">
        <v>80</v>
      </c>
      <c r="D373" s="65" t="s">
        <v>80</v>
      </c>
      <c r="E373" s="65" t="s">
        <v>80</v>
      </c>
      <c r="F373" s="65" t="s">
        <v>80</v>
      </c>
      <c r="G373" s="93" t="s">
        <v>80</v>
      </c>
      <c r="H373" s="65" t="s">
        <v>80</v>
      </c>
      <c r="I373" s="44">
        <f>I372+I340</f>
        <v>344649.30500000005</v>
      </c>
      <c r="J373" s="44">
        <f t="shared" ref="J373:BU373" si="22">J372+J340</f>
        <v>294094.01100000006</v>
      </c>
      <c r="K373" s="44">
        <f t="shared" si="22"/>
        <v>50555.294000000002</v>
      </c>
      <c r="L373" s="44">
        <f t="shared" si="22"/>
        <v>0</v>
      </c>
      <c r="M373" s="44">
        <f t="shared" si="22"/>
        <v>246674.59900000002</v>
      </c>
      <c r="N373" s="44">
        <f t="shared" si="22"/>
        <v>233343.459</v>
      </c>
      <c r="O373" s="44" t="s">
        <v>80</v>
      </c>
      <c r="P373" s="44">
        <f t="shared" si="22"/>
        <v>150402.828286</v>
      </c>
      <c r="Q373" s="44">
        <f t="shared" si="22"/>
        <v>4820.5798400000003</v>
      </c>
      <c r="R373" s="44">
        <f t="shared" si="22"/>
        <v>6701.8929999999991</v>
      </c>
      <c r="S373" s="44">
        <f t="shared" si="22"/>
        <v>3985.0050000000001</v>
      </c>
      <c r="T373" s="44">
        <f t="shared" si="22"/>
        <v>77806.916999999987</v>
      </c>
      <c r="U373" s="44">
        <f t="shared" si="22"/>
        <v>88493.814999999988</v>
      </c>
      <c r="V373" s="44">
        <f t="shared" si="22"/>
        <v>4068.5796799999998</v>
      </c>
      <c r="W373" s="44">
        <f t="shared" si="22"/>
        <v>26865.046999999999</v>
      </c>
      <c r="X373" s="44">
        <f t="shared" si="22"/>
        <v>30630</v>
      </c>
      <c r="Y373" s="44">
        <f t="shared" si="22"/>
        <v>152963.71600000001</v>
      </c>
      <c r="Z373" s="44">
        <f t="shared" si="22"/>
        <v>210458.76299999998</v>
      </c>
      <c r="AA373" s="44">
        <f t="shared" si="22"/>
        <v>96182.8</v>
      </c>
      <c r="AB373" s="44">
        <f t="shared" si="22"/>
        <v>2821.8910000000001</v>
      </c>
      <c r="AC373" s="44">
        <f t="shared" si="22"/>
        <v>5374.75</v>
      </c>
      <c r="AD373" s="44">
        <f t="shared" si="22"/>
        <v>0</v>
      </c>
      <c r="AE373" s="44">
        <f t="shared" si="22"/>
        <v>8196.6409999999996</v>
      </c>
      <c r="AF373" s="44">
        <f t="shared" si="22"/>
        <v>121033.59000000001</v>
      </c>
      <c r="AG373" s="44">
        <f t="shared" si="22"/>
        <v>13385</v>
      </c>
      <c r="AH373" s="44">
        <f t="shared" si="22"/>
        <v>6128</v>
      </c>
      <c r="AI373" s="44">
        <f t="shared" si="22"/>
        <v>120715</v>
      </c>
      <c r="AJ373" s="44">
        <f t="shared" si="22"/>
        <v>140228</v>
      </c>
      <c r="AK373" s="44">
        <f t="shared" si="22"/>
        <v>8360</v>
      </c>
      <c r="AL373" s="44">
        <f t="shared" si="22"/>
        <v>0</v>
      </c>
      <c r="AM373" s="44">
        <f t="shared" si="22"/>
        <v>75240</v>
      </c>
      <c r="AN373" s="44">
        <f t="shared" si="22"/>
        <v>83600</v>
      </c>
      <c r="AO373" s="44">
        <f t="shared" si="22"/>
        <v>11767.9</v>
      </c>
      <c r="AP373" s="44">
        <f t="shared" si="22"/>
        <v>8360</v>
      </c>
      <c r="AQ373" s="44">
        <f t="shared" si="22"/>
        <v>0</v>
      </c>
      <c r="AR373" s="44">
        <f t="shared" si="22"/>
        <v>75240</v>
      </c>
      <c r="AS373" s="44">
        <f t="shared" si="22"/>
        <v>83600</v>
      </c>
      <c r="AT373" s="44">
        <f t="shared" si="22"/>
        <v>0</v>
      </c>
      <c r="AU373" s="44">
        <f t="shared" si="22"/>
        <v>2500</v>
      </c>
      <c r="AV373" s="44">
        <f t="shared" si="22"/>
        <v>0</v>
      </c>
      <c r="AW373" s="44">
        <f t="shared" si="22"/>
        <v>22500</v>
      </c>
      <c r="AX373" s="44">
        <f t="shared" si="22"/>
        <v>25000</v>
      </c>
      <c r="AY373" s="44">
        <f t="shared" si="22"/>
        <v>11767.9</v>
      </c>
      <c r="AZ373" s="44">
        <f t="shared" si="22"/>
        <v>11272.523000000001</v>
      </c>
      <c r="BA373" s="44">
        <f t="shared" si="22"/>
        <v>11228</v>
      </c>
      <c r="BB373" s="44">
        <f t="shared" si="22"/>
        <v>36475</v>
      </c>
      <c r="BC373" s="44">
        <f t="shared" si="22"/>
        <v>58975.523000000001</v>
      </c>
      <c r="BD373" s="44">
        <f t="shared" si="22"/>
        <v>29519.32</v>
      </c>
      <c r="BE373" s="44">
        <f t="shared" si="22"/>
        <v>4732.5239999999994</v>
      </c>
      <c r="BF373" s="44">
        <f t="shared" si="22"/>
        <v>19402</v>
      </c>
      <c r="BG373" s="44">
        <f t="shared" si="22"/>
        <v>18748.716</v>
      </c>
      <c r="BH373" s="44">
        <f t="shared" si="22"/>
        <v>42883.24</v>
      </c>
      <c r="BI373" s="44">
        <f t="shared" si="22"/>
        <v>54895.58</v>
      </c>
      <c r="BJ373" s="44">
        <f t="shared" si="22"/>
        <v>0</v>
      </c>
      <c r="BK373" s="44">
        <f t="shared" si="22"/>
        <v>0</v>
      </c>
      <c r="BL373" s="44">
        <f t="shared" si="22"/>
        <v>0</v>
      </c>
      <c r="BM373" s="44">
        <f t="shared" si="22"/>
        <v>0</v>
      </c>
      <c r="BN373" s="44">
        <f t="shared" si="22"/>
        <v>15403.61</v>
      </c>
      <c r="BO373" s="44">
        <f t="shared" si="22"/>
        <v>2821.8910000000001</v>
      </c>
      <c r="BP373" s="44">
        <f t="shared" si="22"/>
        <v>5374.75</v>
      </c>
      <c r="BQ373" s="44">
        <f t="shared" si="22"/>
        <v>0</v>
      </c>
      <c r="BR373" s="44">
        <f t="shared" si="22"/>
        <v>8196.6409999999996</v>
      </c>
      <c r="BS373" s="44">
        <f t="shared" si="22"/>
        <v>0</v>
      </c>
      <c r="BT373" s="44">
        <f t="shared" si="22"/>
        <v>0</v>
      </c>
      <c r="BU373" s="44">
        <f t="shared" si="22"/>
        <v>0</v>
      </c>
      <c r="BV373" s="44">
        <f t="shared" ref="BV373:CG373" si="23">BV372+BV340</f>
        <v>0</v>
      </c>
      <c r="BW373" s="44">
        <f t="shared" si="23"/>
        <v>0</v>
      </c>
      <c r="BX373" s="44">
        <f t="shared" si="23"/>
        <v>10500</v>
      </c>
      <c r="BY373" s="44">
        <f t="shared" si="23"/>
        <v>0</v>
      </c>
      <c r="BZ373" s="44">
        <f t="shared" si="23"/>
        <v>0</v>
      </c>
      <c r="CA373" s="44">
        <f t="shared" si="23"/>
        <v>0</v>
      </c>
      <c r="CB373" s="44">
        <f t="shared" si="23"/>
        <v>0</v>
      </c>
      <c r="CC373" s="44">
        <f t="shared" si="23"/>
        <v>95129.98000000001</v>
      </c>
      <c r="CD373" s="44">
        <f t="shared" si="23"/>
        <v>30313.883999999998</v>
      </c>
      <c r="CE373" s="44">
        <f t="shared" si="23"/>
        <v>18771.428999999996</v>
      </c>
      <c r="CF373" s="44">
        <f t="shared" si="23"/>
        <v>6621.6</v>
      </c>
      <c r="CG373" s="44">
        <f t="shared" si="23"/>
        <v>0</v>
      </c>
      <c r="CH373" s="65" t="s">
        <v>80</v>
      </c>
      <c r="CI373" s="309" t="s">
        <v>80</v>
      </c>
      <c r="CJ373" s="310" t="s">
        <v>80</v>
      </c>
      <c r="CK373" s="311" t="s">
        <v>80</v>
      </c>
      <c r="CL373" s="312" t="s">
        <v>80</v>
      </c>
      <c r="CM373" s="50"/>
    </row>
    <row r="374" spans="1:91" ht="104.25" customHeight="1">
      <c r="A374" s="748" t="s">
        <v>80</v>
      </c>
      <c r="B374" s="28" t="s">
        <v>356</v>
      </c>
      <c r="C374" s="68" t="s">
        <v>80</v>
      </c>
      <c r="D374" s="23" t="s">
        <v>357</v>
      </c>
      <c r="E374" s="23" t="s">
        <v>1056</v>
      </c>
      <c r="F374" s="16" t="s">
        <v>1057</v>
      </c>
      <c r="G374" s="16">
        <v>5451</v>
      </c>
      <c r="H374" s="23" t="s">
        <v>745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4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89" t="s">
        <v>1058</v>
      </c>
      <c r="CJ374" s="289" t="s">
        <v>80</v>
      </c>
      <c r="CK374" s="327">
        <v>44180</v>
      </c>
      <c r="CL374" s="328">
        <v>44196</v>
      </c>
    </row>
    <row r="375" spans="1:91" s="40" customFormat="1" ht="54">
      <c r="A375" s="748"/>
      <c r="B375" s="28" t="s">
        <v>358</v>
      </c>
      <c r="C375" s="68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745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89" t="s">
        <v>485</v>
      </c>
      <c r="CJ375" s="289" t="s">
        <v>80</v>
      </c>
      <c r="CK375" s="327">
        <v>44255</v>
      </c>
      <c r="CL375" s="328">
        <v>44286</v>
      </c>
    </row>
    <row r="376" spans="1:91" s="40" customFormat="1" ht="64.5" customHeight="1">
      <c r="A376" s="748"/>
      <c r="B376" s="203" t="s">
        <v>360</v>
      </c>
      <c r="C376" s="225" t="s">
        <v>80</v>
      </c>
      <c r="D376" s="191" t="s">
        <v>359</v>
      </c>
      <c r="E376" s="191" t="s">
        <v>80</v>
      </c>
      <c r="F376" s="191" t="s">
        <v>80</v>
      </c>
      <c r="G376" s="192" t="s">
        <v>80</v>
      </c>
      <c r="H376" s="191" t="s">
        <v>745</v>
      </c>
      <c r="I376" s="186">
        <v>8675.7000000000007</v>
      </c>
      <c r="J376" s="186">
        <v>8675.7000000000007</v>
      </c>
      <c r="K376" s="186">
        <v>0</v>
      </c>
      <c r="L376" s="186">
        <v>0</v>
      </c>
      <c r="M376" s="186">
        <v>4337.8500000000004</v>
      </c>
      <c r="N376" s="186">
        <v>0</v>
      </c>
      <c r="O376" s="186">
        <v>0</v>
      </c>
      <c r="P376" s="186">
        <v>0</v>
      </c>
      <c r="Q376" s="186">
        <v>0</v>
      </c>
      <c r="R376" s="186">
        <v>0</v>
      </c>
      <c r="S376" s="186">
        <v>0</v>
      </c>
      <c r="T376" s="186">
        <v>0</v>
      </c>
      <c r="U376" s="186">
        <v>0</v>
      </c>
      <c r="V376" s="186">
        <v>0</v>
      </c>
      <c r="W376" s="186">
        <v>5205.42</v>
      </c>
      <c r="X376" s="186">
        <v>0</v>
      </c>
      <c r="Y376" s="186">
        <v>3470.28</v>
      </c>
      <c r="Z376" s="186">
        <v>8675.7000000000007</v>
      </c>
      <c r="AA376" s="186">
        <v>0</v>
      </c>
      <c r="AB376" s="186">
        <v>0</v>
      </c>
      <c r="AC376" s="186">
        <v>0</v>
      </c>
      <c r="AD376" s="186">
        <v>0</v>
      </c>
      <c r="AE376" s="186">
        <v>0</v>
      </c>
      <c r="AF376" s="186">
        <v>0</v>
      </c>
      <c r="AG376" s="186">
        <v>0</v>
      </c>
      <c r="AH376" s="186">
        <v>0</v>
      </c>
      <c r="AI376" s="186">
        <v>0</v>
      </c>
      <c r="AJ376" s="186">
        <v>0</v>
      </c>
      <c r="AK376" s="186">
        <v>0</v>
      </c>
      <c r="AL376" s="186">
        <v>0</v>
      </c>
      <c r="AM376" s="186">
        <v>0</v>
      </c>
      <c r="AN376" s="186">
        <v>0</v>
      </c>
      <c r="AO376" s="186">
        <v>0</v>
      </c>
      <c r="AP376" s="186">
        <v>0</v>
      </c>
      <c r="AQ376" s="186">
        <v>0</v>
      </c>
      <c r="AR376" s="186">
        <v>0</v>
      </c>
      <c r="AS376" s="186">
        <v>0</v>
      </c>
      <c r="AT376" s="186">
        <v>0</v>
      </c>
      <c r="AU376" s="186">
        <v>0</v>
      </c>
      <c r="AV376" s="186">
        <v>0</v>
      </c>
      <c r="AW376" s="186">
        <v>0</v>
      </c>
      <c r="AX376" s="186">
        <v>0</v>
      </c>
      <c r="AY376" s="186">
        <v>0</v>
      </c>
      <c r="AZ376" s="186">
        <v>0</v>
      </c>
      <c r="BA376" s="186">
        <v>0</v>
      </c>
      <c r="BB376" s="186">
        <v>0</v>
      </c>
      <c r="BC376" s="186">
        <v>0</v>
      </c>
      <c r="BD376" s="186">
        <v>0</v>
      </c>
      <c r="BE376" s="186">
        <v>5205.42</v>
      </c>
      <c r="BF376" s="186">
        <v>0</v>
      </c>
      <c r="BG376" s="186">
        <v>3470.28</v>
      </c>
      <c r="BH376" s="186">
        <v>8675.7000000000007</v>
      </c>
      <c r="BI376" s="186">
        <v>0</v>
      </c>
      <c r="BJ376" s="186">
        <v>0</v>
      </c>
      <c r="BK376" s="186">
        <v>0</v>
      </c>
      <c r="BL376" s="226">
        <v>0</v>
      </c>
      <c r="BM376" s="186">
        <v>0</v>
      </c>
      <c r="BN376" s="186">
        <v>0</v>
      </c>
      <c r="BO376" s="186">
        <v>0</v>
      </c>
      <c r="BP376" s="186">
        <v>0</v>
      </c>
      <c r="BQ376" s="186">
        <v>0</v>
      </c>
      <c r="BR376" s="186">
        <v>0</v>
      </c>
      <c r="BS376" s="186">
        <v>0</v>
      </c>
      <c r="BT376" s="186">
        <v>0</v>
      </c>
      <c r="BU376" s="186">
        <v>0</v>
      </c>
      <c r="BV376" s="186">
        <v>0</v>
      </c>
      <c r="BW376" s="186">
        <v>0</v>
      </c>
      <c r="BX376" s="186">
        <v>0</v>
      </c>
      <c r="BY376" s="186">
        <v>0</v>
      </c>
      <c r="BZ376" s="186">
        <v>0</v>
      </c>
      <c r="CA376" s="186">
        <v>0</v>
      </c>
      <c r="CB376" s="186">
        <v>0</v>
      </c>
      <c r="CC376" s="186">
        <v>0</v>
      </c>
      <c r="CD376" s="186">
        <v>0</v>
      </c>
      <c r="CE376" s="186">
        <v>0</v>
      </c>
      <c r="CF376" s="186">
        <v>0</v>
      </c>
      <c r="CG376" s="186">
        <v>0</v>
      </c>
      <c r="CH376" s="191" t="s">
        <v>86</v>
      </c>
      <c r="CI376" s="289" t="s">
        <v>485</v>
      </c>
      <c r="CJ376" s="289" t="s">
        <v>1502</v>
      </c>
      <c r="CK376" s="329" t="s">
        <v>80</v>
      </c>
      <c r="CL376" s="330" t="s">
        <v>80</v>
      </c>
    </row>
    <row r="377" spans="1:91" s="40" customFormat="1" ht="54">
      <c r="A377" s="748"/>
      <c r="B377" s="28" t="s">
        <v>361</v>
      </c>
      <c r="C377" s="68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745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89" t="s">
        <v>485</v>
      </c>
      <c r="CJ377" s="289" t="s">
        <v>80</v>
      </c>
      <c r="CK377" s="327">
        <v>44255</v>
      </c>
      <c r="CL377" s="328">
        <v>44286</v>
      </c>
    </row>
    <row r="378" spans="1:91" s="40" customFormat="1" ht="54">
      <c r="A378" s="748"/>
      <c r="B378" s="28" t="s">
        <v>362</v>
      </c>
      <c r="C378" s="68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745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89" t="s">
        <v>485</v>
      </c>
      <c r="CJ378" s="289" t="s">
        <v>80</v>
      </c>
      <c r="CK378" s="327">
        <v>44255</v>
      </c>
      <c r="CL378" s="328">
        <v>44286</v>
      </c>
    </row>
    <row r="379" spans="1:91" s="40" customFormat="1" ht="46.5">
      <c r="A379" s="748"/>
      <c r="B379" s="28" t="s">
        <v>455</v>
      </c>
      <c r="C379" s="6" t="s">
        <v>707</v>
      </c>
      <c r="D379" s="23" t="s">
        <v>456</v>
      </c>
      <c r="E379" s="23" t="s">
        <v>1059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4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693</v>
      </c>
      <c r="CI379" s="289" t="s">
        <v>457</v>
      </c>
      <c r="CJ379" s="289" t="s">
        <v>80</v>
      </c>
      <c r="CK379" s="290" t="s">
        <v>80</v>
      </c>
      <c r="CL379" s="291" t="s">
        <v>80</v>
      </c>
    </row>
    <row r="380" spans="1:91" s="40" customFormat="1" ht="36">
      <c r="A380" s="748"/>
      <c r="B380" s="28" t="s">
        <v>458</v>
      </c>
      <c r="C380" s="6" t="s">
        <v>708</v>
      </c>
      <c r="D380" s="23" t="s">
        <v>456</v>
      </c>
      <c r="E380" s="23" t="s">
        <v>1059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4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693</v>
      </c>
      <c r="CI380" s="289" t="s">
        <v>457</v>
      </c>
      <c r="CJ380" s="289" t="s">
        <v>80</v>
      </c>
      <c r="CK380" s="290" t="s">
        <v>80</v>
      </c>
      <c r="CL380" s="291" t="s">
        <v>80</v>
      </c>
    </row>
    <row r="381" spans="1:91" s="40" customFormat="1" ht="90">
      <c r="A381" s="748"/>
      <c r="B381" s="28" t="s">
        <v>998</v>
      </c>
      <c r="C381" s="6" t="s">
        <v>999</v>
      </c>
      <c r="D381" s="23" t="s">
        <v>1000</v>
      </c>
      <c r="E381" s="23" t="s">
        <v>1728</v>
      </c>
      <c r="F381" s="16" t="s">
        <v>1729</v>
      </c>
      <c r="G381" s="16" t="s">
        <v>1730</v>
      </c>
      <c r="H381" s="23" t="s">
        <v>1001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693</v>
      </c>
      <c r="CI381" s="289" t="s">
        <v>1060</v>
      </c>
      <c r="CJ381" s="289" t="s">
        <v>80</v>
      </c>
      <c r="CK381" s="290">
        <v>43617</v>
      </c>
      <c r="CL381" s="291">
        <v>43830</v>
      </c>
    </row>
    <row r="382" spans="1:91" s="40" customFormat="1" ht="90">
      <c r="A382" s="748"/>
      <c r="B382" s="28" t="s">
        <v>1002</v>
      </c>
      <c r="C382" s="6" t="s">
        <v>1003</v>
      </c>
      <c r="D382" s="23" t="s">
        <v>1000</v>
      </c>
      <c r="E382" s="23" t="s">
        <v>1728</v>
      </c>
      <c r="F382" s="16" t="s">
        <v>1729</v>
      </c>
      <c r="G382" s="16" t="s">
        <v>1731</v>
      </c>
      <c r="H382" s="23" t="s">
        <v>1004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693</v>
      </c>
      <c r="CI382" s="289" t="s">
        <v>1060</v>
      </c>
      <c r="CJ382" s="289" t="s">
        <v>80</v>
      </c>
      <c r="CK382" s="290">
        <v>43617</v>
      </c>
      <c r="CL382" s="291">
        <v>43830</v>
      </c>
    </row>
    <row r="383" spans="1:91" s="40" customFormat="1" ht="72">
      <c r="A383" s="748"/>
      <c r="B383" s="224" t="s">
        <v>1005</v>
      </c>
      <c r="C383" s="68" t="s">
        <v>80</v>
      </c>
      <c r="D383" s="23" t="s">
        <v>1000</v>
      </c>
      <c r="E383" s="23" t="s">
        <v>1728</v>
      </c>
      <c r="F383" s="16" t="s">
        <v>1729</v>
      </c>
      <c r="G383" s="16" t="s">
        <v>1732</v>
      </c>
      <c r="H383" s="23" t="s">
        <v>1006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89" t="s">
        <v>1060</v>
      </c>
      <c r="CJ383" s="289" t="s">
        <v>80</v>
      </c>
      <c r="CK383" s="290">
        <v>43709</v>
      </c>
      <c r="CL383" s="291">
        <v>43830</v>
      </c>
    </row>
    <row r="384" spans="1:91" s="41" customFormat="1" ht="23.25">
      <c r="A384" s="748"/>
      <c r="B384" s="77" t="s">
        <v>268</v>
      </c>
      <c r="C384" s="64" t="s">
        <v>80</v>
      </c>
      <c r="D384" s="64" t="s">
        <v>80</v>
      </c>
      <c r="E384" s="64" t="s">
        <v>80</v>
      </c>
      <c r="F384" s="64" t="s">
        <v>80</v>
      </c>
      <c r="G384" s="94" t="s">
        <v>80</v>
      </c>
      <c r="H384" s="64" t="s">
        <v>80</v>
      </c>
      <c r="I384" s="45">
        <f>SUM(I374:I383)</f>
        <v>125014.22900000001</v>
      </c>
      <c r="J384" s="45">
        <f t="shared" ref="J384:CG384" si="24">SUM(J374:J383)</f>
        <v>125014.22900000001</v>
      </c>
      <c r="K384" s="45">
        <f t="shared" si="24"/>
        <v>0</v>
      </c>
      <c r="L384" s="45">
        <f t="shared" si="24"/>
        <v>0</v>
      </c>
      <c r="M384" s="45">
        <f t="shared" si="24"/>
        <v>82985.493899999987</v>
      </c>
      <c r="N384" s="45">
        <f t="shared" si="24"/>
        <v>10498.199000000001</v>
      </c>
      <c r="O384" s="45">
        <f t="shared" si="24"/>
        <v>133683</v>
      </c>
      <c r="P384" s="45">
        <f t="shared" si="24"/>
        <v>10943.231</v>
      </c>
      <c r="Q384" s="45">
        <f t="shared" si="24"/>
        <v>0</v>
      </c>
      <c r="R384" s="45">
        <f t="shared" si="24"/>
        <v>1606.9599999999998</v>
      </c>
      <c r="S384" s="45">
        <f t="shared" si="24"/>
        <v>0</v>
      </c>
      <c r="T384" s="45">
        <f t="shared" si="24"/>
        <v>1536.9009999999998</v>
      </c>
      <c r="U384" s="45">
        <f t="shared" si="24"/>
        <v>3143.8609999999999</v>
      </c>
      <c r="V384" s="45">
        <f t="shared" si="24"/>
        <v>0</v>
      </c>
      <c r="W384" s="45">
        <f t="shared" si="24"/>
        <v>17404.803</v>
      </c>
      <c r="X384" s="45">
        <f t="shared" si="24"/>
        <v>0</v>
      </c>
      <c r="Y384" s="45">
        <f t="shared" si="24"/>
        <v>11431.582</v>
      </c>
      <c r="Z384" s="45">
        <f t="shared" si="24"/>
        <v>28836.384999999998</v>
      </c>
      <c r="AA384" s="45">
        <f t="shared" si="24"/>
        <v>0</v>
      </c>
      <c r="AB384" s="45">
        <f t="shared" si="24"/>
        <v>14913</v>
      </c>
      <c r="AC384" s="45">
        <f t="shared" si="24"/>
        <v>0</v>
      </c>
      <c r="AD384" s="45">
        <f t="shared" si="24"/>
        <v>14913</v>
      </c>
      <c r="AE384" s="45">
        <f t="shared" si="24"/>
        <v>29826</v>
      </c>
      <c r="AF384" s="45">
        <f t="shared" si="24"/>
        <v>14913</v>
      </c>
      <c r="AG384" s="45">
        <f t="shared" si="24"/>
        <v>0</v>
      </c>
      <c r="AH384" s="45">
        <f t="shared" si="24"/>
        <v>0</v>
      </c>
      <c r="AI384" s="45">
        <f t="shared" si="24"/>
        <v>0</v>
      </c>
      <c r="AJ384" s="45">
        <f t="shared" si="24"/>
        <v>0</v>
      </c>
      <c r="AK384" s="45">
        <f t="shared" si="24"/>
        <v>0</v>
      </c>
      <c r="AL384" s="45">
        <f t="shared" si="24"/>
        <v>0</v>
      </c>
      <c r="AM384" s="45">
        <f t="shared" si="24"/>
        <v>0</v>
      </c>
      <c r="AN384" s="45">
        <f t="shared" si="24"/>
        <v>0</v>
      </c>
      <c r="AO384" s="45">
        <f t="shared" si="24"/>
        <v>0</v>
      </c>
      <c r="AP384" s="45">
        <f t="shared" si="24"/>
        <v>0</v>
      </c>
      <c r="AQ384" s="45">
        <f t="shared" si="24"/>
        <v>0</v>
      </c>
      <c r="AR384" s="45">
        <f t="shared" si="24"/>
        <v>0</v>
      </c>
      <c r="AS384" s="45">
        <f t="shared" si="24"/>
        <v>0</v>
      </c>
      <c r="AT384" s="45">
        <f t="shared" si="24"/>
        <v>0</v>
      </c>
      <c r="AU384" s="45">
        <f t="shared" si="24"/>
        <v>0</v>
      </c>
      <c r="AV384" s="45">
        <f t="shared" si="24"/>
        <v>0</v>
      </c>
      <c r="AW384" s="45">
        <f t="shared" si="24"/>
        <v>0</v>
      </c>
      <c r="AX384" s="45">
        <f t="shared" si="24"/>
        <v>0</v>
      </c>
      <c r="AY384" s="45">
        <f t="shared" si="24"/>
        <v>0</v>
      </c>
      <c r="AZ384" s="45">
        <f t="shared" si="24"/>
        <v>12199.383</v>
      </c>
      <c r="BA384" s="45">
        <f t="shared" si="24"/>
        <v>0</v>
      </c>
      <c r="BB384" s="45">
        <f t="shared" si="24"/>
        <v>7961.3019999999997</v>
      </c>
      <c r="BC384" s="45">
        <f t="shared" si="24"/>
        <v>20160.684999999998</v>
      </c>
      <c r="BD384" s="45">
        <f t="shared" si="24"/>
        <v>0</v>
      </c>
      <c r="BE384" s="45">
        <f t="shared" si="24"/>
        <v>5205.42</v>
      </c>
      <c r="BF384" s="45">
        <f t="shared" si="24"/>
        <v>0</v>
      </c>
      <c r="BG384" s="45">
        <f t="shared" si="24"/>
        <v>3470.28</v>
      </c>
      <c r="BH384" s="45">
        <f t="shared" si="24"/>
        <v>8675.7000000000007</v>
      </c>
      <c r="BI384" s="45">
        <f t="shared" si="24"/>
        <v>0</v>
      </c>
      <c r="BJ384" s="45">
        <f t="shared" si="24"/>
        <v>14913</v>
      </c>
      <c r="BK384" s="45">
        <f t="shared" si="24"/>
        <v>0</v>
      </c>
      <c r="BL384" s="45">
        <f t="shared" si="24"/>
        <v>14913</v>
      </c>
      <c r="BM384" s="45">
        <f t="shared" si="24"/>
        <v>29826</v>
      </c>
      <c r="BN384" s="45">
        <f t="shared" si="24"/>
        <v>0</v>
      </c>
      <c r="BO384" s="45">
        <f t="shared" si="24"/>
        <v>0</v>
      </c>
      <c r="BP384" s="45">
        <f t="shared" si="24"/>
        <v>0</v>
      </c>
      <c r="BQ384" s="45">
        <f t="shared" si="24"/>
        <v>0</v>
      </c>
      <c r="BR384" s="45">
        <f t="shared" si="24"/>
        <v>0</v>
      </c>
      <c r="BS384" s="45">
        <f t="shared" si="24"/>
        <v>0</v>
      </c>
      <c r="BT384" s="45">
        <f t="shared" si="24"/>
        <v>0</v>
      </c>
      <c r="BU384" s="45">
        <f t="shared" si="24"/>
        <v>0</v>
      </c>
      <c r="BV384" s="45">
        <f t="shared" si="24"/>
        <v>0</v>
      </c>
      <c r="BW384" s="45">
        <f t="shared" si="24"/>
        <v>0</v>
      </c>
      <c r="BX384" s="45">
        <f t="shared" si="24"/>
        <v>14913</v>
      </c>
      <c r="BY384" s="45">
        <f t="shared" si="24"/>
        <v>0</v>
      </c>
      <c r="BZ384" s="45">
        <f t="shared" si="24"/>
        <v>0</v>
      </c>
      <c r="CA384" s="45">
        <f t="shared" si="24"/>
        <v>0</v>
      </c>
      <c r="CB384" s="45">
        <f t="shared" si="24"/>
        <v>0</v>
      </c>
      <c r="CC384" s="45">
        <f t="shared" si="24"/>
        <v>0</v>
      </c>
      <c r="CD384" s="45">
        <f t="shared" si="24"/>
        <v>0</v>
      </c>
      <c r="CE384" s="45">
        <f t="shared" si="24"/>
        <v>0</v>
      </c>
      <c r="CF384" s="45">
        <f t="shared" si="24"/>
        <v>54336.444900000002</v>
      </c>
      <c r="CG384" s="45">
        <f t="shared" si="24"/>
        <v>0</v>
      </c>
      <c r="CH384" s="64" t="s">
        <v>80</v>
      </c>
      <c r="CI384" s="297" t="s">
        <v>80</v>
      </c>
      <c r="CJ384" s="318" t="s">
        <v>80</v>
      </c>
      <c r="CK384" s="298" t="s">
        <v>80</v>
      </c>
      <c r="CL384" s="299" t="s">
        <v>80</v>
      </c>
      <c r="CM384" s="50"/>
    </row>
    <row r="385" spans="1:91" s="40" customFormat="1" ht="54">
      <c r="A385" s="748"/>
      <c r="B385" s="28" t="s">
        <v>1330</v>
      </c>
      <c r="C385" s="137">
        <v>1190900392</v>
      </c>
      <c r="D385" s="23" t="s">
        <v>1331</v>
      </c>
      <c r="E385" s="23" t="s">
        <v>1332</v>
      </c>
      <c r="F385" s="126">
        <v>70977151</v>
      </c>
      <c r="G385" s="16" t="s">
        <v>80</v>
      </c>
      <c r="H385" s="23" t="s">
        <v>1333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4" t="s">
        <v>1466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89" t="s">
        <v>1334</v>
      </c>
      <c r="CJ385" s="289" t="s">
        <v>80</v>
      </c>
      <c r="CK385" s="290" t="s">
        <v>80</v>
      </c>
      <c r="CL385" s="291">
        <v>44196</v>
      </c>
    </row>
    <row r="386" spans="1:91" s="41" customFormat="1" ht="22.5" customHeight="1">
      <c r="A386" s="748"/>
      <c r="B386" s="75" t="s">
        <v>269</v>
      </c>
      <c r="C386" s="63" t="s">
        <v>80</v>
      </c>
      <c r="D386" s="63" t="s">
        <v>80</v>
      </c>
      <c r="E386" s="63" t="s">
        <v>80</v>
      </c>
      <c r="F386" s="63" t="s">
        <v>80</v>
      </c>
      <c r="G386" s="95" t="s">
        <v>80</v>
      </c>
      <c r="H386" s="63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3" t="s">
        <v>80</v>
      </c>
      <c r="CI386" s="305" t="s">
        <v>80</v>
      </c>
      <c r="CJ386" s="306" t="s">
        <v>80</v>
      </c>
      <c r="CK386" s="307" t="s">
        <v>80</v>
      </c>
      <c r="CL386" s="308" t="s">
        <v>80</v>
      </c>
      <c r="CM386" s="50"/>
    </row>
    <row r="387" spans="1:91" s="41" customFormat="1" ht="23.25">
      <c r="A387" s="748"/>
      <c r="B387" s="76" t="s">
        <v>10</v>
      </c>
      <c r="C387" s="65" t="s">
        <v>80</v>
      </c>
      <c r="D387" s="65" t="s">
        <v>80</v>
      </c>
      <c r="E387" s="65" t="s">
        <v>80</v>
      </c>
      <c r="F387" s="65" t="s">
        <v>80</v>
      </c>
      <c r="G387" s="93" t="s">
        <v>80</v>
      </c>
      <c r="H387" s="65" t="s">
        <v>80</v>
      </c>
      <c r="I387" s="44">
        <f>I384+I386</f>
        <v>125149.72900000001</v>
      </c>
      <c r="J387" s="44">
        <f t="shared" ref="J387:CG387" si="27">J384+J386</f>
        <v>125095.72900000001</v>
      </c>
      <c r="K387" s="44">
        <f t="shared" si="27"/>
        <v>54</v>
      </c>
      <c r="L387" s="44">
        <f t="shared" si="27"/>
        <v>0</v>
      </c>
      <c r="M387" s="44">
        <f t="shared" si="27"/>
        <v>83066.993899999987</v>
      </c>
      <c r="N387" s="44">
        <f t="shared" si="27"/>
        <v>10579.699000000001</v>
      </c>
      <c r="O387" s="44">
        <f t="shared" si="27"/>
        <v>133683</v>
      </c>
      <c r="P387" s="44">
        <f t="shared" si="27"/>
        <v>10943.231</v>
      </c>
      <c r="Q387" s="44">
        <f t="shared" si="27"/>
        <v>0</v>
      </c>
      <c r="R387" s="44">
        <f t="shared" si="27"/>
        <v>1606.9599999999998</v>
      </c>
      <c r="S387" s="44">
        <f t="shared" si="27"/>
        <v>0</v>
      </c>
      <c r="T387" s="44">
        <f t="shared" si="27"/>
        <v>1536.9009999999998</v>
      </c>
      <c r="U387" s="44">
        <f t="shared" si="27"/>
        <v>3143.8609999999999</v>
      </c>
      <c r="V387" s="44">
        <f t="shared" si="27"/>
        <v>0</v>
      </c>
      <c r="W387" s="44">
        <f t="shared" si="27"/>
        <v>17404.803</v>
      </c>
      <c r="X387" s="44">
        <f t="shared" si="27"/>
        <v>0</v>
      </c>
      <c r="Y387" s="44">
        <f t="shared" si="27"/>
        <v>11431.582</v>
      </c>
      <c r="Z387" s="44">
        <f t="shared" si="27"/>
        <v>28836.384999999998</v>
      </c>
      <c r="AA387" s="44">
        <f t="shared" si="27"/>
        <v>0</v>
      </c>
      <c r="AB387" s="44">
        <f t="shared" si="27"/>
        <v>14913</v>
      </c>
      <c r="AC387" s="44">
        <f t="shared" si="27"/>
        <v>0</v>
      </c>
      <c r="AD387" s="44">
        <f t="shared" si="27"/>
        <v>14913</v>
      </c>
      <c r="AE387" s="44">
        <f t="shared" si="27"/>
        <v>29826</v>
      </c>
      <c r="AF387" s="44">
        <f t="shared" si="27"/>
        <v>14994.5</v>
      </c>
      <c r="AG387" s="44">
        <f t="shared" si="27"/>
        <v>0</v>
      </c>
      <c r="AH387" s="44">
        <f t="shared" si="27"/>
        <v>0</v>
      </c>
      <c r="AI387" s="44">
        <f t="shared" si="27"/>
        <v>0</v>
      </c>
      <c r="AJ387" s="44">
        <f t="shared" si="27"/>
        <v>0</v>
      </c>
      <c r="AK387" s="44">
        <f t="shared" si="27"/>
        <v>0</v>
      </c>
      <c r="AL387" s="44">
        <f t="shared" si="27"/>
        <v>0</v>
      </c>
      <c r="AM387" s="44">
        <f t="shared" si="27"/>
        <v>0</v>
      </c>
      <c r="AN387" s="44">
        <f t="shared" si="27"/>
        <v>0</v>
      </c>
      <c r="AO387" s="44">
        <f t="shared" si="27"/>
        <v>0</v>
      </c>
      <c r="AP387" s="44">
        <f t="shared" si="27"/>
        <v>0</v>
      </c>
      <c r="AQ387" s="44">
        <f t="shared" si="27"/>
        <v>0</v>
      </c>
      <c r="AR387" s="44">
        <f t="shared" si="27"/>
        <v>0</v>
      </c>
      <c r="AS387" s="44">
        <f t="shared" si="27"/>
        <v>0</v>
      </c>
      <c r="AT387" s="44">
        <f t="shared" si="27"/>
        <v>0</v>
      </c>
      <c r="AU387" s="44">
        <f t="shared" si="27"/>
        <v>0</v>
      </c>
      <c r="AV387" s="44">
        <f t="shared" si="27"/>
        <v>0</v>
      </c>
      <c r="AW387" s="44">
        <f t="shared" si="27"/>
        <v>0</v>
      </c>
      <c r="AX387" s="44">
        <f t="shared" si="27"/>
        <v>0</v>
      </c>
      <c r="AY387" s="44">
        <f t="shared" si="27"/>
        <v>0</v>
      </c>
      <c r="AZ387" s="44">
        <f t="shared" si="27"/>
        <v>12199.383</v>
      </c>
      <c r="BA387" s="44">
        <f t="shared" si="27"/>
        <v>54</v>
      </c>
      <c r="BB387" s="44">
        <f t="shared" si="27"/>
        <v>8042.8019999999997</v>
      </c>
      <c r="BC387" s="44">
        <f t="shared" si="27"/>
        <v>20296.184999999998</v>
      </c>
      <c r="BD387" s="44">
        <f t="shared" si="27"/>
        <v>0</v>
      </c>
      <c r="BE387" s="44">
        <f t="shared" si="27"/>
        <v>5205.42</v>
      </c>
      <c r="BF387" s="44">
        <f t="shared" si="27"/>
        <v>0</v>
      </c>
      <c r="BG387" s="44">
        <f t="shared" si="27"/>
        <v>3470.28</v>
      </c>
      <c r="BH387" s="44">
        <f t="shared" si="27"/>
        <v>8675.7000000000007</v>
      </c>
      <c r="BI387" s="44">
        <f t="shared" si="27"/>
        <v>0</v>
      </c>
      <c r="BJ387" s="44">
        <f t="shared" si="27"/>
        <v>14913</v>
      </c>
      <c r="BK387" s="44">
        <f t="shared" si="27"/>
        <v>0</v>
      </c>
      <c r="BL387" s="44">
        <f t="shared" si="27"/>
        <v>14913</v>
      </c>
      <c r="BM387" s="44">
        <f t="shared" si="27"/>
        <v>29826</v>
      </c>
      <c r="BN387" s="44">
        <f t="shared" si="27"/>
        <v>0</v>
      </c>
      <c r="BO387" s="44">
        <f t="shared" si="27"/>
        <v>0</v>
      </c>
      <c r="BP387" s="44">
        <f t="shared" si="27"/>
        <v>0</v>
      </c>
      <c r="BQ387" s="44">
        <f t="shared" si="27"/>
        <v>0</v>
      </c>
      <c r="BR387" s="44">
        <f t="shared" si="27"/>
        <v>0</v>
      </c>
      <c r="BS387" s="44">
        <f t="shared" si="27"/>
        <v>0</v>
      </c>
      <c r="BT387" s="44">
        <f t="shared" si="27"/>
        <v>0</v>
      </c>
      <c r="BU387" s="44">
        <f t="shared" si="27"/>
        <v>0</v>
      </c>
      <c r="BV387" s="44">
        <f t="shared" si="27"/>
        <v>0</v>
      </c>
      <c r="BW387" s="44">
        <f t="shared" si="27"/>
        <v>0</v>
      </c>
      <c r="BX387" s="44">
        <f t="shared" si="27"/>
        <v>14913</v>
      </c>
      <c r="BY387" s="44">
        <f t="shared" si="27"/>
        <v>0</v>
      </c>
      <c r="BZ387" s="44">
        <f t="shared" si="27"/>
        <v>0</v>
      </c>
      <c r="CA387" s="44">
        <f t="shared" si="27"/>
        <v>0</v>
      </c>
      <c r="CB387" s="44">
        <f t="shared" si="27"/>
        <v>0</v>
      </c>
      <c r="CC387" s="44">
        <f t="shared" si="27"/>
        <v>81.5</v>
      </c>
      <c r="CD387" s="44">
        <f t="shared" si="27"/>
        <v>0</v>
      </c>
      <c r="CE387" s="44">
        <f t="shared" si="27"/>
        <v>0</v>
      </c>
      <c r="CF387" s="44">
        <f t="shared" si="27"/>
        <v>54336.444900000002</v>
      </c>
      <c r="CG387" s="44">
        <f t="shared" si="27"/>
        <v>0</v>
      </c>
      <c r="CH387" s="65" t="s">
        <v>80</v>
      </c>
      <c r="CI387" s="309" t="s">
        <v>80</v>
      </c>
      <c r="CJ387" s="310" t="s">
        <v>80</v>
      </c>
      <c r="CK387" s="311" t="s">
        <v>80</v>
      </c>
      <c r="CL387" s="312" t="s">
        <v>80</v>
      </c>
      <c r="CM387" s="50"/>
    </row>
    <row r="388" spans="1:91" ht="173.25" customHeight="1">
      <c r="A388" s="748" t="s">
        <v>16</v>
      </c>
      <c r="B388" s="29" t="s">
        <v>20</v>
      </c>
      <c r="C388" s="14" t="s">
        <v>699</v>
      </c>
      <c r="D388" s="80" t="s">
        <v>166</v>
      </c>
      <c r="E388" s="175" t="s">
        <v>1061</v>
      </c>
      <c r="F388" s="176" t="s">
        <v>1062</v>
      </c>
      <c r="G388" s="96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3">
        <v>0</v>
      </c>
      <c r="BK388" s="113">
        <v>0</v>
      </c>
      <c r="BL388" s="113">
        <v>0</v>
      </c>
      <c r="BM388" s="113">
        <v>0</v>
      </c>
      <c r="BN388" s="113">
        <v>0</v>
      </c>
      <c r="BO388" s="113">
        <v>0</v>
      </c>
      <c r="BP388" s="113">
        <v>0</v>
      </c>
      <c r="BQ388" s="113">
        <v>0</v>
      </c>
      <c r="BR388" s="113">
        <v>0</v>
      </c>
      <c r="BS388" s="113">
        <v>0</v>
      </c>
      <c r="BT388" s="113">
        <v>0</v>
      </c>
      <c r="BU388" s="113">
        <v>0</v>
      </c>
      <c r="BV388" s="113">
        <v>0</v>
      </c>
      <c r="BW388" s="113">
        <v>0</v>
      </c>
      <c r="BX388" s="113">
        <v>0</v>
      </c>
      <c r="BY388" s="113">
        <v>0</v>
      </c>
      <c r="BZ388" s="113">
        <v>0</v>
      </c>
      <c r="CA388" s="113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693</v>
      </c>
      <c r="CI388" s="331" t="s">
        <v>167</v>
      </c>
      <c r="CJ388" s="332" t="s">
        <v>80</v>
      </c>
      <c r="CK388" s="333" t="s">
        <v>80</v>
      </c>
      <c r="CL388" s="334">
        <v>43708</v>
      </c>
    </row>
    <row r="389" spans="1:91" ht="54">
      <c r="A389" s="748"/>
      <c r="B389" s="29" t="s">
        <v>74</v>
      </c>
      <c r="C389" s="14" t="s">
        <v>700</v>
      </c>
      <c r="D389" s="80" t="s">
        <v>352</v>
      </c>
      <c r="E389" s="175" t="s">
        <v>1061</v>
      </c>
      <c r="F389" s="176" t="s">
        <v>1063</v>
      </c>
      <c r="G389" s="96" t="s">
        <v>169</v>
      </c>
      <c r="H389" s="14" t="s">
        <v>351</v>
      </c>
      <c r="I389" s="11">
        <v>4661.076</v>
      </c>
      <c r="J389" s="11">
        <v>4661.076</v>
      </c>
      <c r="K389" s="11">
        <v>0</v>
      </c>
      <c r="L389" s="11">
        <v>0</v>
      </c>
      <c r="M389" s="11">
        <v>4014.2110114999996</v>
      </c>
      <c r="N389" s="11">
        <v>2934.02</v>
      </c>
      <c r="O389" s="135">
        <v>44196</v>
      </c>
      <c r="P389" s="11">
        <v>2934.02</v>
      </c>
      <c r="Q389" s="11">
        <v>0</v>
      </c>
      <c r="R389" s="11">
        <v>0</v>
      </c>
      <c r="S389" s="11">
        <v>0</v>
      </c>
      <c r="T389" s="11">
        <v>2934.02</v>
      </c>
      <c r="U389" s="11">
        <v>2934.02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2934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2934</v>
      </c>
      <c r="BJ389" s="113">
        <v>0</v>
      </c>
      <c r="BK389" s="113">
        <v>0</v>
      </c>
      <c r="BL389" s="113">
        <v>0</v>
      </c>
      <c r="BM389" s="113">
        <v>0</v>
      </c>
      <c r="BN389" s="113">
        <v>0</v>
      </c>
      <c r="BO389" s="113">
        <v>0</v>
      </c>
      <c r="BP389" s="113">
        <v>0</v>
      </c>
      <c r="BQ389" s="113">
        <v>0</v>
      </c>
      <c r="BR389" s="113">
        <v>0</v>
      </c>
      <c r="BS389" s="113">
        <v>0</v>
      </c>
      <c r="BT389" s="113">
        <v>0</v>
      </c>
      <c r="BU389" s="113">
        <v>0</v>
      </c>
      <c r="BV389" s="113">
        <v>0</v>
      </c>
      <c r="BW389" s="113">
        <v>0</v>
      </c>
      <c r="BX389" s="113">
        <v>0</v>
      </c>
      <c r="BY389" s="113">
        <v>0</v>
      </c>
      <c r="BZ389" s="113">
        <v>0</v>
      </c>
      <c r="CA389" s="113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4" t="s">
        <v>81</v>
      </c>
      <c r="CI389" s="331" t="s">
        <v>170</v>
      </c>
      <c r="CJ389" s="332" t="s">
        <v>80</v>
      </c>
      <c r="CK389" s="335" t="s">
        <v>80</v>
      </c>
      <c r="CL389" s="334">
        <v>44196</v>
      </c>
    </row>
    <row r="390" spans="1:91" ht="54">
      <c r="A390" s="748"/>
      <c r="B390" s="29" t="s">
        <v>75</v>
      </c>
      <c r="C390" s="14" t="s">
        <v>701</v>
      </c>
      <c r="D390" s="80" t="s">
        <v>352</v>
      </c>
      <c r="E390" s="175" t="s">
        <v>1061</v>
      </c>
      <c r="F390" s="176" t="s">
        <v>1063</v>
      </c>
      <c r="G390" s="96" t="s">
        <v>171</v>
      </c>
      <c r="H390" s="14" t="s">
        <v>353</v>
      </c>
      <c r="I390" s="11">
        <v>3108.3589999999999</v>
      </c>
      <c r="J390" s="11">
        <v>3108.3589999999999</v>
      </c>
      <c r="K390" s="11">
        <v>0</v>
      </c>
      <c r="L390" s="11">
        <v>0</v>
      </c>
      <c r="M390" s="11">
        <v>2676.9757199999999</v>
      </c>
      <c r="N390" s="11">
        <v>2065.98</v>
      </c>
      <c r="O390" s="135">
        <v>44196</v>
      </c>
      <c r="P390" s="11">
        <v>2065.98</v>
      </c>
      <c r="Q390" s="11">
        <v>0</v>
      </c>
      <c r="R390" s="11">
        <v>0</v>
      </c>
      <c r="S390" s="11">
        <v>0</v>
      </c>
      <c r="T390" s="11">
        <v>2065.98</v>
      </c>
      <c r="U390" s="11">
        <v>2065.98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2066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2066</v>
      </c>
      <c r="BJ390" s="113">
        <v>0</v>
      </c>
      <c r="BK390" s="113">
        <v>0</v>
      </c>
      <c r="BL390" s="113">
        <v>0</v>
      </c>
      <c r="BM390" s="113">
        <v>0</v>
      </c>
      <c r="BN390" s="113">
        <v>0</v>
      </c>
      <c r="BO390" s="113">
        <v>0</v>
      </c>
      <c r="BP390" s="113">
        <v>0</v>
      </c>
      <c r="BQ390" s="113">
        <v>0</v>
      </c>
      <c r="BR390" s="113">
        <v>0</v>
      </c>
      <c r="BS390" s="113">
        <v>0</v>
      </c>
      <c r="BT390" s="113">
        <v>0</v>
      </c>
      <c r="BU390" s="113">
        <v>0</v>
      </c>
      <c r="BV390" s="113">
        <v>0</v>
      </c>
      <c r="BW390" s="113">
        <v>0</v>
      </c>
      <c r="BX390" s="113">
        <v>0</v>
      </c>
      <c r="BY390" s="113">
        <v>0</v>
      </c>
      <c r="BZ390" s="113">
        <v>0</v>
      </c>
      <c r="CA390" s="113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4" t="s">
        <v>81</v>
      </c>
      <c r="CI390" s="331" t="s">
        <v>170</v>
      </c>
      <c r="CJ390" s="332" t="s">
        <v>80</v>
      </c>
      <c r="CK390" s="335" t="s">
        <v>80</v>
      </c>
      <c r="CL390" s="334">
        <v>44196</v>
      </c>
    </row>
    <row r="391" spans="1:91" ht="46.5">
      <c r="A391" s="748"/>
      <c r="B391" s="36" t="s">
        <v>354</v>
      </c>
      <c r="C391" s="14" t="s">
        <v>702</v>
      </c>
      <c r="D391" s="27" t="s">
        <v>82</v>
      </c>
      <c r="E391" s="175" t="s">
        <v>1061</v>
      </c>
      <c r="F391" s="176" t="s">
        <v>1062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693</v>
      </c>
      <c r="CI391" s="276" t="s">
        <v>355</v>
      </c>
      <c r="CJ391" s="276" t="s">
        <v>80</v>
      </c>
      <c r="CK391" s="278" t="s">
        <v>80</v>
      </c>
      <c r="CL391" s="279">
        <v>43890</v>
      </c>
    </row>
    <row r="392" spans="1:91" ht="46.5">
      <c r="A392" s="748"/>
      <c r="B392" s="36" t="s">
        <v>1519</v>
      </c>
      <c r="C392" s="14" t="s">
        <v>1520</v>
      </c>
      <c r="D392" s="27" t="s">
        <v>82</v>
      </c>
      <c r="E392" s="175" t="s">
        <v>1061</v>
      </c>
      <c r="F392" s="176" t="s">
        <v>1062</v>
      </c>
      <c r="G392" s="10" t="s">
        <v>1521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76" t="s">
        <v>1522</v>
      </c>
      <c r="CJ392" s="276" t="s">
        <v>80</v>
      </c>
      <c r="CK392" s="278" t="s">
        <v>80</v>
      </c>
      <c r="CL392" s="279">
        <v>44620</v>
      </c>
    </row>
    <row r="393" spans="1:91" s="40" customFormat="1" ht="129.75" customHeight="1">
      <c r="A393" s="748"/>
      <c r="B393" s="36" t="s">
        <v>1323</v>
      </c>
      <c r="C393" s="14" t="s">
        <v>703</v>
      </c>
      <c r="D393" s="27" t="s">
        <v>82</v>
      </c>
      <c r="E393" s="175" t="s">
        <v>1061</v>
      </c>
      <c r="F393" s="176" t="s">
        <v>1062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76" t="s">
        <v>542</v>
      </c>
      <c r="CJ393" s="276" t="s">
        <v>80</v>
      </c>
      <c r="CK393" s="300" t="s">
        <v>80</v>
      </c>
      <c r="CL393" s="279">
        <v>44255</v>
      </c>
    </row>
    <row r="394" spans="1:91" s="40" customFormat="1" ht="129.75" customHeight="1">
      <c r="A394" s="748"/>
      <c r="B394" s="36" t="s">
        <v>801</v>
      </c>
      <c r="C394" s="27" t="s">
        <v>1064</v>
      </c>
      <c r="D394" s="27" t="s">
        <v>82</v>
      </c>
      <c r="E394" s="175" t="s">
        <v>1061</v>
      </c>
      <c r="F394" s="176" t="s">
        <v>1062</v>
      </c>
      <c r="G394" s="10" t="s">
        <v>1324</v>
      </c>
      <c r="H394" s="27" t="s">
        <v>802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1666</v>
      </c>
      <c r="CI394" s="276" t="s">
        <v>803</v>
      </c>
      <c r="CJ394" s="276" t="s">
        <v>80</v>
      </c>
      <c r="CK394" s="300" t="s">
        <v>80</v>
      </c>
      <c r="CL394" s="279">
        <v>44926</v>
      </c>
    </row>
    <row r="395" spans="1:91" ht="46.5">
      <c r="A395" s="748"/>
      <c r="B395" s="36" t="s">
        <v>215</v>
      </c>
      <c r="C395" s="14" t="s">
        <v>704</v>
      </c>
      <c r="D395" s="27" t="s">
        <v>166</v>
      </c>
      <c r="E395" s="175" t="s">
        <v>1061</v>
      </c>
      <c r="F395" s="176" t="s">
        <v>1062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3">
        <v>0</v>
      </c>
      <c r="BK395" s="113">
        <v>0</v>
      </c>
      <c r="BL395" s="113">
        <v>0</v>
      </c>
      <c r="BM395" s="113">
        <v>0</v>
      </c>
      <c r="BN395" s="113">
        <v>0</v>
      </c>
      <c r="BO395" s="113">
        <v>0</v>
      </c>
      <c r="BP395" s="113">
        <v>0</v>
      </c>
      <c r="BQ395" s="113">
        <v>0</v>
      </c>
      <c r="BR395" s="113">
        <v>0</v>
      </c>
      <c r="BS395" s="113">
        <v>0</v>
      </c>
      <c r="BT395" s="113">
        <v>0</v>
      </c>
      <c r="BU395" s="113">
        <v>0</v>
      </c>
      <c r="BV395" s="113">
        <v>0</v>
      </c>
      <c r="BW395" s="113">
        <v>0</v>
      </c>
      <c r="BX395" s="113">
        <v>0</v>
      </c>
      <c r="BY395" s="113">
        <v>0</v>
      </c>
      <c r="BZ395" s="113">
        <v>0</v>
      </c>
      <c r="CA395" s="113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693</v>
      </c>
      <c r="CI395" s="276" t="s">
        <v>216</v>
      </c>
      <c r="CJ395" s="276" t="s">
        <v>80</v>
      </c>
      <c r="CK395" s="300" t="s">
        <v>80</v>
      </c>
      <c r="CL395" s="279">
        <v>43921</v>
      </c>
    </row>
    <row r="396" spans="1:91" ht="54">
      <c r="A396" s="748"/>
      <c r="B396" s="36" t="s">
        <v>849</v>
      </c>
      <c r="C396" s="14" t="s">
        <v>80</v>
      </c>
      <c r="D396" s="27" t="s">
        <v>166</v>
      </c>
      <c r="E396" s="175" t="s">
        <v>1061</v>
      </c>
      <c r="F396" s="176" t="s">
        <v>1062</v>
      </c>
      <c r="G396" s="10" t="s">
        <v>850</v>
      </c>
      <c r="H396" s="27" t="s">
        <v>851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706</v>
      </c>
      <c r="CI396" s="276" t="s">
        <v>1724</v>
      </c>
      <c r="CJ396" s="276" t="s">
        <v>80</v>
      </c>
      <c r="CK396" s="300" t="s">
        <v>80</v>
      </c>
      <c r="CL396" s="279">
        <v>44561</v>
      </c>
    </row>
    <row r="397" spans="1:91" ht="54">
      <c r="A397" s="748"/>
      <c r="B397" s="217" t="s">
        <v>1325</v>
      </c>
      <c r="C397" s="218" t="s">
        <v>1326</v>
      </c>
      <c r="D397" s="219" t="s">
        <v>82</v>
      </c>
      <c r="E397" s="220" t="s">
        <v>1061</v>
      </c>
      <c r="F397" s="221" t="s">
        <v>1062</v>
      </c>
      <c r="G397" s="222" t="s">
        <v>1327</v>
      </c>
      <c r="H397" s="219" t="s">
        <v>1328</v>
      </c>
      <c r="I397" s="223">
        <v>8640</v>
      </c>
      <c r="J397" s="223">
        <v>8640</v>
      </c>
      <c r="K397" s="223">
        <v>0</v>
      </c>
      <c r="L397" s="223">
        <v>8208</v>
      </c>
      <c r="M397" s="223">
        <v>0</v>
      </c>
      <c r="N397" s="223">
        <v>0</v>
      </c>
      <c r="O397" s="223">
        <v>0</v>
      </c>
      <c r="P397" s="223">
        <v>0</v>
      </c>
      <c r="Q397" s="223">
        <v>0</v>
      </c>
      <c r="R397" s="223">
        <v>0</v>
      </c>
      <c r="S397" s="223">
        <v>0</v>
      </c>
      <c r="T397" s="223">
        <v>0</v>
      </c>
      <c r="U397" s="223">
        <v>0</v>
      </c>
      <c r="V397" s="223">
        <v>0</v>
      </c>
      <c r="W397" s="223">
        <v>0</v>
      </c>
      <c r="X397" s="223">
        <v>0</v>
      </c>
      <c r="Y397" s="223">
        <v>0</v>
      </c>
      <c r="Z397" s="223">
        <v>0</v>
      </c>
      <c r="AA397" s="223">
        <v>0</v>
      </c>
      <c r="AB397" s="223">
        <v>0</v>
      </c>
      <c r="AC397" s="223">
        <v>0</v>
      </c>
      <c r="AD397" s="223">
        <v>0</v>
      </c>
      <c r="AE397" s="223">
        <v>0</v>
      </c>
      <c r="AF397" s="223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23">
        <v>0</v>
      </c>
      <c r="AP397" s="223">
        <v>0</v>
      </c>
      <c r="AQ397" s="223">
        <v>0</v>
      </c>
      <c r="AR397" s="223">
        <v>0</v>
      </c>
      <c r="AS397" s="223">
        <v>0</v>
      </c>
      <c r="AT397" s="223">
        <v>0</v>
      </c>
      <c r="AU397" s="223">
        <v>0</v>
      </c>
      <c r="AV397" s="223">
        <v>0</v>
      </c>
      <c r="AW397" s="223">
        <v>0</v>
      </c>
      <c r="AX397" s="223">
        <v>0</v>
      </c>
      <c r="AY397" s="223">
        <v>0</v>
      </c>
      <c r="AZ397" s="223">
        <v>0</v>
      </c>
      <c r="BA397" s="223">
        <v>0</v>
      </c>
      <c r="BB397" s="223">
        <v>0</v>
      </c>
      <c r="BC397" s="223">
        <v>0</v>
      </c>
      <c r="BD397" s="223">
        <v>0</v>
      </c>
      <c r="BE397" s="223">
        <v>0</v>
      </c>
      <c r="BF397" s="223">
        <v>0</v>
      </c>
      <c r="BG397" s="223">
        <v>0</v>
      </c>
      <c r="BH397" s="223">
        <v>0</v>
      </c>
      <c r="BI397" s="223">
        <v>0</v>
      </c>
      <c r="BJ397" s="223">
        <v>0</v>
      </c>
      <c r="BK397" s="223">
        <v>0</v>
      </c>
      <c r="BL397" s="223">
        <v>0</v>
      </c>
      <c r="BM397" s="223">
        <v>0</v>
      </c>
      <c r="BN397" s="223">
        <v>0</v>
      </c>
      <c r="BO397" s="223">
        <v>0</v>
      </c>
      <c r="BP397" s="223">
        <v>0</v>
      </c>
      <c r="BQ397" s="223">
        <v>0</v>
      </c>
      <c r="BR397" s="223">
        <v>0</v>
      </c>
      <c r="BS397" s="223">
        <v>0</v>
      </c>
      <c r="BT397" s="223">
        <v>0</v>
      </c>
      <c r="BU397" s="223">
        <v>0</v>
      </c>
      <c r="BV397" s="223">
        <v>0</v>
      </c>
      <c r="BW397" s="223">
        <v>0</v>
      </c>
      <c r="BX397" s="223">
        <v>0</v>
      </c>
      <c r="BY397" s="223">
        <v>0</v>
      </c>
      <c r="BZ397" s="223">
        <v>0</v>
      </c>
      <c r="CA397" s="223">
        <v>0</v>
      </c>
      <c r="CB397" s="223">
        <v>0</v>
      </c>
      <c r="CC397" s="223">
        <v>0</v>
      </c>
      <c r="CD397" s="223">
        <v>0</v>
      </c>
      <c r="CE397" s="223">
        <v>0</v>
      </c>
      <c r="CF397" s="223">
        <v>0</v>
      </c>
      <c r="CG397" s="223">
        <v>0</v>
      </c>
      <c r="CH397" s="219" t="s">
        <v>495</v>
      </c>
      <c r="CI397" s="276" t="s">
        <v>1329</v>
      </c>
      <c r="CJ397" s="276" t="s">
        <v>1725</v>
      </c>
      <c r="CK397" s="300" t="s">
        <v>80</v>
      </c>
      <c r="CL397" s="279">
        <v>45291</v>
      </c>
      <c r="CM397" s="3"/>
    </row>
    <row r="398" spans="1:91" ht="90">
      <c r="A398" s="748"/>
      <c r="B398" s="38" t="s">
        <v>1721</v>
      </c>
      <c r="C398" s="207" t="s">
        <v>80</v>
      </c>
      <c r="D398" s="25" t="s">
        <v>82</v>
      </c>
      <c r="E398" s="208" t="s">
        <v>1061</v>
      </c>
      <c r="F398" s="209" t="s">
        <v>1062</v>
      </c>
      <c r="G398" s="24" t="s">
        <v>1722</v>
      </c>
      <c r="H398" s="25" t="s">
        <v>1723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706</v>
      </c>
      <c r="CI398" s="293" t="s">
        <v>1726</v>
      </c>
      <c r="CJ398" s="293" t="s">
        <v>279</v>
      </c>
      <c r="CK398" s="325" t="s">
        <v>80</v>
      </c>
      <c r="CL398" s="296">
        <v>45291</v>
      </c>
      <c r="CM398" s="3"/>
    </row>
    <row r="399" spans="1:91" s="41" customFormat="1" ht="53.25" customHeight="1">
      <c r="A399" s="748"/>
      <c r="B399" s="77" t="s">
        <v>275</v>
      </c>
      <c r="C399" s="64" t="s">
        <v>80</v>
      </c>
      <c r="D399" s="64" t="s">
        <v>80</v>
      </c>
      <c r="E399" s="64" t="s">
        <v>80</v>
      </c>
      <c r="F399" s="64" t="s">
        <v>80</v>
      </c>
      <c r="G399" s="94" t="s">
        <v>80</v>
      </c>
      <c r="H399" s="64" t="s">
        <v>80</v>
      </c>
      <c r="I399" s="45">
        <f>SUM(I388:I398)</f>
        <v>345831.90500000003</v>
      </c>
      <c r="J399" s="45">
        <f t="shared" ref="J399:BU399" si="28">SUM(J388:J398)</f>
        <v>345081.90500000003</v>
      </c>
      <c r="K399" s="45">
        <f t="shared" si="28"/>
        <v>750</v>
      </c>
      <c r="L399" s="45">
        <f t="shared" si="28"/>
        <v>224485.1</v>
      </c>
      <c r="M399" s="45">
        <f t="shared" si="28"/>
        <v>17904.806731500001</v>
      </c>
      <c r="N399" s="45">
        <f t="shared" si="28"/>
        <v>5000</v>
      </c>
      <c r="O399" s="45" t="s">
        <v>80</v>
      </c>
      <c r="P399" s="45">
        <f t="shared" si="28"/>
        <v>47399.94</v>
      </c>
      <c r="Q399" s="45">
        <f t="shared" si="28"/>
        <v>1580.84</v>
      </c>
      <c r="R399" s="45">
        <f t="shared" si="28"/>
        <v>16905.23775</v>
      </c>
      <c r="S399" s="45">
        <f t="shared" si="28"/>
        <v>2.2210000000000001</v>
      </c>
      <c r="T399" s="45">
        <f t="shared" si="28"/>
        <v>29379.077840000002</v>
      </c>
      <c r="U399" s="45">
        <f t="shared" si="28"/>
        <v>46286.536590000003</v>
      </c>
      <c r="V399" s="45">
        <f t="shared" si="28"/>
        <v>1580.84</v>
      </c>
      <c r="W399" s="45">
        <f t="shared" si="28"/>
        <v>2380</v>
      </c>
      <c r="X399" s="45">
        <f t="shared" si="28"/>
        <v>70</v>
      </c>
      <c r="Y399" s="45">
        <f t="shared" si="28"/>
        <v>3567.09</v>
      </c>
      <c r="Z399" s="45">
        <f t="shared" si="28"/>
        <v>6017.09</v>
      </c>
      <c r="AA399" s="45">
        <f t="shared" si="28"/>
        <v>10532.17</v>
      </c>
      <c r="AB399" s="45">
        <f t="shared" si="28"/>
        <v>2111.2399999999998</v>
      </c>
      <c r="AC399" s="45">
        <f t="shared" si="28"/>
        <v>60</v>
      </c>
      <c r="AD399" s="45">
        <f t="shared" si="28"/>
        <v>15240</v>
      </c>
      <c r="AE399" s="45">
        <f t="shared" si="28"/>
        <v>17411.239999999998</v>
      </c>
      <c r="AF399" s="45">
        <f t="shared" si="28"/>
        <v>0</v>
      </c>
      <c r="AG399" s="45">
        <f t="shared" si="28"/>
        <v>9348.7971799999996</v>
      </c>
      <c r="AH399" s="45">
        <f t="shared" si="28"/>
        <v>22.779</v>
      </c>
      <c r="AI399" s="45">
        <f t="shared" si="28"/>
        <v>1279.2756200000003</v>
      </c>
      <c r="AJ399" s="45">
        <f t="shared" si="28"/>
        <v>10650.851799999999</v>
      </c>
      <c r="AK399" s="45">
        <f t="shared" si="28"/>
        <v>129.37148000000002</v>
      </c>
      <c r="AL399" s="45">
        <f t="shared" si="28"/>
        <v>10.3695</v>
      </c>
      <c r="AM399" s="45">
        <f t="shared" si="28"/>
        <v>188.69369</v>
      </c>
      <c r="AN399" s="45">
        <f t="shared" si="28"/>
        <v>328.43466999999998</v>
      </c>
      <c r="AO399" s="45">
        <f t="shared" si="28"/>
        <v>1923</v>
      </c>
      <c r="AP399" s="45">
        <f t="shared" si="28"/>
        <v>300</v>
      </c>
      <c r="AQ399" s="45">
        <f t="shared" si="28"/>
        <v>25</v>
      </c>
      <c r="AR399" s="45">
        <f t="shared" si="28"/>
        <v>867.09</v>
      </c>
      <c r="AS399" s="45">
        <f t="shared" si="28"/>
        <v>1192.0900000000001</v>
      </c>
      <c r="AT399" s="45">
        <f t="shared" si="28"/>
        <v>1900</v>
      </c>
      <c r="AU399" s="45">
        <f t="shared" si="28"/>
        <v>1490</v>
      </c>
      <c r="AV399" s="45">
        <f t="shared" si="28"/>
        <v>15</v>
      </c>
      <c r="AW399" s="45">
        <f t="shared" si="28"/>
        <v>1080</v>
      </c>
      <c r="AX399" s="45">
        <f t="shared" si="28"/>
        <v>2585</v>
      </c>
      <c r="AY399" s="45">
        <f t="shared" si="28"/>
        <v>1734.17</v>
      </c>
      <c r="AZ399" s="45">
        <f t="shared" si="28"/>
        <v>345</v>
      </c>
      <c r="BA399" s="45">
        <f t="shared" si="28"/>
        <v>15</v>
      </c>
      <c r="BB399" s="45">
        <f t="shared" si="28"/>
        <v>810</v>
      </c>
      <c r="BC399" s="45">
        <f t="shared" si="28"/>
        <v>1170</v>
      </c>
      <c r="BD399" s="45">
        <f t="shared" si="28"/>
        <v>1875</v>
      </c>
      <c r="BE399" s="45">
        <f t="shared" si="28"/>
        <v>245</v>
      </c>
      <c r="BF399" s="45">
        <f t="shared" si="28"/>
        <v>15</v>
      </c>
      <c r="BG399" s="45">
        <f t="shared" si="28"/>
        <v>810</v>
      </c>
      <c r="BH399" s="45">
        <f t="shared" si="28"/>
        <v>1070</v>
      </c>
      <c r="BI399" s="45">
        <f t="shared" si="28"/>
        <v>5000</v>
      </c>
      <c r="BJ399" s="45">
        <f t="shared" si="28"/>
        <v>287</v>
      </c>
      <c r="BK399" s="45">
        <f t="shared" si="28"/>
        <v>15</v>
      </c>
      <c r="BL399" s="45">
        <f t="shared" si="28"/>
        <v>810</v>
      </c>
      <c r="BM399" s="45">
        <f t="shared" si="28"/>
        <v>1112</v>
      </c>
      <c r="BN399" s="45">
        <f t="shared" si="28"/>
        <v>0</v>
      </c>
      <c r="BO399" s="45">
        <f t="shared" si="28"/>
        <v>637</v>
      </c>
      <c r="BP399" s="45">
        <f t="shared" si="28"/>
        <v>15</v>
      </c>
      <c r="BQ399" s="45">
        <f t="shared" si="28"/>
        <v>4810</v>
      </c>
      <c r="BR399" s="45">
        <f t="shared" si="28"/>
        <v>5462</v>
      </c>
      <c r="BS399" s="45">
        <f t="shared" si="28"/>
        <v>0</v>
      </c>
      <c r="BT399" s="45">
        <f t="shared" si="28"/>
        <v>595.24</v>
      </c>
      <c r="BU399" s="45">
        <f t="shared" si="28"/>
        <v>15</v>
      </c>
      <c r="BV399" s="45">
        <f t="shared" ref="BV399:CG399" si="29">SUM(BV388:BV398)</f>
        <v>4810</v>
      </c>
      <c r="BW399" s="45">
        <f t="shared" si="29"/>
        <v>5420.24</v>
      </c>
      <c r="BX399" s="45">
        <f t="shared" si="29"/>
        <v>0</v>
      </c>
      <c r="BY399" s="45">
        <f t="shared" si="29"/>
        <v>592</v>
      </c>
      <c r="BZ399" s="45">
        <f t="shared" si="29"/>
        <v>15</v>
      </c>
      <c r="CA399" s="45">
        <f t="shared" si="29"/>
        <v>4810</v>
      </c>
      <c r="CB399" s="45">
        <f t="shared" si="29"/>
        <v>5417</v>
      </c>
      <c r="CC399" s="45">
        <f t="shared" si="29"/>
        <v>0</v>
      </c>
      <c r="CD399" s="45">
        <f t="shared" si="29"/>
        <v>39065.1</v>
      </c>
      <c r="CE399" s="45">
        <f t="shared" si="29"/>
        <v>0</v>
      </c>
      <c r="CF399" s="45">
        <f t="shared" si="29"/>
        <v>0</v>
      </c>
      <c r="CG399" s="45">
        <f t="shared" si="29"/>
        <v>39320.370000000003</v>
      </c>
      <c r="CH399" s="64" t="s">
        <v>80</v>
      </c>
      <c r="CI399" s="297" t="s">
        <v>80</v>
      </c>
      <c r="CJ399" s="318" t="s">
        <v>80</v>
      </c>
      <c r="CK399" s="298" t="s">
        <v>80</v>
      </c>
      <c r="CL399" s="299" t="s">
        <v>80</v>
      </c>
      <c r="CM399" s="50"/>
    </row>
    <row r="400" spans="1:91" s="40" customFormat="1" ht="108.75" customHeight="1">
      <c r="A400" s="748"/>
      <c r="B400" s="36" t="s">
        <v>580</v>
      </c>
      <c r="C400" s="90" t="s">
        <v>80</v>
      </c>
      <c r="D400" s="27" t="s">
        <v>82</v>
      </c>
      <c r="E400" s="175" t="s">
        <v>1061</v>
      </c>
      <c r="F400" s="176" t="s">
        <v>1062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1666</v>
      </c>
      <c r="CI400" s="276" t="s">
        <v>497</v>
      </c>
      <c r="CJ400" s="276" t="s">
        <v>80</v>
      </c>
      <c r="CK400" s="300" t="s">
        <v>80</v>
      </c>
      <c r="CL400" s="279">
        <v>44196</v>
      </c>
    </row>
    <row r="401" spans="1:91" s="40" customFormat="1" ht="132.75" customHeight="1">
      <c r="A401" s="748"/>
      <c r="B401" s="36" t="s">
        <v>348</v>
      </c>
      <c r="C401" s="14" t="s">
        <v>705</v>
      </c>
      <c r="D401" s="27" t="s">
        <v>82</v>
      </c>
      <c r="E401" s="175" t="s">
        <v>1061</v>
      </c>
      <c r="F401" s="176" t="s">
        <v>1062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1666</v>
      </c>
      <c r="CI401" s="276" t="s">
        <v>350</v>
      </c>
      <c r="CJ401" s="276" t="s">
        <v>80</v>
      </c>
      <c r="CK401" s="300" t="s">
        <v>80</v>
      </c>
      <c r="CL401" s="279">
        <v>44196</v>
      </c>
    </row>
    <row r="402" spans="1:91" s="41" customFormat="1" ht="43.5" customHeight="1">
      <c r="A402" s="748"/>
      <c r="B402" s="75" t="s">
        <v>276</v>
      </c>
      <c r="C402" s="63" t="s">
        <v>80</v>
      </c>
      <c r="D402" s="63" t="s">
        <v>80</v>
      </c>
      <c r="E402" s="63" t="s">
        <v>80</v>
      </c>
      <c r="F402" s="63" t="s">
        <v>80</v>
      </c>
      <c r="G402" s="95" t="s">
        <v>80</v>
      </c>
      <c r="H402" s="63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3" t="s">
        <v>80</v>
      </c>
      <c r="CI402" s="305" t="s">
        <v>80</v>
      </c>
      <c r="CJ402" s="306" t="s">
        <v>80</v>
      </c>
      <c r="CK402" s="307" t="s">
        <v>80</v>
      </c>
      <c r="CL402" s="308" t="s">
        <v>80</v>
      </c>
      <c r="CM402" s="50"/>
    </row>
    <row r="403" spans="1:91" s="41" customFormat="1" ht="23.25">
      <c r="A403" s="748"/>
      <c r="B403" s="76" t="s">
        <v>11</v>
      </c>
      <c r="C403" s="65" t="s">
        <v>80</v>
      </c>
      <c r="D403" s="65" t="s">
        <v>80</v>
      </c>
      <c r="E403" s="65" t="s">
        <v>80</v>
      </c>
      <c r="F403" s="65" t="s">
        <v>80</v>
      </c>
      <c r="G403" s="93" t="s">
        <v>80</v>
      </c>
      <c r="H403" s="65" t="s">
        <v>80</v>
      </c>
      <c r="I403" s="44">
        <f t="shared" ref="I403:BI403" si="33">I399+I402</f>
        <v>348216.005</v>
      </c>
      <c r="J403" s="44">
        <f t="shared" si="33"/>
        <v>347466.005</v>
      </c>
      <c r="K403" s="44">
        <f t="shared" si="33"/>
        <v>750</v>
      </c>
      <c r="L403" s="44">
        <f t="shared" si="33"/>
        <v>225265.55000000002</v>
      </c>
      <c r="M403" s="44">
        <f t="shared" si="33"/>
        <v>18157.7667315</v>
      </c>
      <c r="N403" s="44">
        <f t="shared" si="33"/>
        <v>5000</v>
      </c>
      <c r="O403" s="44" t="s">
        <v>80</v>
      </c>
      <c r="P403" s="44">
        <f t="shared" si="33"/>
        <v>48091.89</v>
      </c>
      <c r="Q403" s="44">
        <f t="shared" si="33"/>
        <v>1580.84</v>
      </c>
      <c r="R403" s="44">
        <f>R399+R402</f>
        <v>17373.507750000001</v>
      </c>
      <c r="S403" s="44">
        <f>S399+S402</f>
        <v>2.2210000000000001</v>
      </c>
      <c r="T403" s="44">
        <f>T399+T402</f>
        <v>29379.077840000002</v>
      </c>
      <c r="U403" s="44">
        <f>U399+U402</f>
        <v>46754.80659</v>
      </c>
      <c r="V403" s="44">
        <f>V399+V402</f>
        <v>1580.84</v>
      </c>
      <c r="W403" s="44">
        <f t="shared" si="33"/>
        <v>2959.63</v>
      </c>
      <c r="X403" s="44">
        <f t="shared" si="33"/>
        <v>70</v>
      </c>
      <c r="Y403" s="44">
        <f t="shared" si="33"/>
        <v>3567.09</v>
      </c>
      <c r="Z403" s="44">
        <f t="shared" si="33"/>
        <v>6596.72</v>
      </c>
      <c r="AA403" s="44">
        <f t="shared" si="33"/>
        <v>10532.17</v>
      </c>
      <c r="AB403" s="44">
        <f>AB399+AB402</f>
        <v>2111.2399999999998</v>
      </c>
      <c r="AC403" s="44">
        <f>AC399+AC402</f>
        <v>60</v>
      </c>
      <c r="AD403" s="44">
        <f>AD399+AD402</f>
        <v>15240</v>
      </c>
      <c r="AE403" s="44">
        <f>AE399+AE402</f>
        <v>17411.239999999998</v>
      </c>
      <c r="AF403" s="44">
        <f>AF399+AF402</f>
        <v>0</v>
      </c>
      <c r="AG403" s="44">
        <f t="shared" si="33"/>
        <v>9767.9771799999999</v>
      </c>
      <c r="AH403" s="44">
        <f t="shared" si="33"/>
        <v>22.779</v>
      </c>
      <c r="AI403" s="44">
        <f t="shared" si="33"/>
        <v>1279.2756200000003</v>
      </c>
      <c r="AJ403" s="44">
        <f t="shared" si="33"/>
        <v>11070.031799999999</v>
      </c>
      <c r="AK403" s="44">
        <f t="shared" si="33"/>
        <v>441.55148000000003</v>
      </c>
      <c r="AL403" s="44">
        <f t="shared" si="33"/>
        <v>10.3695</v>
      </c>
      <c r="AM403" s="44">
        <f t="shared" si="33"/>
        <v>188.69369</v>
      </c>
      <c r="AN403" s="44">
        <f t="shared" si="33"/>
        <v>640.61466999999993</v>
      </c>
      <c r="AO403" s="44">
        <f t="shared" si="33"/>
        <v>1923</v>
      </c>
      <c r="AP403" s="44">
        <f t="shared" si="33"/>
        <v>353.49</v>
      </c>
      <c r="AQ403" s="44">
        <f t="shared" si="33"/>
        <v>25</v>
      </c>
      <c r="AR403" s="44">
        <f t="shared" si="33"/>
        <v>867.09</v>
      </c>
      <c r="AS403" s="44">
        <f t="shared" si="33"/>
        <v>1245.5800000000002</v>
      </c>
      <c r="AT403" s="44">
        <f t="shared" si="33"/>
        <v>1900</v>
      </c>
      <c r="AU403" s="44">
        <f t="shared" si="33"/>
        <v>1909.18</v>
      </c>
      <c r="AV403" s="44">
        <f t="shared" si="33"/>
        <v>15</v>
      </c>
      <c r="AW403" s="44">
        <f t="shared" si="33"/>
        <v>1080</v>
      </c>
      <c r="AX403" s="44">
        <f t="shared" si="33"/>
        <v>3004.18</v>
      </c>
      <c r="AY403" s="44">
        <f t="shared" si="33"/>
        <v>1734.17</v>
      </c>
      <c r="AZ403" s="44">
        <f t="shared" si="33"/>
        <v>345</v>
      </c>
      <c r="BA403" s="44">
        <f t="shared" si="33"/>
        <v>15</v>
      </c>
      <c r="BB403" s="44">
        <f t="shared" si="33"/>
        <v>810</v>
      </c>
      <c r="BC403" s="44">
        <f t="shared" si="33"/>
        <v>1170</v>
      </c>
      <c r="BD403" s="44">
        <f t="shared" si="33"/>
        <v>1875</v>
      </c>
      <c r="BE403" s="44">
        <f t="shared" si="33"/>
        <v>351.96</v>
      </c>
      <c r="BF403" s="44">
        <f t="shared" si="33"/>
        <v>15</v>
      </c>
      <c r="BG403" s="44">
        <f t="shared" si="33"/>
        <v>810</v>
      </c>
      <c r="BH403" s="44">
        <f t="shared" si="33"/>
        <v>1176.96</v>
      </c>
      <c r="BI403" s="44">
        <f t="shared" si="33"/>
        <v>5000</v>
      </c>
      <c r="BJ403" s="44">
        <f t="shared" ref="BJ403:CA403" si="34">BJ399+BJ402</f>
        <v>287</v>
      </c>
      <c r="BK403" s="44">
        <f t="shared" si="34"/>
        <v>15</v>
      </c>
      <c r="BL403" s="44">
        <f t="shared" si="34"/>
        <v>810</v>
      </c>
      <c r="BM403" s="44">
        <f t="shared" si="34"/>
        <v>1112</v>
      </c>
      <c r="BN403" s="44">
        <f t="shared" si="34"/>
        <v>0</v>
      </c>
      <c r="BO403" s="44">
        <f t="shared" si="34"/>
        <v>637</v>
      </c>
      <c r="BP403" s="44">
        <f t="shared" si="34"/>
        <v>15</v>
      </c>
      <c r="BQ403" s="44">
        <f t="shared" si="34"/>
        <v>4810</v>
      </c>
      <c r="BR403" s="44">
        <f t="shared" si="34"/>
        <v>5462</v>
      </c>
      <c r="BS403" s="44">
        <f t="shared" si="34"/>
        <v>0</v>
      </c>
      <c r="BT403" s="44">
        <f t="shared" si="34"/>
        <v>595.24</v>
      </c>
      <c r="BU403" s="44">
        <f t="shared" si="34"/>
        <v>15</v>
      </c>
      <c r="BV403" s="44">
        <f t="shared" si="34"/>
        <v>4810</v>
      </c>
      <c r="BW403" s="44">
        <f t="shared" si="34"/>
        <v>5420.24</v>
      </c>
      <c r="BX403" s="44">
        <f t="shared" si="34"/>
        <v>0</v>
      </c>
      <c r="BY403" s="44">
        <f t="shared" si="34"/>
        <v>592</v>
      </c>
      <c r="BZ403" s="44">
        <f t="shared" si="34"/>
        <v>15</v>
      </c>
      <c r="CA403" s="44">
        <f t="shared" si="34"/>
        <v>4810</v>
      </c>
      <c r="CB403" s="44">
        <f t="shared" ref="CB403:CG403" si="35">CB399+CB402</f>
        <v>5417</v>
      </c>
      <c r="CC403" s="44">
        <f t="shared" si="35"/>
        <v>0</v>
      </c>
      <c r="CD403" s="44">
        <f t="shared" si="35"/>
        <v>39065.1</v>
      </c>
      <c r="CE403" s="44">
        <f t="shared" si="35"/>
        <v>0</v>
      </c>
      <c r="CF403" s="44">
        <f t="shared" si="35"/>
        <v>0</v>
      </c>
      <c r="CG403" s="44">
        <f t="shared" si="35"/>
        <v>39320.370000000003</v>
      </c>
      <c r="CH403" s="65" t="s">
        <v>80</v>
      </c>
      <c r="CI403" s="309" t="s">
        <v>80</v>
      </c>
      <c r="CJ403" s="310" t="s">
        <v>80</v>
      </c>
      <c r="CK403" s="311" t="s">
        <v>80</v>
      </c>
      <c r="CL403" s="312" t="s">
        <v>80</v>
      </c>
      <c r="CM403" s="50"/>
    </row>
    <row r="404" spans="1:91" s="40" customFormat="1" ht="87" customHeight="1">
      <c r="A404" s="748" t="s">
        <v>332</v>
      </c>
      <c r="B404" s="36" t="s">
        <v>891</v>
      </c>
      <c r="C404" s="6" t="s">
        <v>991</v>
      </c>
      <c r="D404" s="27" t="s">
        <v>82</v>
      </c>
      <c r="E404" s="27" t="s">
        <v>688</v>
      </c>
      <c r="F404" s="27" t="s">
        <v>688</v>
      </c>
      <c r="G404" s="10" t="s">
        <v>892</v>
      </c>
      <c r="H404" s="27" t="s">
        <v>893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1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76" t="s">
        <v>894</v>
      </c>
      <c r="CJ404" s="276" t="s">
        <v>80</v>
      </c>
      <c r="CK404" s="300" t="s">
        <v>688</v>
      </c>
      <c r="CL404" s="301">
        <v>44043</v>
      </c>
    </row>
    <row r="405" spans="1:91" s="40" customFormat="1" ht="87" customHeight="1">
      <c r="A405" s="748"/>
      <c r="B405" s="36" t="s">
        <v>1485</v>
      </c>
      <c r="C405" s="6" t="s">
        <v>1859</v>
      </c>
      <c r="D405" s="27" t="s">
        <v>82</v>
      </c>
      <c r="E405" s="27" t="s">
        <v>688</v>
      </c>
      <c r="F405" s="27" t="s">
        <v>688</v>
      </c>
      <c r="G405" s="10" t="s">
        <v>1518</v>
      </c>
      <c r="H405" s="27" t="s">
        <v>1486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76" t="s">
        <v>1487</v>
      </c>
      <c r="CJ405" s="276" t="s">
        <v>279</v>
      </c>
      <c r="CK405" s="300" t="s">
        <v>688</v>
      </c>
      <c r="CL405" s="301">
        <v>44408</v>
      </c>
    </row>
    <row r="406" spans="1:91" ht="46.5">
      <c r="A406" s="748"/>
      <c r="B406" s="36" t="s">
        <v>193</v>
      </c>
      <c r="C406" s="90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76" t="s">
        <v>221</v>
      </c>
      <c r="CJ406" s="276" t="s">
        <v>80</v>
      </c>
      <c r="CK406" s="300" t="s">
        <v>80</v>
      </c>
      <c r="CL406" s="301" t="s">
        <v>80</v>
      </c>
    </row>
    <row r="407" spans="1:91" ht="46.5">
      <c r="A407" s="748"/>
      <c r="B407" s="36" t="s">
        <v>689</v>
      </c>
      <c r="C407" s="90" t="s">
        <v>80</v>
      </c>
      <c r="D407" s="27" t="s">
        <v>82</v>
      </c>
      <c r="E407" s="27" t="s">
        <v>80</v>
      </c>
      <c r="F407" s="27" t="s">
        <v>80</v>
      </c>
      <c r="G407" s="10" t="s">
        <v>690</v>
      </c>
      <c r="H407" s="27" t="s">
        <v>691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76" t="s">
        <v>985</v>
      </c>
      <c r="CJ407" s="276" t="s">
        <v>80</v>
      </c>
      <c r="CK407" s="300" t="s">
        <v>80</v>
      </c>
      <c r="CL407" s="301" t="s">
        <v>80</v>
      </c>
    </row>
    <row r="408" spans="1:91" ht="46.5">
      <c r="A408" s="748"/>
      <c r="B408" s="28" t="s">
        <v>895</v>
      </c>
      <c r="C408" s="68" t="s">
        <v>80</v>
      </c>
      <c r="D408" s="23" t="s">
        <v>82</v>
      </c>
      <c r="E408" s="23" t="s">
        <v>80</v>
      </c>
      <c r="F408" s="23" t="s">
        <v>80</v>
      </c>
      <c r="G408" s="16" t="s">
        <v>896</v>
      </c>
      <c r="H408" s="23" t="s">
        <v>745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09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89" t="s">
        <v>767</v>
      </c>
      <c r="CJ408" s="289" t="s">
        <v>80</v>
      </c>
      <c r="CK408" s="320" t="s">
        <v>80</v>
      </c>
      <c r="CL408" s="313" t="s">
        <v>80</v>
      </c>
      <c r="CM408" s="3"/>
    </row>
    <row r="409" spans="1:91" ht="46.5">
      <c r="A409" s="748"/>
      <c r="B409" s="28" t="s">
        <v>897</v>
      </c>
      <c r="C409" s="68" t="s">
        <v>80</v>
      </c>
      <c r="D409" s="23" t="s">
        <v>82</v>
      </c>
      <c r="E409" s="23" t="s">
        <v>80</v>
      </c>
      <c r="F409" s="23" t="s">
        <v>80</v>
      </c>
      <c r="G409" s="16" t="s">
        <v>898</v>
      </c>
      <c r="H409" s="23" t="s">
        <v>745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66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89" t="s">
        <v>767</v>
      </c>
      <c r="CJ409" s="289" t="s">
        <v>80</v>
      </c>
      <c r="CK409" s="320" t="s">
        <v>80</v>
      </c>
      <c r="CL409" s="313" t="s">
        <v>80</v>
      </c>
      <c r="CM409" s="3"/>
    </row>
    <row r="410" spans="1:91" ht="46.5">
      <c r="A410" s="748"/>
      <c r="B410" s="28" t="s">
        <v>899</v>
      </c>
      <c r="C410" s="68" t="s">
        <v>80</v>
      </c>
      <c r="D410" s="23" t="s">
        <v>82</v>
      </c>
      <c r="E410" s="23" t="s">
        <v>80</v>
      </c>
      <c r="F410" s="23" t="s">
        <v>80</v>
      </c>
      <c r="G410" s="16" t="s">
        <v>1041</v>
      </c>
      <c r="H410" s="23" t="s">
        <v>745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89" t="s">
        <v>767</v>
      </c>
      <c r="CJ410" s="289" t="s">
        <v>80</v>
      </c>
      <c r="CK410" s="320" t="s">
        <v>80</v>
      </c>
      <c r="CL410" s="313" t="s">
        <v>80</v>
      </c>
      <c r="CM410" s="3"/>
    </row>
    <row r="411" spans="1:91" ht="46.5">
      <c r="A411" s="748"/>
      <c r="B411" s="119" t="s">
        <v>900</v>
      </c>
      <c r="C411" s="90" t="s">
        <v>80</v>
      </c>
      <c r="D411" s="27" t="s">
        <v>82</v>
      </c>
      <c r="E411" s="27" t="s">
        <v>80</v>
      </c>
      <c r="F411" s="27" t="s">
        <v>80</v>
      </c>
      <c r="G411" s="10" t="s">
        <v>1042</v>
      </c>
      <c r="H411" s="27" t="s">
        <v>1043</v>
      </c>
      <c r="I411" s="34">
        <v>495</v>
      </c>
      <c r="J411" s="34">
        <v>495</v>
      </c>
      <c r="K411" s="34">
        <v>0</v>
      </c>
      <c r="L411" s="34">
        <v>445.5</v>
      </c>
      <c r="M411" s="3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76" t="s">
        <v>901</v>
      </c>
      <c r="CJ411" s="276" t="s">
        <v>80</v>
      </c>
      <c r="CK411" s="300" t="s">
        <v>80</v>
      </c>
      <c r="CL411" s="301" t="s">
        <v>80</v>
      </c>
    </row>
    <row r="412" spans="1:91" ht="36">
      <c r="A412" s="748"/>
      <c r="B412" s="132" t="s">
        <v>902</v>
      </c>
      <c r="C412" s="68" t="s">
        <v>80</v>
      </c>
      <c r="D412" s="23" t="s">
        <v>82</v>
      </c>
      <c r="E412" s="23" t="s">
        <v>80</v>
      </c>
      <c r="F412" s="23" t="s">
        <v>80</v>
      </c>
      <c r="G412" s="16" t="s">
        <v>1042</v>
      </c>
      <c r="H412" s="23" t="s">
        <v>1043</v>
      </c>
      <c r="I412" s="33">
        <v>495</v>
      </c>
      <c r="J412" s="33">
        <v>495</v>
      </c>
      <c r="K412" s="33">
        <v>0</v>
      </c>
      <c r="L412" s="33">
        <v>445.5</v>
      </c>
      <c r="M412" s="114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27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89" t="s">
        <v>901</v>
      </c>
      <c r="CJ412" s="289" t="s">
        <v>80</v>
      </c>
      <c r="CK412" s="320" t="s">
        <v>80</v>
      </c>
      <c r="CL412" s="313" t="s">
        <v>80</v>
      </c>
    </row>
    <row r="413" spans="1:91" ht="46.5">
      <c r="A413" s="748"/>
      <c r="B413" s="132" t="s">
        <v>903</v>
      </c>
      <c r="C413" s="68" t="s">
        <v>80</v>
      </c>
      <c r="D413" s="23" t="s">
        <v>82</v>
      </c>
      <c r="E413" s="23" t="s">
        <v>80</v>
      </c>
      <c r="F413" s="23" t="s">
        <v>80</v>
      </c>
      <c r="G413" s="16" t="s">
        <v>1042</v>
      </c>
      <c r="H413" s="23" t="s">
        <v>1043</v>
      </c>
      <c r="I413" s="33">
        <v>495</v>
      </c>
      <c r="J413" s="33">
        <v>495</v>
      </c>
      <c r="K413" s="33">
        <v>0</v>
      </c>
      <c r="L413" s="33">
        <v>445.5</v>
      </c>
      <c r="M413" s="114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27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89" t="s">
        <v>901</v>
      </c>
      <c r="CJ413" s="289" t="s">
        <v>80</v>
      </c>
      <c r="CK413" s="320" t="s">
        <v>80</v>
      </c>
      <c r="CL413" s="313" t="s">
        <v>80</v>
      </c>
    </row>
    <row r="414" spans="1:91" ht="46.5">
      <c r="A414" s="748"/>
      <c r="B414" s="132" t="s">
        <v>904</v>
      </c>
      <c r="C414" s="68" t="s">
        <v>80</v>
      </c>
      <c r="D414" s="23" t="s">
        <v>82</v>
      </c>
      <c r="E414" s="23" t="s">
        <v>80</v>
      </c>
      <c r="F414" s="23" t="s">
        <v>80</v>
      </c>
      <c r="G414" s="16" t="s">
        <v>1042</v>
      </c>
      <c r="H414" s="23" t="s">
        <v>1043</v>
      </c>
      <c r="I414" s="33">
        <v>495</v>
      </c>
      <c r="J414" s="33">
        <v>495</v>
      </c>
      <c r="K414" s="33">
        <v>0</v>
      </c>
      <c r="L414" s="33">
        <v>445.5</v>
      </c>
      <c r="M414" s="114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27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89" t="s">
        <v>901</v>
      </c>
      <c r="CJ414" s="289" t="s">
        <v>80</v>
      </c>
      <c r="CK414" s="320" t="s">
        <v>80</v>
      </c>
      <c r="CL414" s="313" t="s">
        <v>80</v>
      </c>
    </row>
    <row r="415" spans="1:91" ht="46.5">
      <c r="A415" s="748"/>
      <c r="B415" s="132" t="s">
        <v>905</v>
      </c>
      <c r="C415" s="68" t="s">
        <v>80</v>
      </c>
      <c r="D415" s="23" t="s">
        <v>82</v>
      </c>
      <c r="E415" s="23" t="s">
        <v>80</v>
      </c>
      <c r="F415" s="23" t="s">
        <v>80</v>
      </c>
      <c r="G415" s="16" t="s">
        <v>1042</v>
      </c>
      <c r="H415" s="23" t="s">
        <v>1043</v>
      </c>
      <c r="I415" s="33">
        <v>495</v>
      </c>
      <c r="J415" s="33">
        <v>495</v>
      </c>
      <c r="K415" s="33">
        <v>0</v>
      </c>
      <c r="L415" s="33">
        <v>445.5</v>
      </c>
      <c r="M415" s="114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27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89" t="s">
        <v>901</v>
      </c>
      <c r="CJ415" s="289" t="s">
        <v>80</v>
      </c>
      <c r="CK415" s="320" t="s">
        <v>80</v>
      </c>
      <c r="CL415" s="313" t="s">
        <v>80</v>
      </c>
    </row>
    <row r="416" spans="1:91" ht="46.5">
      <c r="A416" s="748"/>
      <c r="B416" s="132" t="s">
        <v>906</v>
      </c>
      <c r="C416" s="68" t="s">
        <v>80</v>
      </c>
      <c r="D416" s="23" t="s">
        <v>82</v>
      </c>
      <c r="E416" s="23" t="s">
        <v>80</v>
      </c>
      <c r="F416" s="23" t="s">
        <v>80</v>
      </c>
      <c r="G416" s="16" t="s">
        <v>1042</v>
      </c>
      <c r="H416" s="23" t="s">
        <v>1043</v>
      </c>
      <c r="I416" s="33">
        <v>495</v>
      </c>
      <c r="J416" s="33">
        <v>495</v>
      </c>
      <c r="K416" s="33">
        <v>0</v>
      </c>
      <c r="L416" s="33">
        <v>445.5</v>
      </c>
      <c r="M416" s="114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27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89" t="s">
        <v>901</v>
      </c>
      <c r="CJ416" s="289" t="s">
        <v>80</v>
      </c>
      <c r="CK416" s="320" t="s">
        <v>80</v>
      </c>
      <c r="CL416" s="313" t="s">
        <v>80</v>
      </c>
    </row>
    <row r="417" spans="1:90" ht="46.5">
      <c r="A417" s="748"/>
      <c r="B417" s="132" t="s">
        <v>907</v>
      </c>
      <c r="C417" s="68" t="s">
        <v>80</v>
      </c>
      <c r="D417" s="23" t="s">
        <v>82</v>
      </c>
      <c r="E417" s="23" t="s">
        <v>80</v>
      </c>
      <c r="F417" s="23" t="s">
        <v>80</v>
      </c>
      <c r="G417" s="16" t="s">
        <v>1042</v>
      </c>
      <c r="H417" s="23" t="s">
        <v>1043</v>
      </c>
      <c r="I417" s="33">
        <v>495</v>
      </c>
      <c r="J417" s="33">
        <v>495</v>
      </c>
      <c r="K417" s="33">
        <v>0</v>
      </c>
      <c r="L417" s="33">
        <v>445.5</v>
      </c>
      <c r="M417" s="114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27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89" t="s">
        <v>901</v>
      </c>
      <c r="CJ417" s="289" t="s">
        <v>80</v>
      </c>
      <c r="CK417" s="320" t="s">
        <v>80</v>
      </c>
      <c r="CL417" s="313" t="s">
        <v>80</v>
      </c>
    </row>
    <row r="418" spans="1:90" ht="46.5">
      <c r="A418" s="748"/>
      <c r="B418" s="132" t="s">
        <v>908</v>
      </c>
      <c r="C418" s="68" t="s">
        <v>80</v>
      </c>
      <c r="D418" s="23" t="s">
        <v>82</v>
      </c>
      <c r="E418" s="23" t="s">
        <v>80</v>
      </c>
      <c r="F418" s="23" t="s">
        <v>80</v>
      </c>
      <c r="G418" s="16" t="s">
        <v>1042</v>
      </c>
      <c r="H418" s="23" t="s">
        <v>1043</v>
      </c>
      <c r="I418" s="33">
        <v>495</v>
      </c>
      <c r="J418" s="33">
        <v>495</v>
      </c>
      <c r="K418" s="33">
        <v>0</v>
      </c>
      <c r="L418" s="33">
        <v>445.5</v>
      </c>
      <c r="M418" s="114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27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89" t="s">
        <v>901</v>
      </c>
      <c r="CJ418" s="289" t="s">
        <v>80</v>
      </c>
      <c r="CK418" s="320" t="s">
        <v>80</v>
      </c>
      <c r="CL418" s="313" t="s">
        <v>80</v>
      </c>
    </row>
    <row r="419" spans="1:90" ht="46.5">
      <c r="A419" s="748"/>
      <c r="B419" s="132" t="s">
        <v>909</v>
      </c>
      <c r="C419" s="68" t="s">
        <v>80</v>
      </c>
      <c r="D419" s="23" t="s">
        <v>82</v>
      </c>
      <c r="E419" s="23" t="s">
        <v>80</v>
      </c>
      <c r="F419" s="23" t="s">
        <v>80</v>
      </c>
      <c r="G419" s="16" t="s">
        <v>1042</v>
      </c>
      <c r="H419" s="23" t="s">
        <v>1043</v>
      </c>
      <c r="I419" s="33">
        <v>495</v>
      </c>
      <c r="J419" s="33">
        <v>495</v>
      </c>
      <c r="K419" s="33">
        <v>0</v>
      </c>
      <c r="L419" s="33">
        <v>445.5</v>
      </c>
      <c r="M419" s="114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27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89" t="s">
        <v>901</v>
      </c>
      <c r="CJ419" s="289" t="s">
        <v>80</v>
      </c>
      <c r="CK419" s="320" t="s">
        <v>80</v>
      </c>
      <c r="CL419" s="313" t="s">
        <v>80</v>
      </c>
    </row>
    <row r="420" spans="1:90" ht="36">
      <c r="A420" s="748"/>
      <c r="B420" s="132" t="s">
        <v>910</v>
      </c>
      <c r="C420" s="68" t="s">
        <v>80</v>
      </c>
      <c r="D420" s="23" t="s">
        <v>82</v>
      </c>
      <c r="E420" s="23" t="s">
        <v>80</v>
      </c>
      <c r="F420" s="23" t="s">
        <v>80</v>
      </c>
      <c r="G420" s="16" t="s">
        <v>1042</v>
      </c>
      <c r="H420" s="23" t="s">
        <v>1043</v>
      </c>
      <c r="I420" s="33">
        <v>495</v>
      </c>
      <c r="J420" s="33">
        <v>495</v>
      </c>
      <c r="K420" s="33">
        <v>0</v>
      </c>
      <c r="L420" s="33">
        <v>445.5</v>
      </c>
      <c r="M420" s="114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27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89" t="s">
        <v>901</v>
      </c>
      <c r="CJ420" s="289" t="s">
        <v>80</v>
      </c>
      <c r="CK420" s="320" t="s">
        <v>80</v>
      </c>
      <c r="CL420" s="313" t="s">
        <v>80</v>
      </c>
    </row>
    <row r="421" spans="1:90" ht="46.5">
      <c r="A421" s="748"/>
      <c r="B421" s="132" t="s">
        <v>911</v>
      </c>
      <c r="C421" s="68" t="s">
        <v>80</v>
      </c>
      <c r="D421" s="23" t="s">
        <v>82</v>
      </c>
      <c r="E421" s="23" t="s">
        <v>80</v>
      </c>
      <c r="F421" s="23" t="s">
        <v>80</v>
      </c>
      <c r="G421" s="16" t="s">
        <v>1042</v>
      </c>
      <c r="H421" s="23" t="s">
        <v>1043</v>
      </c>
      <c r="I421" s="33">
        <v>1980</v>
      </c>
      <c r="J421" s="33">
        <v>1980</v>
      </c>
      <c r="K421" s="33">
        <v>0</v>
      </c>
      <c r="L421" s="33">
        <v>1782</v>
      </c>
      <c r="M421" s="114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27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89" t="s">
        <v>901</v>
      </c>
      <c r="CJ421" s="289" t="s">
        <v>80</v>
      </c>
      <c r="CK421" s="320" t="s">
        <v>80</v>
      </c>
      <c r="CL421" s="313" t="s">
        <v>80</v>
      </c>
    </row>
    <row r="422" spans="1:90" ht="46.5">
      <c r="A422" s="748"/>
      <c r="B422" s="132" t="s">
        <v>912</v>
      </c>
      <c r="C422" s="68" t="s">
        <v>80</v>
      </c>
      <c r="D422" s="23" t="s">
        <v>82</v>
      </c>
      <c r="E422" s="23" t="s">
        <v>80</v>
      </c>
      <c r="F422" s="23" t="s">
        <v>80</v>
      </c>
      <c r="G422" s="16" t="s">
        <v>1042</v>
      </c>
      <c r="H422" s="23" t="s">
        <v>1043</v>
      </c>
      <c r="I422" s="33">
        <v>1980</v>
      </c>
      <c r="J422" s="33">
        <v>1980</v>
      </c>
      <c r="K422" s="33">
        <v>0</v>
      </c>
      <c r="L422" s="33">
        <v>1782</v>
      </c>
      <c r="M422" s="114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27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89" t="s">
        <v>901</v>
      </c>
      <c r="CJ422" s="289" t="s">
        <v>80</v>
      </c>
      <c r="CK422" s="320" t="s">
        <v>80</v>
      </c>
      <c r="CL422" s="313" t="s">
        <v>80</v>
      </c>
    </row>
    <row r="423" spans="1:90" ht="46.5">
      <c r="A423" s="748"/>
      <c r="B423" s="132" t="s">
        <v>913</v>
      </c>
      <c r="C423" s="68" t="s">
        <v>80</v>
      </c>
      <c r="D423" s="23" t="s">
        <v>82</v>
      </c>
      <c r="E423" s="23" t="s">
        <v>80</v>
      </c>
      <c r="F423" s="23" t="s">
        <v>80</v>
      </c>
      <c r="G423" s="16" t="s">
        <v>1042</v>
      </c>
      <c r="H423" s="23" t="s">
        <v>1043</v>
      </c>
      <c r="I423" s="33">
        <v>495</v>
      </c>
      <c r="J423" s="33">
        <v>495</v>
      </c>
      <c r="K423" s="33">
        <v>0</v>
      </c>
      <c r="L423" s="33">
        <v>445.5</v>
      </c>
      <c r="M423" s="114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27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89" t="s">
        <v>901</v>
      </c>
      <c r="CJ423" s="289" t="s">
        <v>80</v>
      </c>
      <c r="CK423" s="320" t="s">
        <v>80</v>
      </c>
      <c r="CL423" s="313" t="s">
        <v>80</v>
      </c>
    </row>
    <row r="424" spans="1:90" ht="46.5">
      <c r="A424" s="748"/>
      <c r="B424" s="132" t="s">
        <v>914</v>
      </c>
      <c r="C424" s="68" t="s">
        <v>80</v>
      </c>
      <c r="D424" s="23" t="s">
        <v>82</v>
      </c>
      <c r="E424" s="23" t="s">
        <v>80</v>
      </c>
      <c r="F424" s="23" t="s">
        <v>80</v>
      </c>
      <c r="G424" s="16" t="s">
        <v>1042</v>
      </c>
      <c r="H424" s="23" t="s">
        <v>1043</v>
      </c>
      <c r="I424" s="33">
        <v>495</v>
      </c>
      <c r="J424" s="33">
        <v>495</v>
      </c>
      <c r="K424" s="33">
        <v>0</v>
      </c>
      <c r="L424" s="33">
        <v>445.5</v>
      </c>
      <c r="M424" s="114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27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89" t="s">
        <v>901</v>
      </c>
      <c r="CJ424" s="289" t="s">
        <v>80</v>
      </c>
      <c r="CK424" s="320" t="s">
        <v>80</v>
      </c>
      <c r="CL424" s="313" t="s">
        <v>80</v>
      </c>
    </row>
    <row r="425" spans="1:90" ht="46.5">
      <c r="A425" s="748"/>
      <c r="B425" s="132" t="s">
        <v>915</v>
      </c>
      <c r="C425" s="68" t="s">
        <v>80</v>
      </c>
      <c r="D425" s="23" t="s">
        <v>82</v>
      </c>
      <c r="E425" s="23" t="s">
        <v>80</v>
      </c>
      <c r="F425" s="23" t="s">
        <v>80</v>
      </c>
      <c r="G425" s="16" t="s">
        <v>1042</v>
      </c>
      <c r="H425" s="23" t="s">
        <v>1043</v>
      </c>
      <c r="I425" s="33">
        <v>495</v>
      </c>
      <c r="J425" s="33">
        <v>495</v>
      </c>
      <c r="K425" s="33">
        <v>0</v>
      </c>
      <c r="L425" s="33">
        <v>445.5</v>
      </c>
      <c r="M425" s="114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27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89" t="s">
        <v>901</v>
      </c>
      <c r="CJ425" s="289" t="s">
        <v>80</v>
      </c>
      <c r="CK425" s="320" t="s">
        <v>80</v>
      </c>
      <c r="CL425" s="313" t="s">
        <v>80</v>
      </c>
    </row>
    <row r="426" spans="1:90" ht="46.5">
      <c r="A426" s="748"/>
      <c r="B426" s="132" t="s">
        <v>916</v>
      </c>
      <c r="C426" s="68" t="s">
        <v>80</v>
      </c>
      <c r="D426" s="23" t="s">
        <v>82</v>
      </c>
      <c r="E426" s="23" t="s">
        <v>80</v>
      </c>
      <c r="F426" s="23" t="s">
        <v>80</v>
      </c>
      <c r="G426" s="16" t="s">
        <v>1042</v>
      </c>
      <c r="H426" s="23" t="s">
        <v>1043</v>
      </c>
      <c r="I426" s="33">
        <v>495</v>
      </c>
      <c r="J426" s="33">
        <v>495</v>
      </c>
      <c r="K426" s="33">
        <v>0</v>
      </c>
      <c r="L426" s="33">
        <v>445.5</v>
      </c>
      <c r="M426" s="114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27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89" t="s">
        <v>901</v>
      </c>
      <c r="CJ426" s="289" t="s">
        <v>80</v>
      </c>
      <c r="CK426" s="320" t="s">
        <v>80</v>
      </c>
      <c r="CL426" s="313" t="s">
        <v>80</v>
      </c>
    </row>
    <row r="427" spans="1:90" ht="46.5">
      <c r="A427" s="748"/>
      <c r="B427" s="132" t="s">
        <v>917</v>
      </c>
      <c r="C427" s="68" t="s">
        <v>80</v>
      </c>
      <c r="D427" s="23" t="s">
        <v>82</v>
      </c>
      <c r="E427" s="23" t="s">
        <v>80</v>
      </c>
      <c r="F427" s="23" t="s">
        <v>80</v>
      </c>
      <c r="G427" s="16" t="s">
        <v>1042</v>
      </c>
      <c r="H427" s="23" t="s">
        <v>1043</v>
      </c>
      <c r="I427" s="33">
        <v>495</v>
      </c>
      <c r="J427" s="33">
        <v>495</v>
      </c>
      <c r="K427" s="33">
        <v>0</v>
      </c>
      <c r="L427" s="33">
        <v>445.5</v>
      </c>
      <c r="M427" s="114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27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89" t="s">
        <v>901</v>
      </c>
      <c r="CJ427" s="289" t="s">
        <v>80</v>
      </c>
      <c r="CK427" s="320" t="s">
        <v>80</v>
      </c>
      <c r="CL427" s="313" t="s">
        <v>80</v>
      </c>
    </row>
    <row r="428" spans="1:90" ht="46.5">
      <c r="A428" s="748"/>
      <c r="B428" s="132" t="s">
        <v>918</v>
      </c>
      <c r="C428" s="68" t="s">
        <v>80</v>
      </c>
      <c r="D428" s="23" t="s">
        <v>82</v>
      </c>
      <c r="E428" s="23" t="s">
        <v>80</v>
      </c>
      <c r="F428" s="23" t="s">
        <v>80</v>
      </c>
      <c r="G428" s="16" t="s">
        <v>1042</v>
      </c>
      <c r="H428" s="23" t="s">
        <v>1043</v>
      </c>
      <c r="I428" s="33">
        <v>1980</v>
      </c>
      <c r="J428" s="33">
        <v>1980</v>
      </c>
      <c r="K428" s="33">
        <v>0</v>
      </c>
      <c r="L428" s="33">
        <v>1782</v>
      </c>
      <c r="M428" s="114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27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89" t="s">
        <v>901</v>
      </c>
      <c r="CJ428" s="289" t="s">
        <v>80</v>
      </c>
      <c r="CK428" s="320" t="s">
        <v>80</v>
      </c>
      <c r="CL428" s="313" t="s">
        <v>80</v>
      </c>
    </row>
    <row r="429" spans="1:90" ht="46.5">
      <c r="A429" s="748"/>
      <c r="B429" s="132" t="s">
        <v>919</v>
      </c>
      <c r="C429" s="68" t="s">
        <v>80</v>
      </c>
      <c r="D429" s="23" t="s">
        <v>82</v>
      </c>
      <c r="E429" s="23" t="s">
        <v>80</v>
      </c>
      <c r="F429" s="23" t="s">
        <v>80</v>
      </c>
      <c r="G429" s="16" t="s">
        <v>1042</v>
      </c>
      <c r="H429" s="23" t="s">
        <v>1043</v>
      </c>
      <c r="I429" s="33">
        <v>495</v>
      </c>
      <c r="J429" s="33">
        <v>495</v>
      </c>
      <c r="K429" s="33">
        <v>0</v>
      </c>
      <c r="L429" s="33">
        <v>445.5</v>
      </c>
      <c r="M429" s="114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27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89" t="s">
        <v>901</v>
      </c>
      <c r="CJ429" s="289" t="s">
        <v>80</v>
      </c>
      <c r="CK429" s="320" t="s">
        <v>80</v>
      </c>
      <c r="CL429" s="313" t="s">
        <v>80</v>
      </c>
    </row>
    <row r="430" spans="1:90" ht="46.5">
      <c r="A430" s="748"/>
      <c r="B430" s="132" t="s">
        <v>920</v>
      </c>
      <c r="C430" s="68" t="s">
        <v>80</v>
      </c>
      <c r="D430" s="23" t="s">
        <v>82</v>
      </c>
      <c r="E430" s="23" t="s">
        <v>80</v>
      </c>
      <c r="F430" s="23" t="s">
        <v>80</v>
      </c>
      <c r="G430" s="16" t="s">
        <v>1042</v>
      </c>
      <c r="H430" s="23" t="s">
        <v>1043</v>
      </c>
      <c r="I430" s="33">
        <v>495</v>
      </c>
      <c r="J430" s="33">
        <v>495</v>
      </c>
      <c r="K430" s="33">
        <v>0</v>
      </c>
      <c r="L430" s="33">
        <v>445.5</v>
      </c>
      <c r="M430" s="114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27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89" t="s">
        <v>901</v>
      </c>
      <c r="CJ430" s="289" t="s">
        <v>80</v>
      </c>
      <c r="CK430" s="320" t="s">
        <v>80</v>
      </c>
      <c r="CL430" s="313" t="s">
        <v>80</v>
      </c>
    </row>
    <row r="431" spans="1:90" ht="36">
      <c r="A431" s="748"/>
      <c r="B431" s="132" t="s">
        <v>921</v>
      </c>
      <c r="C431" s="68" t="s">
        <v>80</v>
      </c>
      <c r="D431" s="23" t="s">
        <v>82</v>
      </c>
      <c r="E431" s="23" t="s">
        <v>80</v>
      </c>
      <c r="F431" s="23" t="s">
        <v>80</v>
      </c>
      <c r="G431" s="16" t="s">
        <v>1042</v>
      </c>
      <c r="H431" s="23" t="s">
        <v>1043</v>
      </c>
      <c r="I431" s="33">
        <v>495</v>
      </c>
      <c r="J431" s="33">
        <v>495</v>
      </c>
      <c r="K431" s="33">
        <v>0</v>
      </c>
      <c r="L431" s="33">
        <v>445.5</v>
      </c>
      <c r="M431" s="114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27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89" t="s">
        <v>901</v>
      </c>
      <c r="CJ431" s="289" t="s">
        <v>80</v>
      </c>
      <c r="CK431" s="320" t="s">
        <v>80</v>
      </c>
      <c r="CL431" s="313" t="s">
        <v>80</v>
      </c>
    </row>
    <row r="432" spans="1:90" ht="46.5">
      <c r="A432" s="748"/>
      <c r="B432" s="132" t="s">
        <v>922</v>
      </c>
      <c r="C432" s="68" t="s">
        <v>80</v>
      </c>
      <c r="D432" s="23" t="s">
        <v>82</v>
      </c>
      <c r="E432" s="23" t="s">
        <v>80</v>
      </c>
      <c r="F432" s="23" t="s">
        <v>80</v>
      </c>
      <c r="G432" s="16" t="s">
        <v>1042</v>
      </c>
      <c r="H432" s="23" t="s">
        <v>1043</v>
      </c>
      <c r="I432" s="33">
        <v>990</v>
      </c>
      <c r="J432" s="33">
        <v>990</v>
      </c>
      <c r="K432" s="33">
        <v>0</v>
      </c>
      <c r="L432" s="33">
        <v>891</v>
      </c>
      <c r="M432" s="114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27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89" t="s">
        <v>901</v>
      </c>
      <c r="CJ432" s="289" t="s">
        <v>80</v>
      </c>
      <c r="CK432" s="320" t="s">
        <v>80</v>
      </c>
      <c r="CL432" s="313" t="s">
        <v>80</v>
      </c>
    </row>
    <row r="433" spans="1:90" ht="46.5">
      <c r="A433" s="748"/>
      <c r="B433" s="132" t="s">
        <v>923</v>
      </c>
      <c r="C433" s="68" t="s">
        <v>80</v>
      </c>
      <c r="D433" s="23" t="s">
        <v>82</v>
      </c>
      <c r="E433" s="23" t="s">
        <v>80</v>
      </c>
      <c r="F433" s="23" t="s">
        <v>80</v>
      </c>
      <c r="G433" s="16" t="s">
        <v>1042</v>
      </c>
      <c r="H433" s="23" t="s">
        <v>1043</v>
      </c>
      <c r="I433" s="33">
        <v>990</v>
      </c>
      <c r="J433" s="33">
        <v>990</v>
      </c>
      <c r="K433" s="33">
        <v>0</v>
      </c>
      <c r="L433" s="33">
        <v>891</v>
      </c>
      <c r="M433" s="114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27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89" t="s">
        <v>901</v>
      </c>
      <c r="CJ433" s="289" t="s">
        <v>80</v>
      </c>
      <c r="CK433" s="320" t="s">
        <v>80</v>
      </c>
      <c r="CL433" s="313" t="s">
        <v>80</v>
      </c>
    </row>
    <row r="434" spans="1:90" ht="46.5">
      <c r="A434" s="748"/>
      <c r="B434" s="132" t="s">
        <v>924</v>
      </c>
      <c r="C434" s="68" t="s">
        <v>80</v>
      </c>
      <c r="D434" s="23" t="s">
        <v>82</v>
      </c>
      <c r="E434" s="23" t="s">
        <v>80</v>
      </c>
      <c r="F434" s="23" t="s">
        <v>80</v>
      </c>
      <c r="G434" s="16" t="s">
        <v>1042</v>
      </c>
      <c r="H434" s="23" t="s">
        <v>1043</v>
      </c>
      <c r="I434" s="33">
        <v>495</v>
      </c>
      <c r="J434" s="33">
        <v>495</v>
      </c>
      <c r="K434" s="33">
        <v>0</v>
      </c>
      <c r="L434" s="33">
        <v>445.5</v>
      </c>
      <c r="M434" s="114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27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89" t="s">
        <v>901</v>
      </c>
      <c r="CJ434" s="289" t="s">
        <v>80</v>
      </c>
      <c r="CK434" s="320" t="s">
        <v>80</v>
      </c>
      <c r="CL434" s="313" t="s">
        <v>80</v>
      </c>
    </row>
    <row r="435" spans="1:90" ht="36">
      <c r="A435" s="748"/>
      <c r="B435" s="132" t="s">
        <v>925</v>
      </c>
      <c r="C435" s="68" t="s">
        <v>80</v>
      </c>
      <c r="D435" s="23" t="s">
        <v>82</v>
      </c>
      <c r="E435" s="23" t="s">
        <v>80</v>
      </c>
      <c r="F435" s="23" t="s">
        <v>80</v>
      </c>
      <c r="G435" s="16" t="s">
        <v>1042</v>
      </c>
      <c r="H435" s="23" t="s">
        <v>1043</v>
      </c>
      <c r="I435" s="33">
        <v>495</v>
      </c>
      <c r="J435" s="33">
        <v>495</v>
      </c>
      <c r="K435" s="33">
        <v>0</v>
      </c>
      <c r="L435" s="33">
        <v>445.5</v>
      </c>
      <c r="M435" s="114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27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89" t="s">
        <v>901</v>
      </c>
      <c r="CJ435" s="289" t="s">
        <v>80</v>
      </c>
      <c r="CK435" s="320" t="s">
        <v>80</v>
      </c>
      <c r="CL435" s="313" t="s">
        <v>80</v>
      </c>
    </row>
    <row r="436" spans="1:90" ht="46.5">
      <c r="A436" s="748"/>
      <c r="B436" s="132" t="s">
        <v>926</v>
      </c>
      <c r="C436" s="68" t="s">
        <v>80</v>
      </c>
      <c r="D436" s="23" t="s">
        <v>82</v>
      </c>
      <c r="E436" s="23" t="s">
        <v>80</v>
      </c>
      <c r="F436" s="23" t="s">
        <v>80</v>
      </c>
      <c r="G436" s="16" t="s">
        <v>1042</v>
      </c>
      <c r="H436" s="23" t="s">
        <v>1043</v>
      </c>
      <c r="I436" s="33">
        <v>495</v>
      </c>
      <c r="J436" s="33">
        <v>495</v>
      </c>
      <c r="K436" s="33">
        <v>0</v>
      </c>
      <c r="L436" s="33">
        <v>445.5</v>
      </c>
      <c r="M436" s="114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27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89" t="s">
        <v>901</v>
      </c>
      <c r="CJ436" s="289" t="s">
        <v>80</v>
      </c>
      <c r="CK436" s="320" t="s">
        <v>80</v>
      </c>
      <c r="CL436" s="313" t="s">
        <v>80</v>
      </c>
    </row>
    <row r="437" spans="1:90" ht="46.5">
      <c r="A437" s="748"/>
      <c r="B437" s="132" t="s">
        <v>927</v>
      </c>
      <c r="C437" s="68" t="s">
        <v>80</v>
      </c>
      <c r="D437" s="23" t="s">
        <v>82</v>
      </c>
      <c r="E437" s="23" t="s">
        <v>80</v>
      </c>
      <c r="F437" s="23" t="s">
        <v>80</v>
      </c>
      <c r="G437" s="16" t="s">
        <v>1042</v>
      </c>
      <c r="H437" s="23" t="s">
        <v>1043</v>
      </c>
      <c r="I437" s="33">
        <v>495</v>
      </c>
      <c r="J437" s="33">
        <v>495</v>
      </c>
      <c r="K437" s="33">
        <v>0</v>
      </c>
      <c r="L437" s="33">
        <v>445.5</v>
      </c>
      <c r="M437" s="114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27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89" t="s">
        <v>901</v>
      </c>
      <c r="CJ437" s="289" t="s">
        <v>80</v>
      </c>
      <c r="CK437" s="320" t="s">
        <v>80</v>
      </c>
      <c r="CL437" s="313" t="s">
        <v>80</v>
      </c>
    </row>
    <row r="438" spans="1:90" ht="46.5">
      <c r="A438" s="748"/>
      <c r="B438" s="132" t="s">
        <v>928</v>
      </c>
      <c r="C438" s="68" t="s">
        <v>80</v>
      </c>
      <c r="D438" s="23" t="s">
        <v>82</v>
      </c>
      <c r="E438" s="23" t="s">
        <v>80</v>
      </c>
      <c r="F438" s="23" t="s">
        <v>80</v>
      </c>
      <c r="G438" s="16" t="s">
        <v>1042</v>
      </c>
      <c r="H438" s="23" t="s">
        <v>1043</v>
      </c>
      <c r="I438" s="33">
        <v>495</v>
      </c>
      <c r="J438" s="33">
        <v>495</v>
      </c>
      <c r="K438" s="33">
        <v>0</v>
      </c>
      <c r="L438" s="33">
        <v>445.5</v>
      </c>
      <c r="M438" s="114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27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89" t="s">
        <v>901</v>
      </c>
      <c r="CJ438" s="289" t="s">
        <v>80</v>
      </c>
      <c r="CK438" s="320" t="s">
        <v>80</v>
      </c>
      <c r="CL438" s="313" t="s">
        <v>80</v>
      </c>
    </row>
    <row r="439" spans="1:90" ht="46.5">
      <c r="A439" s="748"/>
      <c r="B439" s="132" t="s">
        <v>929</v>
      </c>
      <c r="C439" s="68" t="s">
        <v>80</v>
      </c>
      <c r="D439" s="23" t="s">
        <v>82</v>
      </c>
      <c r="E439" s="23" t="s">
        <v>80</v>
      </c>
      <c r="F439" s="23" t="s">
        <v>80</v>
      </c>
      <c r="G439" s="16" t="s">
        <v>1042</v>
      </c>
      <c r="H439" s="23" t="s">
        <v>1043</v>
      </c>
      <c r="I439" s="33">
        <v>495</v>
      </c>
      <c r="J439" s="33">
        <v>495</v>
      </c>
      <c r="K439" s="33">
        <v>0</v>
      </c>
      <c r="L439" s="33">
        <v>445.5</v>
      </c>
      <c r="M439" s="114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27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89" t="s">
        <v>901</v>
      </c>
      <c r="CJ439" s="289" t="s">
        <v>80</v>
      </c>
      <c r="CK439" s="320" t="s">
        <v>80</v>
      </c>
      <c r="CL439" s="313" t="s">
        <v>80</v>
      </c>
    </row>
    <row r="440" spans="1:90" ht="46.5">
      <c r="A440" s="748"/>
      <c r="B440" s="132" t="s">
        <v>930</v>
      </c>
      <c r="C440" s="68" t="s">
        <v>80</v>
      </c>
      <c r="D440" s="23" t="s">
        <v>82</v>
      </c>
      <c r="E440" s="23" t="s">
        <v>80</v>
      </c>
      <c r="F440" s="23" t="s">
        <v>80</v>
      </c>
      <c r="G440" s="16" t="s">
        <v>1042</v>
      </c>
      <c r="H440" s="23" t="s">
        <v>1043</v>
      </c>
      <c r="I440" s="33">
        <v>495</v>
      </c>
      <c r="J440" s="33">
        <v>495</v>
      </c>
      <c r="K440" s="33">
        <v>0</v>
      </c>
      <c r="L440" s="33">
        <v>445.5</v>
      </c>
      <c r="M440" s="114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27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89" t="s">
        <v>901</v>
      </c>
      <c r="CJ440" s="289" t="s">
        <v>80</v>
      </c>
      <c r="CK440" s="320" t="s">
        <v>80</v>
      </c>
      <c r="CL440" s="313" t="s">
        <v>80</v>
      </c>
    </row>
    <row r="441" spans="1:90" ht="36">
      <c r="A441" s="748"/>
      <c r="B441" s="132" t="s">
        <v>931</v>
      </c>
      <c r="C441" s="68" t="s">
        <v>80</v>
      </c>
      <c r="D441" s="23" t="s">
        <v>82</v>
      </c>
      <c r="E441" s="23" t="s">
        <v>80</v>
      </c>
      <c r="F441" s="23" t="s">
        <v>80</v>
      </c>
      <c r="G441" s="16" t="s">
        <v>1042</v>
      </c>
      <c r="H441" s="23" t="s">
        <v>1043</v>
      </c>
      <c r="I441" s="33">
        <v>495</v>
      </c>
      <c r="J441" s="33">
        <v>495</v>
      </c>
      <c r="K441" s="33">
        <v>0</v>
      </c>
      <c r="L441" s="33">
        <v>445.5</v>
      </c>
      <c r="M441" s="114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27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89" t="s">
        <v>901</v>
      </c>
      <c r="CJ441" s="289" t="s">
        <v>80</v>
      </c>
      <c r="CK441" s="320" t="s">
        <v>80</v>
      </c>
      <c r="CL441" s="313" t="s">
        <v>80</v>
      </c>
    </row>
    <row r="442" spans="1:90" ht="46.5">
      <c r="A442" s="748"/>
      <c r="B442" s="132" t="s">
        <v>932</v>
      </c>
      <c r="C442" s="68" t="s">
        <v>80</v>
      </c>
      <c r="D442" s="23" t="s">
        <v>82</v>
      </c>
      <c r="E442" s="23" t="s">
        <v>80</v>
      </c>
      <c r="F442" s="23" t="s">
        <v>80</v>
      </c>
      <c r="G442" s="16" t="s">
        <v>1042</v>
      </c>
      <c r="H442" s="23" t="s">
        <v>1043</v>
      </c>
      <c r="I442" s="33">
        <v>990</v>
      </c>
      <c r="J442" s="33">
        <v>990</v>
      </c>
      <c r="K442" s="33">
        <v>0</v>
      </c>
      <c r="L442" s="33">
        <v>891</v>
      </c>
      <c r="M442" s="114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27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89" t="s">
        <v>901</v>
      </c>
      <c r="CJ442" s="289" t="s">
        <v>80</v>
      </c>
      <c r="CK442" s="320" t="s">
        <v>80</v>
      </c>
      <c r="CL442" s="313" t="s">
        <v>80</v>
      </c>
    </row>
    <row r="443" spans="1:90" ht="36">
      <c r="A443" s="748"/>
      <c r="B443" s="132" t="s">
        <v>933</v>
      </c>
      <c r="C443" s="68" t="s">
        <v>80</v>
      </c>
      <c r="D443" s="23" t="s">
        <v>82</v>
      </c>
      <c r="E443" s="23" t="s">
        <v>80</v>
      </c>
      <c r="F443" s="23" t="s">
        <v>80</v>
      </c>
      <c r="G443" s="16" t="s">
        <v>1042</v>
      </c>
      <c r="H443" s="23" t="s">
        <v>1043</v>
      </c>
      <c r="I443" s="33">
        <v>495</v>
      </c>
      <c r="J443" s="33">
        <v>495</v>
      </c>
      <c r="K443" s="33">
        <v>0</v>
      </c>
      <c r="L443" s="33">
        <v>445.5</v>
      </c>
      <c r="M443" s="114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27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89" t="s">
        <v>901</v>
      </c>
      <c r="CJ443" s="289" t="s">
        <v>80</v>
      </c>
      <c r="CK443" s="320" t="s">
        <v>80</v>
      </c>
      <c r="CL443" s="313" t="s">
        <v>80</v>
      </c>
    </row>
    <row r="444" spans="1:90" ht="46.5">
      <c r="A444" s="748"/>
      <c r="B444" s="132" t="s">
        <v>934</v>
      </c>
      <c r="C444" s="68" t="s">
        <v>80</v>
      </c>
      <c r="D444" s="23" t="s">
        <v>82</v>
      </c>
      <c r="E444" s="23" t="s">
        <v>80</v>
      </c>
      <c r="F444" s="23" t="s">
        <v>80</v>
      </c>
      <c r="G444" s="16" t="s">
        <v>1042</v>
      </c>
      <c r="H444" s="23" t="s">
        <v>1043</v>
      </c>
      <c r="I444" s="33">
        <v>2475</v>
      </c>
      <c r="J444" s="33">
        <v>2475</v>
      </c>
      <c r="K444" s="33">
        <v>0</v>
      </c>
      <c r="L444" s="33">
        <v>2227.5</v>
      </c>
      <c r="M444" s="114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27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89" t="s">
        <v>901</v>
      </c>
      <c r="CJ444" s="289" t="s">
        <v>80</v>
      </c>
      <c r="CK444" s="320" t="s">
        <v>80</v>
      </c>
      <c r="CL444" s="313" t="s">
        <v>80</v>
      </c>
    </row>
    <row r="445" spans="1:90" ht="46.5">
      <c r="A445" s="748"/>
      <c r="B445" s="132" t="s">
        <v>935</v>
      </c>
      <c r="C445" s="68" t="s">
        <v>80</v>
      </c>
      <c r="D445" s="23" t="s">
        <v>82</v>
      </c>
      <c r="E445" s="23" t="s">
        <v>80</v>
      </c>
      <c r="F445" s="23" t="s">
        <v>80</v>
      </c>
      <c r="G445" s="16" t="s">
        <v>1042</v>
      </c>
      <c r="H445" s="23" t="s">
        <v>1043</v>
      </c>
      <c r="I445" s="33">
        <v>495</v>
      </c>
      <c r="J445" s="33">
        <v>495</v>
      </c>
      <c r="K445" s="33">
        <v>0</v>
      </c>
      <c r="L445" s="33">
        <v>445.5</v>
      </c>
      <c r="M445" s="114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27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89" t="s">
        <v>901</v>
      </c>
      <c r="CJ445" s="289" t="s">
        <v>80</v>
      </c>
      <c r="CK445" s="320" t="s">
        <v>80</v>
      </c>
      <c r="CL445" s="313" t="s">
        <v>80</v>
      </c>
    </row>
    <row r="446" spans="1:90" ht="46.5">
      <c r="A446" s="748"/>
      <c r="B446" s="132" t="s">
        <v>936</v>
      </c>
      <c r="C446" s="68" t="s">
        <v>80</v>
      </c>
      <c r="D446" s="23" t="s">
        <v>82</v>
      </c>
      <c r="E446" s="23" t="s">
        <v>80</v>
      </c>
      <c r="F446" s="23" t="s">
        <v>80</v>
      </c>
      <c r="G446" s="16" t="s">
        <v>1042</v>
      </c>
      <c r="H446" s="23" t="s">
        <v>1043</v>
      </c>
      <c r="I446" s="33">
        <v>495</v>
      </c>
      <c r="J446" s="33">
        <v>495</v>
      </c>
      <c r="K446" s="33">
        <v>0</v>
      </c>
      <c r="L446" s="33">
        <v>445.5</v>
      </c>
      <c r="M446" s="114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27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89" t="s">
        <v>901</v>
      </c>
      <c r="CJ446" s="289" t="s">
        <v>80</v>
      </c>
      <c r="CK446" s="320" t="s">
        <v>80</v>
      </c>
      <c r="CL446" s="313" t="s">
        <v>80</v>
      </c>
    </row>
    <row r="447" spans="1:90" ht="46.5">
      <c r="A447" s="748"/>
      <c r="B447" s="132" t="s">
        <v>937</v>
      </c>
      <c r="C447" s="68" t="s">
        <v>80</v>
      </c>
      <c r="D447" s="23" t="s">
        <v>82</v>
      </c>
      <c r="E447" s="23" t="s">
        <v>80</v>
      </c>
      <c r="F447" s="23" t="s">
        <v>80</v>
      </c>
      <c r="G447" s="16" t="s">
        <v>1042</v>
      </c>
      <c r="H447" s="23" t="s">
        <v>1043</v>
      </c>
      <c r="I447" s="33">
        <v>495</v>
      </c>
      <c r="J447" s="33">
        <v>495</v>
      </c>
      <c r="K447" s="33">
        <v>0</v>
      </c>
      <c r="L447" s="33">
        <v>445.5</v>
      </c>
      <c r="M447" s="114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27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89" t="s">
        <v>901</v>
      </c>
      <c r="CJ447" s="289" t="s">
        <v>80</v>
      </c>
      <c r="CK447" s="320" t="s">
        <v>80</v>
      </c>
      <c r="CL447" s="313" t="s">
        <v>80</v>
      </c>
    </row>
    <row r="448" spans="1:90" ht="46.5">
      <c r="A448" s="748"/>
      <c r="B448" s="132" t="s">
        <v>938</v>
      </c>
      <c r="C448" s="68" t="s">
        <v>80</v>
      </c>
      <c r="D448" s="23" t="s">
        <v>82</v>
      </c>
      <c r="E448" s="23" t="s">
        <v>80</v>
      </c>
      <c r="F448" s="23" t="s">
        <v>80</v>
      </c>
      <c r="G448" s="16" t="s">
        <v>1042</v>
      </c>
      <c r="H448" s="23" t="s">
        <v>1043</v>
      </c>
      <c r="I448" s="33">
        <v>495</v>
      </c>
      <c r="J448" s="33">
        <v>495</v>
      </c>
      <c r="K448" s="33">
        <v>0</v>
      </c>
      <c r="L448" s="33">
        <v>445.5</v>
      </c>
      <c r="M448" s="114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27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89" t="s">
        <v>901</v>
      </c>
      <c r="CJ448" s="289" t="s">
        <v>80</v>
      </c>
      <c r="CK448" s="320" t="s">
        <v>80</v>
      </c>
      <c r="CL448" s="313" t="s">
        <v>80</v>
      </c>
    </row>
    <row r="449" spans="1:90" ht="46.5">
      <c r="A449" s="748"/>
      <c r="B449" s="132" t="s">
        <v>939</v>
      </c>
      <c r="C449" s="68" t="s">
        <v>80</v>
      </c>
      <c r="D449" s="23" t="s">
        <v>82</v>
      </c>
      <c r="E449" s="23" t="s">
        <v>80</v>
      </c>
      <c r="F449" s="23" t="s">
        <v>80</v>
      </c>
      <c r="G449" s="16" t="s">
        <v>1042</v>
      </c>
      <c r="H449" s="23" t="s">
        <v>1043</v>
      </c>
      <c r="I449" s="33">
        <v>495</v>
      </c>
      <c r="J449" s="33">
        <v>495</v>
      </c>
      <c r="K449" s="33">
        <v>0</v>
      </c>
      <c r="L449" s="33">
        <v>445.5</v>
      </c>
      <c r="M449" s="114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27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89" t="s">
        <v>901</v>
      </c>
      <c r="CJ449" s="289" t="s">
        <v>80</v>
      </c>
      <c r="CK449" s="320" t="s">
        <v>80</v>
      </c>
      <c r="CL449" s="313" t="s">
        <v>80</v>
      </c>
    </row>
    <row r="450" spans="1:90" ht="46.5">
      <c r="A450" s="748"/>
      <c r="B450" s="132" t="s">
        <v>940</v>
      </c>
      <c r="C450" s="68" t="s">
        <v>80</v>
      </c>
      <c r="D450" s="23" t="s">
        <v>82</v>
      </c>
      <c r="E450" s="23" t="s">
        <v>80</v>
      </c>
      <c r="F450" s="23" t="s">
        <v>80</v>
      </c>
      <c r="G450" s="16" t="s">
        <v>1042</v>
      </c>
      <c r="H450" s="23" t="s">
        <v>1043</v>
      </c>
      <c r="I450" s="33">
        <v>495</v>
      </c>
      <c r="J450" s="33">
        <v>495</v>
      </c>
      <c r="K450" s="33">
        <v>0</v>
      </c>
      <c r="L450" s="33">
        <v>445.5</v>
      </c>
      <c r="M450" s="114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27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89" t="s">
        <v>901</v>
      </c>
      <c r="CJ450" s="289" t="s">
        <v>80</v>
      </c>
      <c r="CK450" s="320" t="s">
        <v>80</v>
      </c>
      <c r="CL450" s="313" t="s">
        <v>80</v>
      </c>
    </row>
    <row r="451" spans="1:90" ht="46.5">
      <c r="A451" s="748"/>
      <c r="B451" s="132" t="s">
        <v>941</v>
      </c>
      <c r="C451" s="68" t="s">
        <v>80</v>
      </c>
      <c r="D451" s="23" t="s">
        <v>82</v>
      </c>
      <c r="E451" s="23" t="s">
        <v>80</v>
      </c>
      <c r="F451" s="23" t="s">
        <v>80</v>
      </c>
      <c r="G451" s="16" t="s">
        <v>1042</v>
      </c>
      <c r="H451" s="23" t="s">
        <v>1043</v>
      </c>
      <c r="I451" s="33">
        <v>990</v>
      </c>
      <c r="J451" s="33">
        <v>990</v>
      </c>
      <c r="K451" s="33">
        <v>0</v>
      </c>
      <c r="L451" s="33">
        <v>891</v>
      </c>
      <c r="M451" s="114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27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89" t="s">
        <v>901</v>
      </c>
      <c r="CJ451" s="289" t="s">
        <v>80</v>
      </c>
      <c r="CK451" s="320" t="s">
        <v>80</v>
      </c>
      <c r="CL451" s="313" t="s">
        <v>80</v>
      </c>
    </row>
    <row r="452" spans="1:90" ht="46.5">
      <c r="A452" s="748"/>
      <c r="B452" s="132" t="s">
        <v>942</v>
      </c>
      <c r="C452" s="68" t="s">
        <v>80</v>
      </c>
      <c r="D452" s="23" t="s">
        <v>82</v>
      </c>
      <c r="E452" s="23" t="s">
        <v>80</v>
      </c>
      <c r="F452" s="23" t="s">
        <v>80</v>
      </c>
      <c r="G452" s="16" t="s">
        <v>1042</v>
      </c>
      <c r="H452" s="23" t="s">
        <v>1043</v>
      </c>
      <c r="I452" s="33">
        <v>495</v>
      </c>
      <c r="J452" s="33">
        <v>495</v>
      </c>
      <c r="K452" s="33">
        <v>0</v>
      </c>
      <c r="L452" s="33">
        <v>445.5</v>
      </c>
      <c r="M452" s="114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27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89" t="s">
        <v>901</v>
      </c>
      <c r="CJ452" s="289" t="s">
        <v>80</v>
      </c>
      <c r="CK452" s="320" t="s">
        <v>80</v>
      </c>
      <c r="CL452" s="313" t="s">
        <v>80</v>
      </c>
    </row>
    <row r="453" spans="1:90" ht="36">
      <c r="A453" s="748"/>
      <c r="B453" s="132" t="s">
        <v>943</v>
      </c>
      <c r="C453" s="68" t="s">
        <v>80</v>
      </c>
      <c r="D453" s="23" t="s">
        <v>82</v>
      </c>
      <c r="E453" s="23" t="s">
        <v>80</v>
      </c>
      <c r="F453" s="23" t="s">
        <v>80</v>
      </c>
      <c r="G453" s="16" t="s">
        <v>1042</v>
      </c>
      <c r="H453" s="23" t="s">
        <v>1043</v>
      </c>
      <c r="I453" s="33">
        <v>495</v>
      </c>
      <c r="J453" s="33">
        <v>495</v>
      </c>
      <c r="K453" s="33">
        <v>0</v>
      </c>
      <c r="L453" s="33">
        <v>445.5</v>
      </c>
      <c r="M453" s="114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27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89" t="s">
        <v>901</v>
      </c>
      <c r="CJ453" s="289" t="s">
        <v>80</v>
      </c>
      <c r="CK453" s="320" t="s">
        <v>80</v>
      </c>
      <c r="CL453" s="313" t="s">
        <v>80</v>
      </c>
    </row>
    <row r="454" spans="1:90" ht="46.5">
      <c r="A454" s="748"/>
      <c r="B454" s="132" t="s">
        <v>944</v>
      </c>
      <c r="C454" s="68" t="s">
        <v>80</v>
      </c>
      <c r="D454" s="23" t="s">
        <v>82</v>
      </c>
      <c r="E454" s="23" t="s">
        <v>80</v>
      </c>
      <c r="F454" s="23" t="s">
        <v>80</v>
      </c>
      <c r="G454" s="16" t="s">
        <v>1042</v>
      </c>
      <c r="H454" s="23" t="s">
        <v>1043</v>
      </c>
      <c r="I454" s="33">
        <v>495</v>
      </c>
      <c r="J454" s="33">
        <v>495</v>
      </c>
      <c r="K454" s="33">
        <v>0</v>
      </c>
      <c r="L454" s="33">
        <v>445.5</v>
      </c>
      <c r="M454" s="114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27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89" t="s">
        <v>901</v>
      </c>
      <c r="CJ454" s="289" t="s">
        <v>80</v>
      </c>
      <c r="CK454" s="320" t="s">
        <v>80</v>
      </c>
      <c r="CL454" s="313" t="s">
        <v>80</v>
      </c>
    </row>
    <row r="455" spans="1:90" ht="46.5">
      <c r="A455" s="748"/>
      <c r="B455" s="132" t="s">
        <v>945</v>
      </c>
      <c r="C455" s="68" t="s">
        <v>80</v>
      </c>
      <c r="D455" s="23" t="s">
        <v>82</v>
      </c>
      <c r="E455" s="23" t="s">
        <v>80</v>
      </c>
      <c r="F455" s="23" t="s">
        <v>80</v>
      </c>
      <c r="G455" s="16" t="s">
        <v>1042</v>
      </c>
      <c r="H455" s="23" t="s">
        <v>1043</v>
      </c>
      <c r="I455" s="33">
        <v>495</v>
      </c>
      <c r="J455" s="33">
        <v>495</v>
      </c>
      <c r="K455" s="33">
        <v>0</v>
      </c>
      <c r="L455" s="33">
        <v>445.5</v>
      </c>
      <c r="M455" s="114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27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89" t="s">
        <v>901</v>
      </c>
      <c r="CJ455" s="289" t="s">
        <v>80</v>
      </c>
      <c r="CK455" s="320" t="s">
        <v>80</v>
      </c>
      <c r="CL455" s="313" t="s">
        <v>80</v>
      </c>
    </row>
    <row r="456" spans="1:90" ht="46.5">
      <c r="A456" s="748"/>
      <c r="B456" s="132" t="s">
        <v>946</v>
      </c>
      <c r="C456" s="68" t="s">
        <v>80</v>
      </c>
      <c r="D456" s="23" t="s">
        <v>82</v>
      </c>
      <c r="E456" s="23" t="s">
        <v>80</v>
      </c>
      <c r="F456" s="23" t="s">
        <v>80</v>
      </c>
      <c r="G456" s="16" t="s">
        <v>1042</v>
      </c>
      <c r="H456" s="23" t="s">
        <v>1043</v>
      </c>
      <c r="I456" s="33">
        <v>495</v>
      </c>
      <c r="J456" s="33">
        <v>495</v>
      </c>
      <c r="K456" s="33">
        <v>0</v>
      </c>
      <c r="L456" s="33">
        <v>445.5</v>
      </c>
      <c r="M456" s="114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27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89" t="s">
        <v>901</v>
      </c>
      <c r="CJ456" s="289" t="s">
        <v>80</v>
      </c>
      <c r="CK456" s="320" t="s">
        <v>80</v>
      </c>
      <c r="CL456" s="313" t="s">
        <v>80</v>
      </c>
    </row>
    <row r="457" spans="1:90" ht="36">
      <c r="A457" s="748"/>
      <c r="B457" s="132" t="s">
        <v>947</v>
      </c>
      <c r="C457" s="68" t="s">
        <v>80</v>
      </c>
      <c r="D457" s="23" t="s">
        <v>82</v>
      </c>
      <c r="E457" s="23" t="s">
        <v>80</v>
      </c>
      <c r="F457" s="23" t="s">
        <v>80</v>
      </c>
      <c r="G457" s="16" t="s">
        <v>1042</v>
      </c>
      <c r="H457" s="23" t="s">
        <v>1043</v>
      </c>
      <c r="I457" s="33">
        <v>495</v>
      </c>
      <c r="J457" s="33">
        <v>495</v>
      </c>
      <c r="K457" s="33">
        <v>0</v>
      </c>
      <c r="L457" s="33">
        <v>445.5</v>
      </c>
      <c r="M457" s="114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27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89" t="s">
        <v>901</v>
      </c>
      <c r="CJ457" s="289" t="s">
        <v>80</v>
      </c>
      <c r="CK457" s="320" t="s">
        <v>80</v>
      </c>
      <c r="CL457" s="313" t="s">
        <v>80</v>
      </c>
    </row>
    <row r="458" spans="1:90" ht="36">
      <c r="A458" s="748"/>
      <c r="B458" s="132" t="s">
        <v>948</v>
      </c>
      <c r="C458" s="68" t="s">
        <v>80</v>
      </c>
      <c r="D458" s="23" t="s">
        <v>82</v>
      </c>
      <c r="E458" s="23" t="s">
        <v>80</v>
      </c>
      <c r="F458" s="23" t="s">
        <v>80</v>
      </c>
      <c r="G458" s="16" t="s">
        <v>1042</v>
      </c>
      <c r="H458" s="23" t="s">
        <v>1043</v>
      </c>
      <c r="I458" s="33">
        <v>495</v>
      </c>
      <c r="J458" s="33">
        <v>495</v>
      </c>
      <c r="K458" s="33">
        <v>0</v>
      </c>
      <c r="L458" s="33">
        <v>445.5</v>
      </c>
      <c r="M458" s="114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27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89" t="s">
        <v>901</v>
      </c>
      <c r="CJ458" s="289" t="s">
        <v>80</v>
      </c>
      <c r="CK458" s="320" t="s">
        <v>80</v>
      </c>
      <c r="CL458" s="313" t="s">
        <v>80</v>
      </c>
    </row>
    <row r="459" spans="1:90" ht="36">
      <c r="A459" s="748"/>
      <c r="B459" s="132" t="s">
        <v>949</v>
      </c>
      <c r="C459" s="68" t="s">
        <v>80</v>
      </c>
      <c r="D459" s="23" t="s">
        <v>82</v>
      </c>
      <c r="E459" s="23" t="s">
        <v>80</v>
      </c>
      <c r="F459" s="23" t="s">
        <v>80</v>
      </c>
      <c r="G459" s="16" t="s">
        <v>1042</v>
      </c>
      <c r="H459" s="23" t="s">
        <v>1043</v>
      </c>
      <c r="I459" s="33">
        <v>495</v>
      </c>
      <c r="J459" s="33">
        <v>495</v>
      </c>
      <c r="K459" s="33">
        <v>0</v>
      </c>
      <c r="L459" s="33">
        <v>445.5</v>
      </c>
      <c r="M459" s="114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27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89" t="s">
        <v>901</v>
      </c>
      <c r="CJ459" s="289" t="s">
        <v>80</v>
      </c>
      <c r="CK459" s="320" t="s">
        <v>80</v>
      </c>
      <c r="CL459" s="313" t="s">
        <v>80</v>
      </c>
    </row>
    <row r="460" spans="1:90" ht="46.5">
      <c r="A460" s="748"/>
      <c r="B460" s="132" t="s">
        <v>950</v>
      </c>
      <c r="C460" s="68" t="s">
        <v>80</v>
      </c>
      <c r="D460" s="23" t="s">
        <v>82</v>
      </c>
      <c r="E460" s="23" t="s">
        <v>80</v>
      </c>
      <c r="F460" s="23" t="s">
        <v>80</v>
      </c>
      <c r="G460" s="16" t="s">
        <v>1042</v>
      </c>
      <c r="H460" s="23" t="s">
        <v>1043</v>
      </c>
      <c r="I460" s="33">
        <v>495</v>
      </c>
      <c r="J460" s="33">
        <v>495</v>
      </c>
      <c r="K460" s="33">
        <v>0</v>
      </c>
      <c r="L460" s="33">
        <v>445.5</v>
      </c>
      <c r="M460" s="114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27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89" t="s">
        <v>901</v>
      </c>
      <c r="CJ460" s="289" t="s">
        <v>80</v>
      </c>
      <c r="CK460" s="320" t="s">
        <v>80</v>
      </c>
      <c r="CL460" s="313" t="s">
        <v>80</v>
      </c>
    </row>
    <row r="461" spans="1:90" ht="46.5">
      <c r="A461" s="748"/>
      <c r="B461" s="132" t="s">
        <v>951</v>
      </c>
      <c r="C461" s="68" t="s">
        <v>80</v>
      </c>
      <c r="D461" s="23" t="s">
        <v>82</v>
      </c>
      <c r="E461" s="23" t="s">
        <v>80</v>
      </c>
      <c r="F461" s="23" t="s">
        <v>80</v>
      </c>
      <c r="G461" s="16" t="s">
        <v>1042</v>
      </c>
      <c r="H461" s="23" t="s">
        <v>1043</v>
      </c>
      <c r="I461" s="33">
        <v>495</v>
      </c>
      <c r="J461" s="33">
        <v>495</v>
      </c>
      <c r="K461" s="33">
        <v>0</v>
      </c>
      <c r="L461" s="33">
        <v>445.5</v>
      </c>
      <c r="M461" s="114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27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89" t="s">
        <v>901</v>
      </c>
      <c r="CJ461" s="289" t="s">
        <v>80</v>
      </c>
      <c r="CK461" s="320" t="s">
        <v>80</v>
      </c>
      <c r="CL461" s="313" t="s">
        <v>80</v>
      </c>
    </row>
    <row r="462" spans="1:90" ht="36">
      <c r="A462" s="748"/>
      <c r="B462" s="132" t="s">
        <v>952</v>
      </c>
      <c r="C462" s="68" t="s">
        <v>80</v>
      </c>
      <c r="D462" s="23" t="s">
        <v>82</v>
      </c>
      <c r="E462" s="23" t="s">
        <v>80</v>
      </c>
      <c r="F462" s="23" t="s">
        <v>80</v>
      </c>
      <c r="G462" s="16" t="s">
        <v>1042</v>
      </c>
      <c r="H462" s="23" t="s">
        <v>1043</v>
      </c>
      <c r="I462" s="33">
        <v>495</v>
      </c>
      <c r="J462" s="33">
        <v>495</v>
      </c>
      <c r="K462" s="33">
        <v>0</v>
      </c>
      <c r="L462" s="33">
        <v>445.5</v>
      </c>
      <c r="M462" s="114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27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89" t="s">
        <v>901</v>
      </c>
      <c r="CJ462" s="289" t="s">
        <v>80</v>
      </c>
      <c r="CK462" s="320" t="s">
        <v>80</v>
      </c>
      <c r="CL462" s="313" t="s">
        <v>80</v>
      </c>
    </row>
    <row r="463" spans="1:90" ht="36">
      <c r="A463" s="748"/>
      <c r="B463" s="132" t="s">
        <v>953</v>
      </c>
      <c r="C463" s="68" t="s">
        <v>80</v>
      </c>
      <c r="D463" s="23" t="s">
        <v>82</v>
      </c>
      <c r="E463" s="23" t="s">
        <v>80</v>
      </c>
      <c r="F463" s="23" t="s">
        <v>80</v>
      </c>
      <c r="G463" s="16" t="s">
        <v>1042</v>
      </c>
      <c r="H463" s="23" t="s">
        <v>1043</v>
      </c>
      <c r="I463" s="33">
        <v>495</v>
      </c>
      <c r="J463" s="33">
        <v>495</v>
      </c>
      <c r="K463" s="33">
        <v>0</v>
      </c>
      <c r="L463" s="33">
        <v>445.5</v>
      </c>
      <c r="M463" s="114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27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89" t="s">
        <v>901</v>
      </c>
      <c r="CJ463" s="289" t="s">
        <v>80</v>
      </c>
      <c r="CK463" s="320" t="s">
        <v>80</v>
      </c>
      <c r="CL463" s="313" t="s">
        <v>80</v>
      </c>
    </row>
    <row r="464" spans="1:90" ht="36">
      <c r="A464" s="748"/>
      <c r="B464" s="132" t="s">
        <v>954</v>
      </c>
      <c r="C464" s="68" t="s">
        <v>80</v>
      </c>
      <c r="D464" s="23" t="s">
        <v>82</v>
      </c>
      <c r="E464" s="23" t="s">
        <v>80</v>
      </c>
      <c r="F464" s="23" t="s">
        <v>80</v>
      </c>
      <c r="G464" s="16" t="s">
        <v>1042</v>
      </c>
      <c r="H464" s="23" t="s">
        <v>1043</v>
      </c>
      <c r="I464" s="33">
        <v>495</v>
      </c>
      <c r="J464" s="33">
        <v>495</v>
      </c>
      <c r="K464" s="33">
        <v>0</v>
      </c>
      <c r="L464" s="33">
        <v>445.5</v>
      </c>
      <c r="M464" s="114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27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89" t="s">
        <v>901</v>
      </c>
      <c r="CJ464" s="289" t="s">
        <v>80</v>
      </c>
      <c r="CK464" s="320" t="s">
        <v>80</v>
      </c>
      <c r="CL464" s="313" t="s">
        <v>80</v>
      </c>
    </row>
    <row r="465" spans="1:90" ht="36">
      <c r="A465" s="748"/>
      <c r="B465" s="132" t="s">
        <v>955</v>
      </c>
      <c r="C465" s="68" t="s">
        <v>80</v>
      </c>
      <c r="D465" s="23" t="s">
        <v>82</v>
      </c>
      <c r="E465" s="23" t="s">
        <v>80</v>
      </c>
      <c r="F465" s="23" t="s">
        <v>80</v>
      </c>
      <c r="G465" s="16" t="s">
        <v>1042</v>
      </c>
      <c r="H465" s="23" t="s">
        <v>1043</v>
      </c>
      <c r="I465" s="33">
        <v>495</v>
      </c>
      <c r="J465" s="33">
        <v>495</v>
      </c>
      <c r="K465" s="33">
        <v>0</v>
      </c>
      <c r="L465" s="33">
        <v>445.5</v>
      </c>
      <c r="M465" s="114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27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89" t="s">
        <v>901</v>
      </c>
      <c r="CJ465" s="289" t="s">
        <v>80</v>
      </c>
      <c r="CK465" s="320" t="s">
        <v>80</v>
      </c>
      <c r="CL465" s="313" t="s">
        <v>80</v>
      </c>
    </row>
    <row r="466" spans="1:90" ht="46.5">
      <c r="A466" s="748"/>
      <c r="B466" s="132" t="s">
        <v>956</v>
      </c>
      <c r="C466" s="68" t="s">
        <v>80</v>
      </c>
      <c r="D466" s="23" t="s">
        <v>82</v>
      </c>
      <c r="E466" s="23" t="s">
        <v>80</v>
      </c>
      <c r="F466" s="23" t="s">
        <v>80</v>
      </c>
      <c r="G466" s="16" t="s">
        <v>1042</v>
      </c>
      <c r="H466" s="23" t="s">
        <v>1043</v>
      </c>
      <c r="I466" s="33">
        <v>495</v>
      </c>
      <c r="J466" s="33">
        <v>495</v>
      </c>
      <c r="K466" s="33">
        <v>0</v>
      </c>
      <c r="L466" s="33">
        <v>445.5</v>
      </c>
      <c r="M466" s="114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27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89" t="s">
        <v>901</v>
      </c>
      <c r="CJ466" s="289" t="s">
        <v>80</v>
      </c>
      <c r="CK466" s="320" t="s">
        <v>80</v>
      </c>
      <c r="CL466" s="313" t="s">
        <v>80</v>
      </c>
    </row>
    <row r="467" spans="1:90" ht="36">
      <c r="A467" s="748"/>
      <c r="B467" s="132" t="s">
        <v>957</v>
      </c>
      <c r="C467" s="68" t="s">
        <v>80</v>
      </c>
      <c r="D467" s="23" t="s">
        <v>82</v>
      </c>
      <c r="E467" s="23" t="s">
        <v>80</v>
      </c>
      <c r="F467" s="23" t="s">
        <v>80</v>
      </c>
      <c r="G467" s="16" t="s">
        <v>1042</v>
      </c>
      <c r="H467" s="23" t="s">
        <v>1043</v>
      </c>
      <c r="I467" s="33">
        <v>495</v>
      </c>
      <c r="J467" s="33">
        <v>495</v>
      </c>
      <c r="K467" s="33">
        <v>0</v>
      </c>
      <c r="L467" s="33">
        <v>445.5</v>
      </c>
      <c r="M467" s="114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27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89" t="s">
        <v>901</v>
      </c>
      <c r="CJ467" s="289" t="s">
        <v>80</v>
      </c>
      <c r="CK467" s="320" t="s">
        <v>80</v>
      </c>
      <c r="CL467" s="313" t="s">
        <v>80</v>
      </c>
    </row>
    <row r="468" spans="1:90" ht="36">
      <c r="A468" s="748"/>
      <c r="B468" s="132" t="s">
        <v>958</v>
      </c>
      <c r="C468" s="68" t="s">
        <v>80</v>
      </c>
      <c r="D468" s="23" t="s">
        <v>82</v>
      </c>
      <c r="E468" s="23" t="s">
        <v>80</v>
      </c>
      <c r="F468" s="23" t="s">
        <v>80</v>
      </c>
      <c r="G468" s="16" t="s">
        <v>1042</v>
      </c>
      <c r="H468" s="23" t="s">
        <v>1043</v>
      </c>
      <c r="I468" s="33">
        <v>495</v>
      </c>
      <c r="J468" s="33">
        <v>495</v>
      </c>
      <c r="K468" s="33">
        <v>0</v>
      </c>
      <c r="L468" s="33">
        <v>445.5</v>
      </c>
      <c r="M468" s="114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27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89" t="s">
        <v>901</v>
      </c>
      <c r="CJ468" s="289" t="s">
        <v>80</v>
      </c>
      <c r="CK468" s="320" t="s">
        <v>80</v>
      </c>
      <c r="CL468" s="313" t="s">
        <v>80</v>
      </c>
    </row>
    <row r="469" spans="1:90" ht="46.5">
      <c r="A469" s="748"/>
      <c r="B469" s="132" t="s">
        <v>959</v>
      </c>
      <c r="C469" s="68" t="s">
        <v>80</v>
      </c>
      <c r="D469" s="23" t="s">
        <v>82</v>
      </c>
      <c r="E469" s="23" t="s">
        <v>80</v>
      </c>
      <c r="F469" s="23" t="s">
        <v>80</v>
      </c>
      <c r="G469" s="16" t="s">
        <v>1042</v>
      </c>
      <c r="H469" s="23" t="s">
        <v>1043</v>
      </c>
      <c r="I469" s="33">
        <v>495</v>
      </c>
      <c r="J469" s="33">
        <v>495</v>
      </c>
      <c r="K469" s="33">
        <v>0</v>
      </c>
      <c r="L469" s="33">
        <v>445.5</v>
      </c>
      <c r="M469" s="114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27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89" t="s">
        <v>901</v>
      </c>
      <c r="CJ469" s="289" t="s">
        <v>80</v>
      </c>
      <c r="CK469" s="320" t="s">
        <v>80</v>
      </c>
      <c r="CL469" s="313" t="s">
        <v>80</v>
      </c>
    </row>
    <row r="470" spans="1:90" ht="46.5">
      <c r="A470" s="748"/>
      <c r="B470" s="132" t="s">
        <v>960</v>
      </c>
      <c r="C470" s="68" t="s">
        <v>80</v>
      </c>
      <c r="D470" s="23" t="s">
        <v>82</v>
      </c>
      <c r="E470" s="23" t="s">
        <v>80</v>
      </c>
      <c r="F470" s="23" t="s">
        <v>80</v>
      </c>
      <c r="G470" s="16" t="s">
        <v>1042</v>
      </c>
      <c r="H470" s="23" t="s">
        <v>1043</v>
      </c>
      <c r="I470" s="33">
        <v>495</v>
      </c>
      <c r="J470" s="33">
        <v>495</v>
      </c>
      <c r="K470" s="33">
        <v>0</v>
      </c>
      <c r="L470" s="33">
        <v>445.5</v>
      </c>
      <c r="M470" s="114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27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89" t="s">
        <v>901</v>
      </c>
      <c r="CJ470" s="289" t="s">
        <v>80</v>
      </c>
      <c r="CK470" s="320" t="s">
        <v>80</v>
      </c>
      <c r="CL470" s="313" t="s">
        <v>80</v>
      </c>
    </row>
    <row r="471" spans="1:90" ht="36">
      <c r="A471" s="748"/>
      <c r="B471" s="132" t="s">
        <v>961</v>
      </c>
      <c r="C471" s="68" t="s">
        <v>80</v>
      </c>
      <c r="D471" s="23" t="s">
        <v>82</v>
      </c>
      <c r="E471" s="23" t="s">
        <v>80</v>
      </c>
      <c r="F471" s="23" t="s">
        <v>80</v>
      </c>
      <c r="G471" s="16" t="s">
        <v>1042</v>
      </c>
      <c r="H471" s="23" t="s">
        <v>1043</v>
      </c>
      <c r="I471" s="33">
        <v>495</v>
      </c>
      <c r="J471" s="33">
        <v>495</v>
      </c>
      <c r="K471" s="33">
        <v>0</v>
      </c>
      <c r="L471" s="33">
        <v>445.5</v>
      </c>
      <c r="M471" s="114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27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89" t="s">
        <v>901</v>
      </c>
      <c r="CJ471" s="289" t="s">
        <v>80</v>
      </c>
      <c r="CK471" s="320" t="s">
        <v>80</v>
      </c>
      <c r="CL471" s="313" t="s">
        <v>80</v>
      </c>
    </row>
    <row r="472" spans="1:90" ht="36">
      <c r="A472" s="748"/>
      <c r="B472" s="132" t="s">
        <v>962</v>
      </c>
      <c r="C472" s="68" t="s">
        <v>80</v>
      </c>
      <c r="D472" s="23" t="s">
        <v>82</v>
      </c>
      <c r="E472" s="23" t="s">
        <v>80</v>
      </c>
      <c r="F472" s="23" t="s">
        <v>80</v>
      </c>
      <c r="G472" s="16" t="s">
        <v>1042</v>
      </c>
      <c r="H472" s="23" t="s">
        <v>1043</v>
      </c>
      <c r="I472" s="33">
        <v>495</v>
      </c>
      <c r="J472" s="33">
        <v>495</v>
      </c>
      <c r="K472" s="33">
        <v>0</v>
      </c>
      <c r="L472" s="33">
        <v>445.5</v>
      </c>
      <c r="M472" s="114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27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89" t="s">
        <v>901</v>
      </c>
      <c r="CJ472" s="289" t="s">
        <v>80</v>
      </c>
      <c r="CK472" s="320" t="s">
        <v>80</v>
      </c>
      <c r="CL472" s="313" t="s">
        <v>80</v>
      </c>
    </row>
    <row r="473" spans="1:90" ht="36">
      <c r="A473" s="748"/>
      <c r="B473" s="132" t="s">
        <v>963</v>
      </c>
      <c r="C473" s="68" t="s">
        <v>80</v>
      </c>
      <c r="D473" s="23" t="s">
        <v>82</v>
      </c>
      <c r="E473" s="23" t="s">
        <v>80</v>
      </c>
      <c r="F473" s="23" t="s">
        <v>80</v>
      </c>
      <c r="G473" s="16" t="s">
        <v>1042</v>
      </c>
      <c r="H473" s="23" t="s">
        <v>1043</v>
      </c>
      <c r="I473" s="33">
        <v>495</v>
      </c>
      <c r="J473" s="33">
        <v>495</v>
      </c>
      <c r="K473" s="33">
        <v>0</v>
      </c>
      <c r="L473" s="33">
        <v>445.5</v>
      </c>
      <c r="M473" s="114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27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89" t="s">
        <v>901</v>
      </c>
      <c r="CJ473" s="289" t="s">
        <v>80</v>
      </c>
      <c r="CK473" s="320" t="s">
        <v>80</v>
      </c>
      <c r="CL473" s="313" t="s">
        <v>80</v>
      </c>
    </row>
    <row r="474" spans="1:90" ht="36">
      <c r="A474" s="748"/>
      <c r="B474" s="132" t="s">
        <v>964</v>
      </c>
      <c r="C474" s="68" t="s">
        <v>80</v>
      </c>
      <c r="D474" s="23" t="s">
        <v>82</v>
      </c>
      <c r="E474" s="23" t="s">
        <v>80</v>
      </c>
      <c r="F474" s="23" t="s">
        <v>80</v>
      </c>
      <c r="G474" s="16" t="s">
        <v>1042</v>
      </c>
      <c r="H474" s="23" t="s">
        <v>1043</v>
      </c>
      <c r="I474" s="33">
        <v>495</v>
      </c>
      <c r="J474" s="33">
        <v>495</v>
      </c>
      <c r="K474" s="33">
        <v>0</v>
      </c>
      <c r="L474" s="33">
        <v>445.5</v>
      </c>
      <c r="M474" s="114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27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89" t="s">
        <v>901</v>
      </c>
      <c r="CJ474" s="289" t="s">
        <v>80</v>
      </c>
      <c r="CK474" s="320" t="s">
        <v>80</v>
      </c>
      <c r="CL474" s="313" t="s">
        <v>80</v>
      </c>
    </row>
    <row r="475" spans="1:90" ht="46.5">
      <c r="A475" s="748"/>
      <c r="B475" s="132" t="s">
        <v>965</v>
      </c>
      <c r="C475" s="68" t="s">
        <v>80</v>
      </c>
      <c r="D475" s="23" t="s">
        <v>82</v>
      </c>
      <c r="E475" s="23" t="s">
        <v>80</v>
      </c>
      <c r="F475" s="23" t="s">
        <v>80</v>
      </c>
      <c r="G475" s="16" t="s">
        <v>1042</v>
      </c>
      <c r="H475" s="23" t="s">
        <v>1043</v>
      </c>
      <c r="I475" s="33">
        <v>495</v>
      </c>
      <c r="J475" s="33">
        <v>495</v>
      </c>
      <c r="K475" s="33">
        <v>0</v>
      </c>
      <c r="L475" s="33">
        <v>445.5</v>
      </c>
      <c r="M475" s="114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27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89" t="s">
        <v>901</v>
      </c>
      <c r="CJ475" s="289" t="s">
        <v>80</v>
      </c>
      <c r="CK475" s="320" t="s">
        <v>80</v>
      </c>
      <c r="CL475" s="313" t="s">
        <v>80</v>
      </c>
    </row>
    <row r="476" spans="1:90" ht="36">
      <c r="A476" s="748"/>
      <c r="B476" s="132" t="s">
        <v>966</v>
      </c>
      <c r="C476" s="68" t="s">
        <v>80</v>
      </c>
      <c r="D476" s="23" t="s">
        <v>82</v>
      </c>
      <c r="E476" s="23" t="s">
        <v>80</v>
      </c>
      <c r="F476" s="23" t="s">
        <v>80</v>
      </c>
      <c r="G476" s="16" t="s">
        <v>1042</v>
      </c>
      <c r="H476" s="23" t="s">
        <v>1043</v>
      </c>
      <c r="I476" s="33">
        <v>495</v>
      </c>
      <c r="J476" s="33">
        <v>495</v>
      </c>
      <c r="K476" s="33">
        <v>0</v>
      </c>
      <c r="L476" s="33">
        <v>445.5</v>
      </c>
      <c r="M476" s="114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27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89" t="s">
        <v>901</v>
      </c>
      <c r="CJ476" s="289" t="s">
        <v>80</v>
      </c>
      <c r="CK476" s="320" t="s">
        <v>80</v>
      </c>
      <c r="CL476" s="313" t="s">
        <v>80</v>
      </c>
    </row>
    <row r="477" spans="1:90" ht="36">
      <c r="A477" s="748"/>
      <c r="B477" s="132" t="s">
        <v>967</v>
      </c>
      <c r="C477" s="68" t="s">
        <v>80</v>
      </c>
      <c r="D477" s="23" t="s">
        <v>82</v>
      </c>
      <c r="E477" s="23" t="s">
        <v>80</v>
      </c>
      <c r="F477" s="23" t="s">
        <v>80</v>
      </c>
      <c r="G477" s="16" t="s">
        <v>1042</v>
      </c>
      <c r="H477" s="23" t="s">
        <v>1043</v>
      </c>
      <c r="I477" s="33">
        <v>495</v>
      </c>
      <c r="J477" s="33">
        <v>495</v>
      </c>
      <c r="K477" s="33">
        <v>0</v>
      </c>
      <c r="L477" s="33">
        <v>445.5</v>
      </c>
      <c r="M477" s="114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27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89" t="s">
        <v>901</v>
      </c>
      <c r="CJ477" s="289" t="s">
        <v>80</v>
      </c>
      <c r="CK477" s="320" t="s">
        <v>80</v>
      </c>
      <c r="CL477" s="313" t="s">
        <v>80</v>
      </c>
    </row>
    <row r="478" spans="1:90" ht="36">
      <c r="A478" s="748"/>
      <c r="B478" s="132" t="s">
        <v>968</v>
      </c>
      <c r="C478" s="68" t="s">
        <v>80</v>
      </c>
      <c r="D478" s="23" t="s">
        <v>82</v>
      </c>
      <c r="E478" s="23" t="s">
        <v>80</v>
      </c>
      <c r="F478" s="23" t="s">
        <v>80</v>
      </c>
      <c r="G478" s="16" t="s">
        <v>1042</v>
      </c>
      <c r="H478" s="23" t="s">
        <v>1043</v>
      </c>
      <c r="I478" s="33">
        <v>495</v>
      </c>
      <c r="J478" s="33">
        <v>495</v>
      </c>
      <c r="K478" s="33">
        <v>0</v>
      </c>
      <c r="L478" s="33">
        <v>445.5</v>
      </c>
      <c r="M478" s="114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27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89" t="s">
        <v>901</v>
      </c>
      <c r="CJ478" s="289" t="s">
        <v>80</v>
      </c>
      <c r="CK478" s="320" t="s">
        <v>80</v>
      </c>
      <c r="CL478" s="313" t="s">
        <v>80</v>
      </c>
    </row>
    <row r="479" spans="1:90" ht="36">
      <c r="A479" s="748"/>
      <c r="B479" s="132" t="s">
        <v>969</v>
      </c>
      <c r="C479" s="68" t="s">
        <v>80</v>
      </c>
      <c r="D479" s="23" t="s">
        <v>82</v>
      </c>
      <c r="E479" s="23" t="s">
        <v>80</v>
      </c>
      <c r="F479" s="23" t="s">
        <v>80</v>
      </c>
      <c r="G479" s="16" t="s">
        <v>1042</v>
      </c>
      <c r="H479" s="23" t="s">
        <v>1043</v>
      </c>
      <c r="I479" s="33">
        <v>495</v>
      </c>
      <c r="J479" s="33">
        <v>495</v>
      </c>
      <c r="K479" s="33">
        <v>0</v>
      </c>
      <c r="L479" s="33">
        <v>445.5</v>
      </c>
      <c r="M479" s="114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27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89" t="s">
        <v>901</v>
      </c>
      <c r="CJ479" s="289" t="s">
        <v>80</v>
      </c>
      <c r="CK479" s="320" t="s">
        <v>80</v>
      </c>
      <c r="CL479" s="313" t="s">
        <v>80</v>
      </c>
    </row>
    <row r="480" spans="1:90" ht="36">
      <c r="A480" s="748"/>
      <c r="B480" s="132" t="s">
        <v>970</v>
      </c>
      <c r="C480" s="68" t="s">
        <v>80</v>
      </c>
      <c r="D480" s="23" t="s">
        <v>82</v>
      </c>
      <c r="E480" s="23" t="s">
        <v>80</v>
      </c>
      <c r="F480" s="23" t="s">
        <v>80</v>
      </c>
      <c r="G480" s="16" t="s">
        <v>1042</v>
      </c>
      <c r="H480" s="23" t="s">
        <v>1043</v>
      </c>
      <c r="I480" s="33">
        <v>495</v>
      </c>
      <c r="J480" s="33">
        <v>495</v>
      </c>
      <c r="K480" s="33">
        <v>0</v>
      </c>
      <c r="L480" s="33">
        <v>445.5</v>
      </c>
      <c r="M480" s="114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27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89" t="s">
        <v>901</v>
      </c>
      <c r="CJ480" s="289" t="s">
        <v>80</v>
      </c>
      <c r="CK480" s="320" t="s">
        <v>80</v>
      </c>
      <c r="CL480" s="313" t="s">
        <v>80</v>
      </c>
    </row>
    <row r="481" spans="1:91" ht="36">
      <c r="A481" s="748"/>
      <c r="B481" s="132" t="s">
        <v>971</v>
      </c>
      <c r="C481" s="68" t="s">
        <v>80</v>
      </c>
      <c r="D481" s="23" t="s">
        <v>82</v>
      </c>
      <c r="E481" s="23" t="s">
        <v>80</v>
      </c>
      <c r="F481" s="23" t="s">
        <v>80</v>
      </c>
      <c r="G481" s="16" t="s">
        <v>1042</v>
      </c>
      <c r="H481" s="23" t="s">
        <v>1043</v>
      </c>
      <c r="I481" s="33">
        <v>1485</v>
      </c>
      <c r="J481" s="33">
        <v>1485</v>
      </c>
      <c r="K481" s="33">
        <v>0</v>
      </c>
      <c r="L481" s="33">
        <v>1336.5</v>
      </c>
      <c r="M481" s="114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27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89" t="s">
        <v>901</v>
      </c>
      <c r="CJ481" s="289" t="s">
        <v>80</v>
      </c>
      <c r="CK481" s="320" t="s">
        <v>80</v>
      </c>
      <c r="CL481" s="313" t="s">
        <v>80</v>
      </c>
    </row>
    <row r="482" spans="1:91" ht="46.5">
      <c r="A482" s="748"/>
      <c r="B482" s="132" t="s">
        <v>972</v>
      </c>
      <c r="C482" s="68" t="s">
        <v>80</v>
      </c>
      <c r="D482" s="23" t="s">
        <v>82</v>
      </c>
      <c r="E482" s="23" t="s">
        <v>80</v>
      </c>
      <c r="F482" s="23" t="s">
        <v>80</v>
      </c>
      <c r="G482" s="16" t="s">
        <v>1042</v>
      </c>
      <c r="H482" s="23" t="s">
        <v>1043</v>
      </c>
      <c r="I482" s="33">
        <v>4455</v>
      </c>
      <c r="J482" s="33">
        <v>4455</v>
      </c>
      <c r="K482" s="33">
        <v>0</v>
      </c>
      <c r="L482" s="33">
        <v>4009.5</v>
      </c>
      <c r="M482" s="114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27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89" t="s">
        <v>901</v>
      </c>
      <c r="CJ482" s="289" t="s">
        <v>80</v>
      </c>
      <c r="CK482" s="320" t="s">
        <v>80</v>
      </c>
      <c r="CL482" s="313" t="s">
        <v>80</v>
      </c>
    </row>
    <row r="483" spans="1:91" ht="46.5">
      <c r="A483" s="748"/>
      <c r="B483" s="132" t="s">
        <v>973</v>
      </c>
      <c r="C483" s="68" t="s">
        <v>80</v>
      </c>
      <c r="D483" s="23" t="s">
        <v>82</v>
      </c>
      <c r="E483" s="23" t="s">
        <v>80</v>
      </c>
      <c r="F483" s="23" t="s">
        <v>80</v>
      </c>
      <c r="G483" s="16" t="s">
        <v>1042</v>
      </c>
      <c r="H483" s="23" t="s">
        <v>1043</v>
      </c>
      <c r="I483" s="33">
        <v>990</v>
      </c>
      <c r="J483" s="33">
        <v>990</v>
      </c>
      <c r="K483" s="33">
        <v>0</v>
      </c>
      <c r="L483" s="33">
        <v>891</v>
      </c>
      <c r="M483" s="114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27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89" t="s">
        <v>901</v>
      </c>
      <c r="CJ483" s="289" t="s">
        <v>80</v>
      </c>
      <c r="CK483" s="320" t="s">
        <v>80</v>
      </c>
      <c r="CL483" s="313" t="s">
        <v>80</v>
      </c>
    </row>
    <row r="484" spans="1:91" ht="46.5">
      <c r="A484" s="748"/>
      <c r="B484" s="132" t="s">
        <v>974</v>
      </c>
      <c r="C484" s="68" t="s">
        <v>80</v>
      </c>
      <c r="D484" s="23" t="s">
        <v>82</v>
      </c>
      <c r="E484" s="23" t="s">
        <v>80</v>
      </c>
      <c r="F484" s="23" t="s">
        <v>80</v>
      </c>
      <c r="G484" s="16" t="s">
        <v>1042</v>
      </c>
      <c r="H484" s="23" t="s">
        <v>1043</v>
      </c>
      <c r="I484" s="33">
        <v>6435</v>
      </c>
      <c r="J484" s="33">
        <v>6435</v>
      </c>
      <c r="K484" s="33">
        <v>0</v>
      </c>
      <c r="L484" s="33">
        <v>5791.5</v>
      </c>
      <c r="M484" s="114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27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89" t="s">
        <v>901</v>
      </c>
      <c r="CJ484" s="289" t="s">
        <v>80</v>
      </c>
      <c r="CK484" s="320" t="s">
        <v>80</v>
      </c>
      <c r="CL484" s="313" t="s">
        <v>80</v>
      </c>
    </row>
    <row r="485" spans="1:91" ht="46.5">
      <c r="A485" s="748"/>
      <c r="B485" s="132" t="s">
        <v>992</v>
      </c>
      <c r="C485" s="68" t="s">
        <v>80</v>
      </c>
      <c r="D485" s="23" t="s">
        <v>82</v>
      </c>
      <c r="E485" s="23" t="s">
        <v>80</v>
      </c>
      <c r="F485" s="23" t="s">
        <v>80</v>
      </c>
      <c r="G485" s="16" t="s">
        <v>1042</v>
      </c>
      <c r="H485" s="23" t="s">
        <v>1043</v>
      </c>
      <c r="I485" s="33">
        <v>990</v>
      </c>
      <c r="J485" s="109">
        <v>990</v>
      </c>
      <c r="K485" s="33">
        <v>0</v>
      </c>
      <c r="L485" s="33">
        <v>891</v>
      </c>
      <c r="M485" s="114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27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89" t="s">
        <v>993</v>
      </c>
      <c r="CJ485" s="289" t="s">
        <v>80</v>
      </c>
      <c r="CK485" s="320" t="s">
        <v>80</v>
      </c>
      <c r="CL485" s="313" t="s">
        <v>80</v>
      </c>
    </row>
    <row r="486" spans="1:91" ht="36">
      <c r="A486" s="748"/>
      <c r="B486" s="132" t="s">
        <v>994</v>
      </c>
      <c r="C486" s="68" t="s">
        <v>80</v>
      </c>
      <c r="D486" s="23" t="s">
        <v>82</v>
      </c>
      <c r="E486" s="23" t="s">
        <v>80</v>
      </c>
      <c r="F486" s="23" t="s">
        <v>80</v>
      </c>
      <c r="G486" s="16" t="s">
        <v>1042</v>
      </c>
      <c r="H486" s="23" t="s">
        <v>1043</v>
      </c>
      <c r="I486" s="33">
        <v>1485</v>
      </c>
      <c r="J486" s="109">
        <v>1485</v>
      </c>
      <c r="K486" s="33">
        <v>0</v>
      </c>
      <c r="L486" s="33">
        <v>1336.5</v>
      </c>
      <c r="M486" s="114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27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89" t="s">
        <v>993</v>
      </c>
      <c r="CJ486" s="289" t="s">
        <v>80</v>
      </c>
      <c r="CK486" s="320" t="s">
        <v>80</v>
      </c>
      <c r="CL486" s="313" t="s">
        <v>80</v>
      </c>
    </row>
    <row r="487" spans="1:91" ht="46.5">
      <c r="A487" s="748"/>
      <c r="B487" s="132" t="s">
        <v>995</v>
      </c>
      <c r="C487" s="68" t="s">
        <v>80</v>
      </c>
      <c r="D487" s="23" t="s">
        <v>82</v>
      </c>
      <c r="E487" s="23" t="s">
        <v>80</v>
      </c>
      <c r="F487" s="23" t="s">
        <v>80</v>
      </c>
      <c r="G487" s="16" t="s">
        <v>1042</v>
      </c>
      <c r="H487" s="23" t="s">
        <v>1043</v>
      </c>
      <c r="I487" s="33">
        <v>495</v>
      </c>
      <c r="J487" s="109">
        <v>495</v>
      </c>
      <c r="K487" s="33">
        <v>0</v>
      </c>
      <c r="L487" s="33">
        <v>445.5</v>
      </c>
      <c r="M487" s="114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27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89" t="s">
        <v>993</v>
      </c>
      <c r="CJ487" s="289" t="s">
        <v>80</v>
      </c>
      <c r="CK487" s="320" t="s">
        <v>80</v>
      </c>
      <c r="CL487" s="313" t="s">
        <v>80</v>
      </c>
    </row>
    <row r="488" spans="1:91" s="41" customFormat="1" ht="23.25" customHeight="1">
      <c r="A488" s="748"/>
      <c r="B488" s="77" t="s">
        <v>272</v>
      </c>
      <c r="C488" s="64" t="s">
        <v>80</v>
      </c>
      <c r="D488" s="64" t="s">
        <v>80</v>
      </c>
      <c r="E488" s="64" t="s">
        <v>80</v>
      </c>
      <c r="F488" s="64" t="s">
        <v>80</v>
      </c>
      <c r="G488" s="94" t="s">
        <v>80</v>
      </c>
      <c r="H488" s="64" t="s">
        <v>80</v>
      </c>
      <c r="I488" s="45">
        <f>SUM(I404:I487)</f>
        <v>1328520.4988200001</v>
      </c>
      <c r="J488" s="45">
        <f t="shared" ref="J488:BU488" si="36">SUM(J404:J487)</f>
        <v>1327754.1648200001</v>
      </c>
      <c r="K488" s="45">
        <f t="shared" si="36"/>
        <v>766.33399999999995</v>
      </c>
      <c r="L488" s="45">
        <f t="shared" si="36"/>
        <v>1133340.65582</v>
      </c>
      <c r="M488" s="45">
        <f t="shared" si="36"/>
        <v>76368.740000000005</v>
      </c>
      <c r="N488" s="45">
        <f t="shared" si="36"/>
        <v>0</v>
      </c>
      <c r="O488" s="45">
        <f t="shared" si="36"/>
        <v>0</v>
      </c>
      <c r="P488" s="45">
        <f t="shared" si="36"/>
        <v>12592.3457</v>
      </c>
      <c r="Q488" s="45">
        <f t="shared" si="36"/>
        <v>11404.08339</v>
      </c>
      <c r="R488" s="45">
        <f t="shared" si="36"/>
        <v>285.56</v>
      </c>
      <c r="S488" s="45">
        <f t="shared" si="36"/>
        <v>0</v>
      </c>
      <c r="T488" s="45">
        <f t="shared" si="36"/>
        <v>11834.965689999997</v>
      </c>
      <c r="U488" s="45">
        <f t="shared" si="36"/>
        <v>12120.525689999999</v>
      </c>
      <c r="V488" s="45">
        <f t="shared" si="36"/>
        <v>11404.08339</v>
      </c>
      <c r="W488" s="45">
        <f t="shared" si="36"/>
        <v>403.53499999999997</v>
      </c>
      <c r="X488" s="45">
        <f t="shared" si="36"/>
        <v>350.9</v>
      </c>
      <c r="Y488" s="45">
        <f t="shared" si="36"/>
        <v>13932.166130000001</v>
      </c>
      <c r="Z488" s="45">
        <f t="shared" si="36"/>
        <v>14686.601129999999</v>
      </c>
      <c r="AA488" s="45">
        <f t="shared" si="36"/>
        <v>13539.64343</v>
      </c>
      <c r="AB488" s="45">
        <f t="shared" si="36"/>
        <v>70800</v>
      </c>
      <c r="AC488" s="45">
        <f t="shared" si="36"/>
        <v>44.366</v>
      </c>
      <c r="AD488" s="45">
        <f t="shared" si="36"/>
        <v>24554.71</v>
      </c>
      <c r="AE488" s="45">
        <f t="shared" si="36"/>
        <v>95399.076000000001</v>
      </c>
      <c r="AF488" s="45">
        <f t="shared" si="36"/>
        <v>0</v>
      </c>
      <c r="AG488" s="45">
        <f t="shared" si="36"/>
        <v>1259.2469999999998</v>
      </c>
      <c r="AH488" s="45">
        <f t="shared" si="36"/>
        <v>99.602999999999994</v>
      </c>
      <c r="AI488" s="45">
        <f t="shared" si="36"/>
        <v>536.63499000000002</v>
      </c>
      <c r="AJ488" s="45">
        <f t="shared" si="36"/>
        <v>1895.4849899999999</v>
      </c>
      <c r="AK488" s="45">
        <f t="shared" si="36"/>
        <v>376.77586000000002</v>
      </c>
      <c r="AL488" s="45">
        <f t="shared" si="36"/>
        <v>0</v>
      </c>
      <c r="AM488" s="45">
        <f t="shared" si="36"/>
        <v>125.84</v>
      </c>
      <c r="AN488" s="45">
        <f t="shared" si="36"/>
        <v>502.61586000000005</v>
      </c>
      <c r="AO488" s="45">
        <f t="shared" si="36"/>
        <v>0</v>
      </c>
      <c r="AP488" s="45">
        <f t="shared" si="36"/>
        <v>180.89499999999998</v>
      </c>
      <c r="AQ488" s="45">
        <f t="shared" si="36"/>
        <v>157.30000000000001</v>
      </c>
      <c r="AR488" s="45">
        <f t="shared" si="36"/>
        <v>133.70499999999998</v>
      </c>
      <c r="AS488" s="45">
        <f t="shared" si="36"/>
        <v>471.90000000000003</v>
      </c>
      <c r="AT488" s="45">
        <f t="shared" si="36"/>
        <v>0</v>
      </c>
      <c r="AU488" s="45">
        <f t="shared" si="36"/>
        <v>0</v>
      </c>
      <c r="AV488" s="45">
        <f t="shared" si="36"/>
        <v>0</v>
      </c>
      <c r="AW488" s="45">
        <f t="shared" si="36"/>
        <v>13539.64343</v>
      </c>
      <c r="AX488" s="45">
        <f t="shared" si="36"/>
        <v>13539.64343</v>
      </c>
      <c r="AY488" s="45">
        <f t="shared" si="36"/>
        <v>0</v>
      </c>
      <c r="AZ488" s="45">
        <f t="shared" si="36"/>
        <v>0</v>
      </c>
      <c r="BA488" s="45">
        <f t="shared" si="36"/>
        <v>0</v>
      </c>
      <c r="BB488" s="45">
        <f t="shared" si="36"/>
        <v>94.257700000000114</v>
      </c>
      <c r="BC488" s="45">
        <f t="shared" si="36"/>
        <v>94.257700000000114</v>
      </c>
      <c r="BD488" s="45">
        <f t="shared" si="36"/>
        <v>13539.64343</v>
      </c>
      <c r="BE488" s="45">
        <f t="shared" si="36"/>
        <v>222.64</v>
      </c>
      <c r="BF488" s="45">
        <f t="shared" si="36"/>
        <v>193.6</v>
      </c>
      <c r="BG488" s="45">
        <f t="shared" si="36"/>
        <v>164.56</v>
      </c>
      <c r="BH488" s="45">
        <f t="shared" si="36"/>
        <v>580.80000000000007</v>
      </c>
      <c r="BI488" s="45">
        <f t="shared" si="36"/>
        <v>0</v>
      </c>
      <c r="BJ488" s="45">
        <f t="shared" si="36"/>
        <v>0</v>
      </c>
      <c r="BK488" s="45">
        <f t="shared" si="36"/>
        <v>0</v>
      </c>
      <c r="BL488" s="45">
        <f t="shared" si="36"/>
        <v>0</v>
      </c>
      <c r="BM488" s="45">
        <f t="shared" si="36"/>
        <v>0</v>
      </c>
      <c r="BN488" s="45">
        <f t="shared" si="36"/>
        <v>0</v>
      </c>
      <c r="BO488" s="45">
        <f t="shared" si="36"/>
        <v>32400</v>
      </c>
      <c r="BP488" s="45">
        <f t="shared" si="36"/>
        <v>0</v>
      </c>
      <c r="BQ488" s="45">
        <f t="shared" si="36"/>
        <v>0</v>
      </c>
      <c r="BR488" s="45">
        <f t="shared" si="36"/>
        <v>32400</v>
      </c>
      <c r="BS488" s="45">
        <f t="shared" si="36"/>
        <v>0</v>
      </c>
      <c r="BT488" s="45">
        <f t="shared" si="36"/>
        <v>0</v>
      </c>
      <c r="BU488" s="45">
        <f t="shared" si="36"/>
        <v>20.166</v>
      </c>
      <c r="BV488" s="45">
        <f t="shared" ref="BV488:CF488" si="37">SUM(BV404:BV487)</f>
        <v>17</v>
      </c>
      <c r="BW488" s="45">
        <f t="shared" si="37"/>
        <v>37.165999999999997</v>
      </c>
      <c r="BX488" s="45">
        <f t="shared" si="37"/>
        <v>0</v>
      </c>
      <c r="BY488" s="45">
        <f t="shared" si="37"/>
        <v>38400</v>
      </c>
      <c r="BZ488" s="45">
        <f t="shared" si="37"/>
        <v>24.2</v>
      </c>
      <c r="CA488" s="45">
        <f t="shared" si="37"/>
        <v>24537.71</v>
      </c>
      <c r="CB488" s="45">
        <f t="shared" si="37"/>
        <v>62961.91</v>
      </c>
      <c r="CC488" s="45">
        <f t="shared" si="37"/>
        <v>0</v>
      </c>
      <c r="CD488" s="45">
        <f t="shared" si="37"/>
        <v>42561.91</v>
      </c>
      <c r="CE488" s="45">
        <f t="shared" si="37"/>
        <v>51831.030000000006</v>
      </c>
      <c r="CF488" s="45">
        <f t="shared" si="37"/>
        <v>0</v>
      </c>
      <c r="CG488" s="45">
        <f>SUM(CG404:CG487)</f>
        <v>0</v>
      </c>
      <c r="CH488" s="64" t="s">
        <v>80</v>
      </c>
      <c r="CI488" s="297" t="s">
        <v>80</v>
      </c>
      <c r="CJ488" s="318" t="s">
        <v>80</v>
      </c>
      <c r="CK488" s="298" t="s">
        <v>80</v>
      </c>
      <c r="CL488" s="299" t="s">
        <v>80</v>
      </c>
      <c r="CM488" s="50"/>
    </row>
    <row r="489" spans="1:91" s="40" customFormat="1" ht="45" customHeight="1">
      <c r="A489" s="748"/>
      <c r="B489" s="36" t="s">
        <v>1488</v>
      </c>
      <c r="C489" s="10">
        <v>1190900484</v>
      </c>
      <c r="D489" s="27" t="s">
        <v>82</v>
      </c>
      <c r="E489" s="27" t="s">
        <v>688</v>
      </c>
      <c r="F489" s="27" t="s">
        <v>688</v>
      </c>
      <c r="G489" s="10" t="s">
        <v>1489</v>
      </c>
      <c r="H489" s="27" t="s">
        <v>1333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27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1666</v>
      </c>
      <c r="CI489" s="276" t="s">
        <v>1334</v>
      </c>
      <c r="CJ489" s="276" t="s">
        <v>80</v>
      </c>
      <c r="CK489" s="278" t="s">
        <v>688</v>
      </c>
      <c r="CL489" s="279">
        <v>44196</v>
      </c>
    </row>
    <row r="490" spans="1:91" s="40" customFormat="1" ht="48" customHeight="1">
      <c r="A490" s="748"/>
      <c r="B490" s="36" t="s">
        <v>1490</v>
      </c>
      <c r="C490" s="10" t="s">
        <v>1733</v>
      </c>
      <c r="D490" s="27" t="s">
        <v>82</v>
      </c>
      <c r="E490" s="27" t="s">
        <v>688</v>
      </c>
      <c r="F490" s="27" t="s">
        <v>688</v>
      </c>
      <c r="G490" s="10" t="s">
        <v>1491</v>
      </c>
      <c r="H490" s="27" t="s">
        <v>1333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27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1666</v>
      </c>
      <c r="CI490" s="276" t="s">
        <v>1334</v>
      </c>
      <c r="CJ490" s="276" t="s">
        <v>80</v>
      </c>
      <c r="CK490" s="278" t="s">
        <v>688</v>
      </c>
      <c r="CL490" s="279">
        <v>44196</v>
      </c>
    </row>
    <row r="491" spans="1:91" s="40" customFormat="1" ht="41.25" customHeight="1">
      <c r="A491" s="748"/>
      <c r="B491" s="36" t="s">
        <v>1492</v>
      </c>
      <c r="C491" s="10" t="s">
        <v>1734</v>
      </c>
      <c r="D491" s="27" t="s">
        <v>82</v>
      </c>
      <c r="E491" s="27" t="s">
        <v>688</v>
      </c>
      <c r="F491" s="27" t="s">
        <v>688</v>
      </c>
      <c r="G491" s="10" t="s">
        <v>1493</v>
      </c>
      <c r="H491" s="27" t="s">
        <v>1333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27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1666</v>
      </c>
      <c r="CI491" s="276" t="s">
        <v>1334</v>
      </c>
      <c r="CJ491" s="276" t="s">
        <v>80</v>
      </c>
      <c r="CK491" s="278" t="s">
        <v>688</v>
      </c>
      <c r="CL491" s="279">
        <v>44196</v>
      </c>
    </row>
    <row r="492" spans="1:91" s="40" customFormat="1" ht="35.25" customHeight="1">
      <c r="A492" s="748"/>
      <c r="B492" s="36" t="s">
        <v>1494</v>
      </c>
      <c r="C492" s="10" t="s">
        <v>1735</v>
      </c>
      <c r="D492" s="27" t="s">
        <v>82</v>
      </c>
      <c r="E492" s="27" t="s">
        <v>688</v>
      </c>
      <c r="F492" s="27" t="s">
        <v>688</v>
      </c>
      <c r="G492" s="10" t="s">
        <v>1495</v>
      </c>
      <c r="H492" s="27" t="s">
        <v>1333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27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1666</v>
      </c>
      <c r="CI492" s="276" t="s">
        <v>1334</v>
      </c>
      <c r="CJ492" s="276" t="s">
        <v>80</v>
      </c>
      <c r="CK492" s="278" t="s">
        <v>688</v>
      </c>
      <c r="CL492" s="279">
        <v>44196</v>
      </c>
    </row>
    <row r="493" spans="1:91" s="40" customFormat="1" ht="36.75" customHeight="1">
      <c r="A493" s="748"/>
      <c r="B493" s="36" t="s">
        <v>1496</v>
      </c>
      <c r="C493" s="10" t="s">
        <v>1736</v>
      </c>
      <c r="D493" s="27" t="s">
        <v>82</v>
      </c>
      <c r="E493" s="27" t="s">
        <v>688</v>
      </c>
      <c r="F493" s="27" t="s">
        <v>688</v>
      </c>
      <c r="G493" s="10" t="s">
        <v>1497</v>
      </c>
      <c r="H493" s="27" t="s">
        <v>1333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27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1666</v>
      </c>
      <c r="CI493" s="276" t="s">
        <v>1334</v>
      </c>
      <c r="CJ493" s="276" t="s">
        <v>80</v>
      </c>
      <c r="CK493" s="278" t="s">
        <v>688</v>
      </c>
      <c r="CL493" s="279">
        <v>44196</v>
      </c>
    </row>
    <row r="494" spans="1:91" s="40" customFormat="1" ht="53.25" customHeight="1">
      <c r="A494" s="748"/>
      <c r="B494" s="36" t="s">
        <v>1498</v>
      </c>
      <c r="C494" s="10" t="s">
        <v>1737</v>
      </c>
      <c r="D494" s="27" t="s">
        <v>82</v>
      </c>
      <c r="E494" s="27" t="s">
        <v>688</v>
      </c>
      <c r="F494" s="27" t="s">
        <v>688</v>
      </c>
      <c r="G494" s="10" t="s">
        <v>1499</v>
      </c>
      <c r="H494" s="27" t="s">
        <v>1333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27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1666</v>
      </c>
      <c r="CI494" s="276" t="s">
        <v>1334</v>
      </c>
      <c r="CJ494" s="276" t="s">
        <v>80</v>
      </c>
      <c r="CK494" s="278" t="s">
        <v>688</v>
      </c>
      <c r="CL494" s="279">
        <v>44196</v>
      </c>
    </row>
    <row r="495" spans="1:91" ht="53.25" customHeight="1">
      <c r="A495" s="748"/>
      <c r="B495" s="36" t="s">
        <v>1500</v>
      </c>
      <c r="C495" s="27" t="s">
        <v>80</v>
      </c>
      <c r="D495" s="27" t="s">
        <v>82</v>
      </c>
      <c r="E495" s="27" t="s">
        <v>688</v>
      </c>
      <c r="F495" s="27" t="s">
        <v>688</v>
      </c>
      <c r="G495" s="10" t="s">
        <v>80</v>
      </c>
      <c r="H495" s="27" t="s">
        <v>1333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27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76" t="s">
        <v>1501</v>
      </c>
      <c r="CJ495" s="276" t="s">
        <v>279</v>
      </c>
      <c r="CK495" s="278" t="s">
        <v>80</v>
      </c>
      <c r="CL495" s="279" t="s">
        <v>80</v>
      </c>
      <c r="CM495" s="3"/>
    </row>
    <row r="496" spans="1:91" s="40" customFormat="1" ht="83.25" customHeight="1">
      <c r="A496" s="748"/>
      <c r="B496" s="38" t="s">
        <v>1738</v>
      </c>
      <c r="C496" s="25" t="s">
        <v>1739</v>
      </c>
      <c r="D496" s="25" t="s">
        <v>82</v>
      </c>
      <c r="E496" s="25" t="s">
        <v>688</v>
      </c>
      <c r="F496" s="25" t="s">
        <v>688</v>
      </c>
      <c r="G496" s="24" t="s">
        <v>1740</v>
      </c>
      <c r="H496" s="25" t="s">
        <v>1741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293" t="s">
        <v>1748</v>
      </c>
      <c r="CJ496" s="293" t="s">
        <v>279</v>
      </c>
      <c r="CK496" s="295" t="s">
        <v>688</v>
      </c>
      <c r="CL496" s="296">
        <v>44561</v>
      </c>
    </row>
    <row r="497" spans="1:91" ht="73.5" customHeight="1">
      <c r="A497" s="748"/>
      <c r="B497" s="119" t="s">
        <v>1037</v>
      </c>
      <c r="C497" s="20" t="s">
        <v>1038</v>
      </c>
      <c r="D497" s="27" t="s">
        <v>82</v>
      </c>
      <c r="E497" s="27" t="s">
        <v>688</v>
      </c>
      <c r="F497" s="27" t="s">
        <v>688</v>
      </c>
      <c r="G497" s="10" t="s">
        <v>1039</v>
      </c>
      <c r="H497" s="27" t="s">
        <v>1040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76" t="s">
        <v>1335</v>
      </c>
      <c r="CJ497" s="276" t="s">
        <v>80</v>
      </c>
      <c r="CK497" s="278" t="s">
        <v>688</v>
      </c>
      <c r="CL497" s="279">
        <v>43769</v>
      </c>
    </row>
    <row r="498" spans="1:91" ht="73.5" customHeight="1">
      <c r="A498" s="748"/>
      <c r="B498" s="228" t="s">
        <v>1742</v>
      </c>
      <c r="C498" s="25" t="s">
        <v>80</v>
      </c>
      <c r="D498" s="25" t="s">
        <v>82</v>
      </c>
      <c r="E498" s="25" t="s">
        <v>688</v>
      </c>
      <c r="F498" s="25" t="s">
        <v>688</v>
      </c>
      <c r="G498" s="24" t="s">
        <v>80</v>
      </c>
      <c r="H498" s="25" t="s">
        <v>1743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293" t="s">
        <v>1865</v>
      </c>
      <c r="CJ498" s="293" t="s">
        <v>279</v>
      </c>
      <c r="CK498" s="295" t="s">
        <v>688</v>
      </c>
      <c r="CL498" s="296">
        <v>44255</v>
      </c>
    </row>
    <row r="499" spans="1:91" ht="73.5" customHeight="1">
      <c r="A499" s="748"/>
      <c r="B499" s="228" t="s">
        <v>1744</v>
      </c>
      <c r="C499" s="25" t="s">
        <v>80</v>
      </c>
      <c r="D499" s="25" t="s">
        <v>82</v>
      </c>
      <c r="E499" s="25" t="s">
        <v>688</v>
      </c>
      <c r="F499" s="25" t="s">
        <v>688</v>
      </c>
      <c r="G499" s="24" t="s">
        <v>80</v>
      </c>
      <c r="H499" s="25" t="s">
        <v>1743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293" t="s">
        <v>1865</v>
      </c>
      <c r="CJ499" s="293" t="s">
        <v>279</v>
      </c>
      <c r="CK499" s="295" t="s">
        <v>688</v>
      </c>
      <c r="CL499" s="296">
        <v>44255</v>
      </c>
    </row>
    <row r="500" spans="1:91" ht="73.5" customHeight="1">
      <c r="A500" s="748"/>
      <c r="B500" s="228" t="s">
        <v>1745</v>
      </c>
      <c r="C500" s="25" t="s">
        <v>80</v>
      </c>
      <c r="D500" s="25" t="s">
        <v>82</v>
      </c>
      <c r="E500" s="25" t="s">
        <v>688</v>
      </c>
      <c r="F500" s="25" t="s">
        <v>688</v>
      </c>
      <c r="G500" s="24" t="s">
        <v>80</v>
      </c>
      <c r="H500" s="25" t="s">
        <v>1743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293" t="s">
        <v>1865</v>
      </c>
      <c r="CJ500" s="293" t="s">
        <v>279</v>
      </c>
      <c r="CK500" s="295" t="s">
        <v>688</v>
      </c>
      <c r="CL500" s="296">
        <v>44255</v>
      </c>
    </row>
    <row r="501" spans="1:91" ht="73.5" customHeight="1">
      <c r="A501" s="748"/>
      <c r="B501" s="228" t="s">
        <v>1746</v>
      </c>
      <c r="C501" s="25" t="s">
        <v>80</v>
      </c>
      <c r="D501" s="25" t="s">
        <v>82</v>
      </c>
      <c r="E501" s="25" t="s">
        <v>688</v>
      </c>
      <c r="F501" s="25" t="s">
        <v>688</v>
      </c>
      <c r="G501" s="24" t="s">
        <v>80</v>
      </c>
      <c r="H501" s="25" t="s">
        <v>1747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293" t="s">
        <v>1749</v>
      </c>
      <c r="CJ501" s="293" t="s">
        <v>279</v>
      </c>
      <c r="CK501" s="295" t="s">
        <v>688</v>
      </c>
      <c r="CL501" s="296">
        <v>44561</v>
      </c>
    </row>
    <row r="502" spans="1:91" s="41" customFormat="1" ht="23.25" customHeight="1">
      <c r="A502" s="748"/>
      <c r="B502" s="75" t="s">
        <v>273</v>
      </c>
      <c r="C502" s="63" t="s">
        <v>80</v>
      </c>
      <c r="D502" s="63" t="s">
        <v>80</v>
      </c>
      <c r="E502" s="63" t="s">
        <v>80</v>
      </c>
      <c r="F502" s="63" t="s">
        <v>80</v>
      </c>
      <c r="G502" s="95" t="s">
        <v>80</v>
      </c>
      <c r="H502" s="63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3" t="s">
        <v>80</v>
      </c>
      <c r="CI502" s="305" t="s">
        <v>80</v>
      </c>
      <c r="CJ502" s="306" t="s">
        <v>80</v>
      </c>
      <c r="CK502" s="307" t="s">
        <v>80</v>
      </c>
      <c r="CL502" s="308" t="s">
        <v>80</v>
      </c>
      <c r="CM502" s="50"/>
    </row>
    <row r="503" spans="1:91" s="41" customFormat="1" ht="23.25">
      <c r="A503" s="748"/>
      <c r="B503" s="76" t="s">
        <v>192</v>
      </c>
      <c r="C503" s="65" t="s">
        <v>80</v>
      </c>
      <c r="D503" s="65" t="s">
        <v>80</v>
      </c>
      <c r="E503" s="65" t="s">
        <v>80</v>
      </c>
      <c r="F503" s="65" t="s">
        <v>80</v>
      </c>
      <c r="G503" s="93" t="s">
        <v>80</v>
      </c>
      <c r="H503" s="65" t="s">
        <v>80</v>
      </c>
      <c r="I503" s="44">
        <f>I488+I502</f>
        <v>1540190.3218200002</v>
      </c>
      <c r="J503" s="44">
        <f t="shared" ref="J503:BU503" si="40">J488+J502</f>
        <v>1536859.6368200001</v>
      </c>
      <c r="K503" s="44">
        <f t="shared" si="40"/>
        <v>3330.6849999999999</v>
      </c>
      <c r="L503" s="44">
        <f t="shared" si="40"/>
        <v>1339494.04782</v>
      </c>
      <c r="M503" s="44">
        <f t="shared" si="40"/>
        <v>282841.97399999999</v>
      </c>
      <c r="N503" s="44">
        <f t="shared" si="40"/>
        <v>0</v>
      </c>
      <c r="O503" s="44">
        <f t="shared" si="40"/>
        <v>0</v>
      </c>
      <c r="P503" s="44">
        <f t="shared" si="40"/>
        <v>12807.3457</v>
      </c>
      <c r="Q503" s="44">
        <f t="shared" si="40"/>
        <v>11619.08339</v>
      </c>
      <c r="R503" s="44">
        <f t="shared" si="40"/>
        <v>285.56</v>
      </c>
      <c r="S503" s="44">
        <f t="shared" si="40"/>
        <v>0</v>
      </c>
      <c r="T503" s="44">
        <f t="shared" si="40"/>
        <v>12028.465689999997</v>
      </c>
      <c r="U503" s="44">
        <f t="shared" si="40"/>
        <v>12314.025689999999</v>
      </c>
      <c r="V503" s="44">
        <f t="shared" si="40"/>
        <v>11597.58339</v>
      </c>
      <c r="W503" s="44">
        <f t="shared" si="40"/>
        <v>1603.0520000000001</v>
      </c>
      <c r="X503" s="44">
        <f t="shared" si="40"/>
        <v>1565.1080000000002</v>
      </c>
      <c r="Y503" s="44">
        <f t="shared" si="40"/>
        <v>14292.141130000002</v>
      </c>
      <c r="Z503" s="44">
        <f t="shared" si="40"/>
        <v>17460.30113</v>
      </c>
      <c r="AA503" s="44">
        <f t="shared" si="40"/>
        <v>14679.14343</v>
      </c>
      <c r="AB503" s="44">
        <f t="shared" si="40"/>
        <v>71605.919999999998</v>
      </c>
      <c r="AC503" s="44">
        <f t="shared" si="40"/>
        <v>1394.508</v>
      </c>
      <c r="AD503" s="44">
        <f t="shared" si="40"/>
        <v>25377.878000000001</v>
      </c>
      <c r="AE503" s="44">
        <f t="shared" si="40"/>
        <v>98378.305999999997</v>
      </c>
      <c r="AF503" s="44">
        <f t="shared" si="40"/>
        <v>946.64200000000005</v>
      </c>
      <c r="AG503" s="44">
        <f t="shared" si="40"/>
        <v>1259.2469999999998</v>
      </c>
      <c r="AH503" s="44">
        <f t="shared" si="40"/>
        <v>819.60299999999995</v>
      </c>
      <c r="AI503" s="44">
        <f t="shared" si="40"/>
        <v>536.63499000000002</v>
      </c>
      <c r="AJ503" s="44">
        <f t="shared" si="40"/>
        <v>2615.4849899999999</v>
      </c>
      <c r="AK503" s="44">
        <f t="shared" si="40"/>
        <v>376.77586000000002</v>
      </c>
      <c r="AL503" s="44">
        <f t="shared" si="40"/>
        <v>0</v>
      </c>
      <c r="AM503" s="44">
        <f t="shared" si="40"/>
        <v>125.84</v>
      </c>
      <c r="AN503" s="44">
        <f t="shared" si="40"/>
        <v>502.61586000000005</v>
      </c>
      <c r="AO503" s="44">
        <f t="shared" si="40"/>
        <v>21.5</v>
      </c>
      <c r="AP503" s="44">
        <f t="shared" si="40"/>
        <v>180.89499999999998</v>
      </c>
      <c r="AQ503" s="44">
        <f t="shared" si="40"/>
        <v>157.30000000000001</v>
      </c>
      <c r="AR503" s="44">
        <f t="shared" si="40"/>
        <v>155.20499999999998</v>
      </c>
      <c r="AS503" s="44">
        <f t="shared" si="40"/>
        <v>493.40000000000003</v>
      </c>
      <c r="AT503" s="44">
        <f t="shared" si="40"/>
        <v>0</v>
      </c>
      <c r="AU503" s="44">
        <f t="shared" si="40"/>
        <v>0</v>
      </c>
      <c r="AV503" s="44">
        <f t="shared" si="40"/>
        <v>0</v>
      </c>
      <c r="AW503" s="44">
        <f t="shared" si="40"/>
        <v>13647.14343</v>
      </c>
      <c r="AX503" s="44">
        <f t="shared" si="40"/>
        <v>13647.14343</v>
      </c>
      <c r="AY503" s="44">
        <f t="shared" si="40"/>
        <v>0</v>
      </c>
      <c r="AZ503" s="44">
        <f t="shared" si="40"/>
        <v>0</v>
      </c>
      <c r="BA503" s="44">
        <f t="shared" si="40"/>
        <v>0</v>
      </c>
      <c r="BB503" s="44">
        <f t="shared" si="40"/>
        <v>158.75770000000011</v>
      </c>
      <c r="BC503" s="44">
        <f t="shared" si="40"/>
        <v>158.75770000000011</v>
      </c>
      <c r="BD503" s="44">
        <f t="shared" si="40"/>
        <v>13539.64343</v>
      </c>
      <c r="BE503" s="44">
        <f t="shared" si="40"/>
        <v>1422.1570000000002</v>
      </c>
      <c r="BF503" s="44">
        <f t="shared" si="40"/>
        <v>1407.808</v>
      </c>
      <c r="BG503" s="44">
        <f t="shared" si="40"/>
        <v>331.03499999999997</v>
      </c>
      <c r="BH503" s="44">
        <f t="shared" si="40"/>
        <v>3161</v>
      </c>
      <c r="BI503" s="44">
        <f t="shared" si="40"/>
        <v>903</v>
      </c>
      <c r="BJ503" s="44">
        <f t="shared" si="40"/>
        <v>257.142</v>
      </c>
      <c r="BK503" s="44">
        <f t="shared" si="40"/>
        <v>0</v>
      </c>
      <c r="BL503" s="44">
        <f t="shared" si="40"/>
        <v>0</v>
      </c>
      <c r="BM503" s="44">
        <f t="shared" si="40"/>
        <v>257.142</v>
      </c>
      <c r="BN503" s="44">
        <f t="shared" si="40"/>
        <v>0</v>
      </c>
      <c r="BO503" s="44">
        <f t="shared" si="40"/>
        <v>32948.777999999998</v>
      </c>
      <c r="BP503" s="44">
        <f t="shared" si="40"/>
        <v>1350.1420000000001</v>
      </c>
      <c r="BQ503" s="44">
        <f t="shared" si="40"/>
        <v>823.16800000000001</v>
      </c>
      <c r="BR503" s="44">
        <f t="shared" si="40"/>
        <v>35122.088000000003</v>
      </c>
      <c r="BS503" s="44">
        <f t="shared" si="40"/>
        <v>0</v>
      </c>
      <c r="BT503" s="44">
        <f t="shared" si="40"/>
        <v>0</v>
      </c>
      <c r="BU503" s="44">
        <f t="shared" si="40"/>
        <v>20.166</v>
      </c>
      <c r="BV503" s="44">
        <f t="shared" ref="BV503:CG503" si="41">BV488+BV502</f>
        <v>17</v>
      </c>
      <c r="BW503" s="44">
        <f t="shared" si="41"/>
        <v>37.165999999999997</v>
      </c>
      <c r="BX503" s="44">
        <f t="shared" si="41"/>
        <v>0</v>
      </c>
      <c r="BY503" s="44">
        <f t="shared" si="41"/>
        <v>38400</v>
      </c>
      <c r="BZ503" s="44">
        <f t="shared" si="41"/>
        <v>24.2</v>
      </c>
      <c r="CA503" s="44">
        <f t="shared" si="41"/>
        <v>24537.71</v>
      </c>
      <c r="CB503" s="44">
        <f t="shared" si="41"/>
        <v>62961.91</v>
      </c>
      <c r="CC503" s="44">
        <f t="shared" si="41"/>
        <v>0</v>
      </c>
      <c r="CD503" s="44">
        <f t="shared" si="41"/>
        <v>42561.91</v>
      </c>
      <c r="CE503" s="44">
        <f t="shared" si="41"/>
        <v>51831.030000000006</v>
      </c>
      <c r="CF503" s="44">
        <f t="shared" si="41"/>
        <v>0</v>
      </c>
      <c r="CG503" s="44">
        <f t="shared" si="41"/>
        <v>0</v>
      </c>
      <c r="CH503" s="65" t="s">
        <v>80</v>
      </c>
      <c r="CI503" s="309" t="s">
        <v>80</v>
      </c>
      <c r="CJ503" s="310" t="s">
        <v>80</v>
      </c>
      <c r="CK503" s="311" t="s">
        <v>80</v>
      </c>
      <c r="CL503" s="312" t="s">
        <v>80</v>
      </c>
      <c r="CM503" s="50"/>
    </row>
    <row r="504" spans="1:91" ht="36">
      <c r="A504" s="748" t="s">
        <v>17</v>
      </c>
      <c r="B504" s="36" t="s">
        <v>37</v>
      </c>
      <c r="C504" s="20" t="s">
        <v>682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1666</v>
      </c>
      <c r="CI504" s="276" t="s">
        <v>155</v>
      </c>
      <c r="CJ504" s="276" t="s">
        <v>80</v>
      </c>
      <c r="CK504" s="278" t="s">
        <v>80</v>
      </c>
      <c r="CL504" s="279">
        <v>45245</v>
      </c>
    </row>
    <row r="505" spans="1:91" ht="75.75" customHeight="1">
      <c r="A505" s="748"/>
      <c r="B505" s="36" t="s">
        <v>68</v>
      </c>
      <c r="C505" s="20" t="s">
        <v>852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1666</v>
      </c>
      <c r="CI505" s="276" t="s">
        <v>158</v>
      </c>
      <c r="CJ505" s="276" t="s">
        <v>80</v>
      </c>
      <c r="CK505" s="278" t="s">
        <v>80</v>
      </c>
      <c r="CL505" s="279">
        <v>44561</v>
      </c>
    </row>
    <row r="506" spans="1:91" ht="46.5">
      <c r="A506" s="748"/>
      <c r="B506" s="36" t="s">
        <v>69</v>
      </c>
      <c r="C506" s="20" t="s">
        <v>683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693</v>
      </c>
      <c r="CI506" s="276" t="s">
        <v>160</v>
      </c>
      <c r="CJ506" s="276" t="s">
        <v>80</v>
      </c>
      <c r="CK506" s="278" t="s">
        <v>80</v>
      </c>
      <c r="CL506" s="279">
        <v>43921</v>
      </c>
    </row>
    <row r="507" spans="1:91" ht="46.5">
      <c r="A507" s="748"/>
      <c r="B507" s="36" t="s">
        <v>70</v>
      </c>
      <c r="C507" s="20" t="s">
        <v>684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1666</v>
      </c>
      <c r="CI507" s="276" t="s">
        <v>162</v>
      </c>
      <c r="CJ507" s="276" t="s">
        <v>80</v>
      </c>
      <c r="CK507" s="278" t="s">
        <v>80</v>
      </c>
      <c r="CL507" s="279">
        <v>44012</v>
      </c>
    </row>
    <row r="508" spans="1:91" ht="46.5">
      <c r="A508" s="748"/>
      <c r="B508" s="36" t="s">
        <v>282</v>
      </c>
      <c r="C508" s="20" t="s">
        <v>750</v>
      </c>
      <c r="D508" s="27" t="s">
        <v>82</v>
      </c>
      <c r="E508" s="27" t="s">
        <v>80</v>
      </c>
      <c r="F508" s="27" t="s">
        <v>80</v>
      </c>
      <c r="G508" s="10" t="s">
        <v>751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1666</v>
      </c>
      <c r="CI508" s="276" t="s">
        <v>283</v>
      </c>
      <c r="CJ508" s="276" t="s">
        <v>80</v>
      </c>
      <c r="CK508" s="278" t="s">
        <v>80</v>
      </c>
      <c r="CL508" s="279">
        <v>45382</v>
      </c>
    </row>
    <row r="509" spans="1:91" ht="69.75">
      <c r="A509" s="748"/>
      <c r="B509" s="36" t="s">
        <v>71</v>
      </c>
      <c r="C509" s="20" t="s">
        <v>685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1666</v>
      </c>
      <c r="CI509" s="276" t="s">
        <v>164</v>
      </c>
      <c r="CJ509" s="276" t="s">
        <v>80</v>
      </c>
      <c r="CK509" s="278" t="s">
        <v>80</v>
      </c>
      <c r="CL509" s="278">
        <v>44150</v>
      </c>
    </row>
    <row r="510" spans="1:91" ht="69.75">
      <c r="A510" s="748"/>
      <c r="B510" s="36" t="s">
        <v>72</v>
      </c>
      <c r="C510" s="20" t="s">
        <v>686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1666</v>
      </c>
      <c r="CI510" s="276" t="s">
        <v>164</v>
      </c>
      <c r="CJ510" s="276" t="s">
        <v>80</v>
      </c>
      <c r="CK510" s="278" t="s">
        <v>80</v>
      </c>
      <c r="CL510" s="278">
        <v>44316</v>
      </c>
    </row>
    <row r="511" spans="1:91" s="41" customFormat="1" ht="54" customHeight="1">
      <c r="A511" s="748"/>
      <c r="B511" s="77" t="s">
        <v>261</v>
      </c>
      <c r="C511" s="64" t="s">
        <v>80</v>
      </c>
      <c r="D511" s="64" t="s">
        <v>80</v>
      </c>
      <c r="E511" s="64" t="s">
        <v>80</v>
      </c>
      <c r="F511" s="64" t="s">
        <v>80</v>
      </c>
      <c r="G511" s="94" t="s">
        <v>80</v>
      </c>
      <c r="H511" s="64" t="s">
        <v>80</v>
      </c>
      <c r="I511" s="45">
        <f>SUM(I504:I510)</f>
        <v>45791.27</v>
      </c>
      <c r="J511" s="45">
        <f t="shared" ref="J511:CG511" si="42">SUM(J504:J510)</f>
        <v>45743.82</v>
      </c>
      <c r="K511" s="45">
        <f t="shared" si="42"/>
        <v>47.449999999999818</v>
      </c>
      <c r="L511" s="45">
        <f t="shared" si="42"/>
        <v>0</v>
      </c>
      <c r="M511" s="45">
        <f t="shared" si="42"/>
        <v>40898.949999999997</v>
      </c>
      <c r="N511" s="45">
        <f t="shared" si="42"/>
        <v>0</v>
      </c>
      <c r="O511" s="45">
        <f t="shared" si="42"/>
        <v>0</v>
      </c>
      <c r="P511" s="45">
        <f t="shared" si="42"/>
        <v>28605.510000000002</v>
      </c>
      <c r="Q511" s="45">
        <f t="shared" si="42"/>
        <v>23840.649999999998</v>
      </c>
      <c r="R511" s="45">
        <f t="shared" si="42"/>
        <v>3823.8912</v>
      </c>
      <c r="S511" s="45">
        <f t="shared" si="42"/>
        <v>0</v>
      </c>
      <c r="T511" s="45">
        <f t="shared" si="42"/>
        <v>22998.528050000001</v>
      </c>
      <c r="U511" s="45">
        <f t="shared" si="42"/>
        <v>26822.419249999999</v>
      </c>
      <c r="V511" s="45">
        <f t="shared" si="42"/>
        <v>21246.32</v>
      </c>
      <c r="W511" s="45">
        <f t="shared" si="42"/>
        <v>3449.13</v>
      </c>
      <c r="X511" s="45">
        <f t="shared" si="42"/>
        <v>0</v>
      </c>
      <c r="Y511" s="45">
        <f t="shared" si="42"/>
        <v>10708.5</v>
      </c>
      <c r="Z511" s="45">
        <f t="shared" si="42"/>
        <v>14157.630000000001</v>
      </c>
      <c r="AA511" s="45">
        <f t="shared" si="42"/>
        <v>9024.1</v>
      </c>
      <c r="AB511" s="45">
        <f t="shared" si="42"/>
        <v>17.579999999999998</v>
      </c>
      <c r="AC511" s="45">
        <f t="shared" si="42"/>
        <v>0</v>
      </c>
      <c r="AD511" s="45">
        <f t="shared" si="42"/>
        <v>3051.97</v>
      </c>
      <c r="AE511" s="45">
        <f t="shared" si="42"/>
        <v>3069.55</v>
      </c>
      <c r="AF511" s="45">
        <f t="shared" si="42"/>
        <v>7733.9599999999991</v>
      </c>
      <c r="AG511" s="45">
        <f t="shared" si="42"/>
        <v>950.66565000000003</v>
      </c>
      <c r="AH511" s="45">
        <f t="shared" si="42"/>
        <v>47.448869999999999</v>
      </c>
      <c r="AI511" s="45">
        <f t="shared" si="42"/>
        <v>9175.5077200000014</v>
      </c>
      <c r="AJ511" s="45">
        <f t="shared" si="42"/>
        <v>10173.622240000001</v>
      </c>
      <c r="AK511" s="45">
        <f t="shared" si="42"/>
        <v>442.15395000000001</v>
      </c>
      <c r="AL511" s="45">
        <f t="shared" si="42"/>
        <v>47.448869999999999</v>
      </c>
      <c r="AM511" s="45">
        <f t="shared" si="42"/>
        <v>3582.9321799999998</v>
      </c>
      <c r="AN511" s="45">
        <f t="shared" si="42"/>
        <v>4072.5349999999999</v>
      </c>
      <c r="AO511" s="45">
        <f t="shared" si="42"/>
        <v>3718.2200000000003</v>
      </c>
      <c r="AP511" s="45">
        <f t="shared" si="42"/>
        <v>0</v>
      </c>
      <c r="AQ511" s="45">
        <f t="shared" si="42"/>
        <v>0</v>
      </c>
      <c r="AR511" s="45">
        <f t="shared" si="42"/>
        <v>0</v>
      </c>
      <c r="AS511" s="45">
        <f t="shared" si="42"/>
        <v>0</v>
      </c>
      <c r="AT511" s="45">
        <f t="shared" si="42"/>
        <v>0</v>
      </c>
      <c r="AU511" s="45">
        <f t="shared" si="42"/>
        <v>851.93</v>
      </c>
      <c r="AV511" s="45">
        <f t="shared" si="42"/>
        <v>0</v>
      </c>
      <c r="AW511" s="45">
        <f t="shared" si="42"/>
        <v>4827.6000000000004</v>
      </c>
      <c r="AX511" s="45">
        <f t="shared" si="42"/>
        <v>5679.5300000000007</v>
      </c>
      <c r="AY511" s="45">
        <f t="shared" si="42"/>
        <v>8216.7199999999993</v>
      </c>
      <c r="AZ511" s="45">
        <f t="shared" si="42"/>
        <v>0</v>
      </c>
      <c r="BA511" s="45">
        <f t="shared" si="42"/>
        <v>0</v>
      </c>
      <c r="BB511" s="45">
        <f t="shared" si="42"/>
        <v>5781.2800000000007</v>
      </c>
      <c r="BC511" s="45">
        <f t="shared" si="42"/>
        <v>5781.2800000000007</v>
      </c>
      <c r="BD511" s="45">
        <f t="shared" si="42"/>
        <v>0</v>
      </c>
      <c r="BE511" s="45">
        <f t="shared" si="42"/>
        <v>17.579999999999998</v>
      </c>
      <c r="BF511" s="45">
        <f t="shared" si="42"/>
        <v>0</v>
      </c>
      <c r="BG511" s="45">
        <f t="shared" si="42"/>
        <v>99.62</v>
      </c>
      <c r="BH511" s="45">
        <f t="shared" si="42"/>
        <v>2696.8199999999997</v>
      </c>
      <c r="BI511" s="45">
        <f t="shared" si="42"/>
        <v>0</v>
      </c>
      <c r="BJ511" s="45">
        <f t="shared" si="42"/>
        <v>0</v>
      </c>
      <c r="BK511" s="45">
        <f t="shared" si="42"/>
        <v>0</v>
      </c>
      <c r="BL511" s="45">
        <f t="shared" si="42"/>
        <v>0</v>
      </c>
      <c r="BM511" s="45">
        <f t="shared" si="42"/>
        <v>0</v>
      </c>
      <c r="BN511" s="45">
        <f t="shared" si="42"/>
        <v>3205.45</v>
      </c>
      <c r="BO511" s="45">
        <f t="shared" si="42"/>
        <v>0</v>
      </c>
      <c r="BP511" s="45">
        <f t="shared" si="42"/>
        <v>0</v>
      </c>
      <c r="BQ511" s="45">
        <f t="shared" si="42"/>
        <v>1853.06</v>
      </c>
      <c r="BR511" s="45">
        <f t="shared" si="42"/>
        <v>1853.06</v>
      </c>
      <c r="BS511" s="45">
        <f t="shared" si="42"/>
        <v>2540.27</v>
      </c>
      <c r="BT511" s="45">
        <f t="shared" si="42"/>
        <v>0</v>
      </c>
      <c r="BU511" s="45">
        <f t="shared" si="42"/>
        <v>0</v>
      </c>
      <c r="BV511" s="45">
        <f t="shared" si="42"/>
        <v>1099.29</v>
      </c>
      <c r="BW511" s="45">
        <f t="shared" si="42"/>
        <v>1099.29</v>
      </c>
      <c r="BX511" s="45">
        <f t="shared" si="42"/>
        <v>0</v>
      </c>
      <c r="BY511" s="45">
        <f t="shared" si="42"/>
        <v>17.579999999999998</v>
      </c>
      <c r="BZ511" s="45">
        <f t="shared" si="42"/>
        <v>0</v>
      </c>
      <c r="CA511" s="45">
        <f t="shared" si="42"/>
        <v>99.62</v>
      </c>
      <c r="CB511" s="45">
        <f t="shared" si="42"/>
        <v>117.2</v>
      </c>
      <c r="CC511" s="45">
        <f t="shared" si="42"/>
        <v>1988.24</v>
      </c>
      <c r="CD511" s="45">
        <f t="shared" si="42"/>
        <v>2538.2000000000003</v>
      </c>
      <c r="CE511" s="45">
        <f t="shared" si="42"/>
        <v>3701.9500000000003</v>
      </c>
      <c r="CF511" s="45">
        <f t="shared" si="42"/>
        <v>0</v>
      </c>
      <c r="CG511" s="45">
        <f t="shared" si="42"/>
        <v>0</v>
      </c>
      <c r="CH511" s="64" t="s">
        <v>80</v>
      </c>
      <c r="CI511" s="297" t="s">
        <v>80</v>
      </c>
      <c r="CJ511" s="318" t="s">
        <v>80</v>
      </c>
      <c r="CK511" s="298" t="s">
        <v>80</v>
      </c>
      <c r="CL511" s="299" t="s">
        <v>80</v>
      </c>
      <c r="CM511" s="50"/>
    </row>
    <row r="512" spans="1:91" ht="46.5">
      <c r="A512" s="748"/>
      <c r="B512" s="36" t="s">
        <v>218</v>
      </c>
      <c r="C512" s="20" t="s">
        <v>687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1666</v>
      </c>
      <c r="CI512" s="276" t="s">
        <v>220</v>
      </c>
      <c r="CJ512" s="276" t="s">
        <v>80</v>
      </c>
      <c r="CK512" s="278" t="s">
        <v>80</v>
      </c>
      <c r="CL512" s="279">
        <v>44286</v>
      </c>
    </row>
    <row r="513" spans="1:91" s="41" customFormat="1" ht="46.5">
      <c r="A513" s="748"/>
      <c r="B513" s="78" t="s">
        <v>217</v>
      </c>
      <c r="C513" s="46" t="s">
        <v>80</v>
      </c>
      <c r="D513" s="46" t="s">
        <v>80</v>
      </c>
      <c r="E513" s="46" t="s">
        <v>80</v>
      </c>
      <c r="F513" s="46" t="s">
        <v>80</v>
      </c>
      <c r="G513" s="97" t="s">
        <v>80</v>
      </c>
      <c r="H513" s="46" t="s">
        <v>80</v>
      </c>
      <c r="I513" s="47">
        <f>SUM(I512)</f>
        <v>1899.32</v>
      </c>
      <c r="J513" s="47">
        <f t="shared" ref="J513:BI513" si="43">SUM(J512)</f>
        <v>1899.32</v>
      </c>
      <c r="K513" s="47">
        <f t="shared" si="43"/>
        <v>0</v>
      </c>
      <c r="L513" s="47">
        <f t="shared" si="43"/>
        <v>0</v>
      </c>
      <c r="M513" s="47">
        <f t="shared" si="43"/>
        <v>949.66</v>
      </c>
      <c r="N513" s="47">
        <f t="shared" si="43"/>
        <v>0</v>
      </c>
      <c r="O513" s="47">
        <f t="shared" si="43"/>
        <v>0</v>
      </c>
      <c r="P513" s="47">
        <f t="shared" si="43"/>
        <v>1345.94</v>
      </c>
      <c r="Q513" s="47">
        <f t="shared" si="43"/>
        <v>572.64</v>
      </c>
      <c r="R513" s="47">
        <f>SUM(R512)</f>
        <v>648.01870000000008</v>
      </c>
      <c r="S513" s="47">
        <f>SUM(S512)</f>
        <v>0</v>
      </c>
      <c r="T513" s="47">
        <f>SUM(T512)</f>
        <v>648.01864999999998</v>
      </c>
      <c r="U513" s="47">
        <f>SUM(U512)</f>
        <v>1296.0373500000001</v>
      </c>
      <c r="V513" s="47">
        <f>SUM(V512)</f>
        <v>572.64</v>
      </c>
      <c r="W513" s="47">
        <f t="shared" si="43"/>
        <v>276.69</v>
      </c>
      <c r="X513" s="47">
        <f t="shared" si="43"/>
        <v>0</v>
      </c>
      <c r="Y513" s="47">
        <f t="shared" si="43"/>
        <v>276.69</v>
      </c>
      <c r="Z513" s="47">
        <f t="shared" si="43"/>
        <v>553.38</v>
      </c>
      <c r="AA513" s="47">
        <f t="shared" si="43"/>
        <v>223.51</v>
      </c>
      <c r="AB513" s="47">
        <f>SUM(AB512)</f>
        <v>0</v>
      </c>
      <c r="AC513" s="47">
        <f>SUM(AC512)</f>
        <v>0</v>
      </c>
      <c r="AD513" s="47">
        <f>SUM(AD512)</f>
        <v>0</v>
      </c>
      <c r="AE513" s="47">
        <f>SUM(AE512)</f>
        <v>0</v>
      </c>
      <c r="AF513" s="47">
        <f>SUM(AF512)</f>
        <v>153.51</v>
      </c>
      <c r="AG513" s="47">
        <f t="shared" si="43"/>
        <v>299.892</v>
      </c>
      <c r="AH513" s="47">
        <f t="shared" si="43"/>
        <v>0</v>
      </c>
      <c r="AI513" s="47">
        <f t="shared" si="43"/>
        <v>0</v>
      </c>
      <c r="AJ513" s="47">
        <f t="shared" si="43"/>
        <v>299.892</v>
      </c>
      <c r="AK513" s="47">
        <f t="shared" si="43"/>
        <v>74.861099999999993</v>
      </c>
      <c r="AL513" s="47">
        <f t="shared" si="43"/>
        <v>0</v>
      </c>
      <c r="AM513" s="47">
        <f t="shared" si="43"/>
        <v>0</v>
      </c>
      <c r="AN513" s="47">
        <f t="shared" si="43"/>
        <v>74.861099999999993</v>
      </c>
      <c r="AO513" s="47">
        <f t="shared" si="43"/>
        <v>0</v>
      </c>
      <c r="AP513" s="47">
        <f t="shared" si="43"/>
        <v>0</v>
      </c>
      <c r="AQ513" s="47">
        <f t="shared" si="43"/>
        <v>0</v>
      </c>
      <c r="AR513" s="47">
        <f t="shared" si="43"/>
        <v>0</v>
      </c>
      <c r="AS513" s="47">
        <f t="shared" si="43"/>
        <v>0</v>
      </c>
      <c r="AT513" s="47">
        <f t="shared" si="43"/>
        <v>0</v>
      </c>
      <c r="AU513" s="47">
        <f t="shared" si="43"/>
        <v>276.69</v>
      </c>
      <c r="AV513" s="47">
        <f t="shared" si="43"/>
        <v>0</v>
      </c>
      <c r="AW513" s="47">
        <f t="shared" si="43"/>
        <v>276.69</v>
      </c>
      <c r="AX513" s="47">
        <f t="shared" si="43"/>
        <v>553.38</v>
      </c>
      <c r="AY513" s="47">
        <f t="shared" si="43"/>
        <v>0</v>
      </c>
      <c r="AZ513" s="47">
        <f t="shared" si="43"/>
        <v>0</v>
      </c>
      <c r="BA513" s="47">
        <f t="shared" si="43"/>
        <v>0</v>
      </c>
      <c r="BB513" s="47">
        <f t="shared" si="43"/>
        <v>0</v>
      </c>
      <c r="BC513" s="47">
        <f t="shared" si="43"/>
        <v>0</v>
      </c>
      <c r="BD513" s="47">
        <f t="shared" si="43"/>
        <v>223.51</v>
      </c>
      <c r="BE513" s="47">
        <f t="shared" si="43"/>
        <v>0</v>
      </c>
      <c r="BF513" s="47">
        <f t="shared" si="43"/>
        <v>0</v>
      </c>
      <c r="BG513" s="47">
        <f t="shared" si="43"/>
        <v>0</v>
      </c>
      <c r="BH513" s="47">
        <f t="shared" si="43"/>
        <v>0</v>
      </c>
      <c r="BI513" s="47">
        <f t="shared" si="43"/>
        <v>0</v>
      </c>
      <c r="BJ513" s="47">
        <f t="shared" ref="BJ513:CG513" si="44">SUM(BJ512)</f>
        <v>0</v>
      </c>
      <c r="BK513" s="47">
        <f t="shared" si="44"/>
        <v>0</v>
      </c>
      <c r="BL513" s="47">
        <f t="shared" si="44"/>
        <v>0</v>
      </c>
      <c r="BM513" s="47">
        <f t="shared" si="44"/>
        <v>0</v>
      </c>
      <c r="BN513" s="47">
        <f t="shared" si="44"/>
        <v>0</v>
      </c>
      <c r="BO513" s="47">
        <f t="shared" si="44"/>
        <v>0</v>
      </c>
      <c r="BP513" s="47">
        <f t="shared" si="44"/>
        <v>0</v>
      </c>
      <c r="BQ513" s="47">
        <f t="shared" si="44"/>
        <v>0</v>
      </c>
      <c r="BR513" s="47">
        <f t="shared" si="44"/>
        <v>0</v>
      </c>
      <c r="BS513" s="47">
        <f t="shared" si="44"/>
        <v>153.51</v>
      </c>
      <c r="BT513" s="47">
        <f t="shared" si="44"/>
        <v>0</v>
      </c>
      <c r="BU513" s="47">
        <f t="shared" si="44"/>
        <v>0</v>
      </c>
      <c r="BV513" s="47">
        <f t="shared" si="44"/>
        <v>0</v>
      </c>
      <c r="BW513" s="47">
        <f t="shared" si="44"/>
        <v>0</v>
      </c>
      <c r="BX513" s="47">
        <f t="shared" si="44"/>
        <v>0</v>
      </c>
      <c r="BY513" s="47">
        <f t="shared" si="44"/>
        <v>0</v>
      </c>
      <c r="BZ513" s="47">
        <f t="shared" si="44"/>
        <v>0</v>
      </c>
      <c r="CA513" s="47">
        <f t="shared" si="44"/>
        <v>0</v>
      </c>
      <c r="CB513" s="47">
        <f t="shared" si="44"/>
        <v>0</v>
      </c>
      <c r="CC513" s="47">
        <f t="shared" si="44"/>
        <v>0</v>
      </c>
      <c r="CD513" s="47">
        <f t="shared" si="44"/>
        <v>0</v>
      </c>
      <c r="CE513" s="47">
        <f t="shared" si="44"/>
        <v>0</v>
      </c>
      <c r="CF513" s="47">
        <f t="shared" si="44"/>
        <v>0</v>
      </c>
      <c r="CG513" s="47">
        <f t="shared" si="44"/>
        <v>0</v>
      </c>
      <c r="CH513" s="46" t="s">
        <v>80</v>
      </c>
      <c r="CI513" s="336" t="s">
        <v>80</v>
      </c>
      <c r="CJ513" s="337" t="s">
        <v>80</v>
      </c>
      <c r="CK513" s="338" t="s">
        <v>80</v>
      </c>
      <c r="CL513" s="339" t="s">
        <v>80</v>
      </c>
      <c r="CM513" s="50"/>
    </row>
    <row r="514" spans="1:91" s="41" customFormat="1" ht="46.5">
      <c r="A514" s="748"/>
      <c r="B514" s="76" t="s">
        <v>12</v>
      </c>
      <c r="C514" s="65" t="s">
        <v>80</v>
      </c>
      <c r="D514" s="65" t="s">
        <v>80</v>
      </c>
      <c r="E514" s="65" t="s">
        <v>80</v>
      </c>
      <c r="F514" s="65" t="s">
        <v>80</v>
      </c>
      <c r="G514" s="93" t="s">
        <v>80</v>
      </c>
      <c r="H514" s="65" t="s">
        <v>80</v>
      </c>
      <c r="I514" s="44">
        <f>I511+I513</f>
        <v>47690.59</v>
      </c>
      <c r="J514" s="44">
        <f t="shared" ref="J514:BI514" si="45">J511+J513</f>
        <v>47643.14</v>
      </c>
      <c r="K514" s="44">
        <f t="shared" si="45"/>
        <v>47.449999999999818</v>
      </c>
      <c r="L514" s="44">
        <f t="shared" si="45"/>
        <v>0</v>
      </c>
      <c r="M514" s="44">
        <f t="shared" si="45"/>
        <v>41848.61</v>
      </c>
      <c r="N514" s="44">
        <f t="shared" si="45"/>
        <v>0</v>
      </c>
      <c r="O514" s="44">
        <f t="shared" si="45"/>
        <v>0</v>
      </c>
      <c r="P514" s="44">
        <f t="shared" si="45"/>
        <v>29951.45</v>
      </c>
      <c r="Q514" s="44">
        <f t="shared" si="45"/>
        <v>24413.289999999997</v>
      </c>
      <c r="R514" s="44">
        <f>R511+R513</f>
        <v>4471.9099000000006</v>
      </c>
      <c r="S514" s="44">
        <f>S511+S513</f>
        <v>0</v>
      </c>
      <c r="T514" s="44">
        <f>T511+T513</f>
        <v>23646.546699999999</v>
      </c>
      <c r="U514" s="44">
        <f>U511+U513</f>
        <v>28118.456599999998</v>
      </c>
      <c r="V514" s="44">
        <f>V511+V513</f>
        <v>21818.959999999999</v>
      </c>
      <c r="W514" s="44">
        <f t="shared" si="45"/>
        <v>3725.82</v>
      </c>
      <c r="X514" s="44">
        <f t="shared" si="45"/>
        <v>0</v>
      </c>
      <c r="Y514" s="44">
        <f t="shared" si="45"/>
        <v>10985.19</v>
      </c>
      <c r="Z514" s="44">
        <f t="shared" si="45"/>
        <v>14711.01</v>
      </c>
      <c r="AA514" s="44">
        <f t="shared" si="45"/>
        <v>9247.61</v>
      </c>
      <c r="AB514" s="44">
        <f>AB511+AB513</f>
        <v>17.579999999999998</v>
      </c>
      <c r="AC514" s="44">
        <f>AC511+AC513</f>
        <v>0</v>
      </c>
      <c r="AD514" s="44">
        <f>AD511+AD513</f>
        <v>3051.97</v>
      </c>
      <c r="AE514" s="44">
        <f>AE511+AE513</f>
        <v>3069.55</v>
      </c>
      <c r="AF514" s="44">
        <f>AF511+AF513</f>
        <v>7887.4699999999993</v>
      </c>
      <c r="AG514" s="44">
        <f t="shared" si="45"/>
        <v>1250.55765</v>
      </c>
      <c r="AH514" s="44">
        <f t="shared" si="45"/>
        <v>47.448869999999999</v>
      </c>
      <c r="AI514" s="44">
        <f t="shared" si="45"/>
        <v>9175.5077200000014</v>
      </c>
      <c r="AJ514" s="44">
        <f t="shared" si="45"/>
        <v>10473.51424</v>
      </c>
      <c r="AK514" s="44">
        <f t="shared" si="45"/>
        <v>517.01504999999997</v>
      </c>
      <c r="AL514" s="44">
        <f t="shared" si="45"/>
        <v>47.448869999999999</v>
      </c>
      <c r="AM514" s="44">
        <f t="shared" si="45"/>
        <v>3582.9321799999998</v>
      </c>
      <c r="AN514" s="44">
        <f t="shared" si="45"/>
        <v>4147.3960999999999</v>
      </c>
      <c r="AO514" s="44">
        <f t="shared" si="45"/>
        <v>3718.2200000000003</v>
      </c>
      <c r="AP514" s="44">
        <f t="shared" si="45"/>
        <v>0</v>
      </c>
      <c r="AQ514" s="44">
        <f t="shared" si="45"/>
        <v>0</v>
      </c>
      <c r="AR514" s="44">
        <f t="shared" si="45"/>
        <v>0</v>
      </c>
      <c r="AS514" s="44">
        <f t="shared" si="45"/>
        <v>0</v>
      </c>
      <c r="AT514" s="44">
        <f t="shared" si="45"/>
        <v>0</v>
      </c>
      <c r="AU514" s="44">
        <f t="shared" si="45"/>
        <v>1128.6199999999999</v>
      </c>
      <c r="AV514" s="44">
        <f t="shared" si="45"/>
        <v>0</v>
      </c>
      <c r="AW514" s="44">
        <f t="shared" si="45"/>
        <v>5104.29</v>
      </c>
      <c r="AX514" s="44">
        <f t="shared" si="45"/>
        <v>6232.9100000000008</v>
      </c>
      <c r="AY514" s="44">
        <f t="shared" si="45"/>
        <v>8216.7199999999993</v>
      </c>
      <c r="AZ514" s="44">
        <f t="shared" si="45"/>
        <v>0</v>
      </c>
      <c r="BA514" s="44">
        <f t="shared" si="45"/>
        <v>0</v>
      </c>
      <c r="BB514" s="44">
        <f t="shared" si="45"/>
        <v>5781.2800000000007</v>
      </c>
      <c r="BC514" s="44">
        <f t="shared" si="45"/>
        <v>5781.2800000000007</v>
      </c>
      <c r="BD514" s="44">
        <f t="shared" si="45"/>
        <v>223.51</v>
      </c>
      <c r="BE514" s="44">
        <f t="shared" si="45"/>
        <v>17.579999999999998</v>
      </c>
      <c r="BF514" s="44">
        <f t="shared" si="45"/>
        <v>0</v>
      </c>
      <c r="BG514" s="44">
        <f t="shared" si="45"/>
        <v>99.62</v>
      </c>
      <c r="BH514" s="44">
        <f t="shared" si="45"/>
        <v>2696.8199999999997</v>
      </c>
      <c r="BI514" s="44">
        <f t="shared" si="45"/>
        <v>0</v>
      </c>
      <c r="BJ514" s="44">
        <f t="shared" ref="BJ514:CG514" si="46">BJ511+BJ513</f>
        <v>0</v>
      </c>
      <c r="BK514" s="44">
        <f t="shared" si="46"/>
        <v>0</v>
      </c>
      <c r="BL514" s="44">
        <f t="shared" si="46"/>
        <v>0</v>
      </c>
      <c r="BM514" s="44">
        <f t="shared" si="46"/>
        <v>0</v>
      </c>
      <c r="BN514" s="44">
        <f t="shared" si="46"/>
        <v>3205.45</v>
      </c>
      <c r="BO514" s="44">
        <f t="shared" si="46"/>
        <v>0</v>
      </c>
      <c r="BP514" s="44">
        <f t="shared" si="46"/>
        <v>0</v>
      </c>
      <c r="BQ514" s="44">
        <f t="shared" si="46"/>
        <v>1853.06</v>
      </c>
      <c r="BR514" s="44">
        <f t="shared" si="46"/>
        <v>1853.06</v>
      </c>
      <c r="BS514" s="44">
        <f t="shared" si="46"/>
        <v>2693.7799999999997</v>
      </c>
      <c r="BT514" s="44">
        <f t="shared" si="46"/>
        <v>0</v>
      </c>
      <c r="BU514" s="44">
        <f t="shared" si="46"/>
        <v>0</v>
      </c>
      <c r="BV514" s="44">
        <f t="shared" si="46"/>
        <v>1099.29</v>
      </c>
      <c r="BW514" s="44">
        <f t="shared" si="46"/>
        <v>1099.29</v>
      </c>
      <c r="BX514" s="44">
        <f t="shared" si="46"/>
        <v>0</v>
      </c>
      <c r="BY514" s="44">
        <f t="shared" si="46"/>
        <v>17.579999999999998</v>
      </c>
      <c r="BZ514" s="44">
        <f t="shared" si="46"/>
        <v>0</v>
      </c>
      <c r="CA514" s="44">
        <f t="shared" si="46"/>
        <v>99.62</v>
      </c>
      <c r="CB514" s="44">
        <f t="shared" si="46"/>
        <v>117.2</v>
      </c>
      <c r="CC514" s="44">
        <f t="shared" si="46"/>
        <v>1988.24</v>
      </c>
      <c r="CD514" s="44">
        <f t="shared" si="46"/>
        <v>2538.2000000000003</v>
      </c>
      <c r="CE514" s="44">
        <f t="shared" si="46"/>
        <v>3701.9500000000003</v>
      </c>
      <c r="CF514" s="44">
        <f t="shared" si="46"/>
        <v>0</v>
      </c>
      <c r="CG514" s="44">
        <f t="shared" si="46"/>
        <v>0</v>
      </c>
      <c r="CH514" s="65" t="s">
        <v>80</v>
      </c>
      <c r="CI514" s="309" t="s">
        <v>80</v>
      </c>
      <c r="CJ514" s="310" t="s">
        <v>80</v>
      </c>
      <c r="CK514" s="311" t="s">
        <v>80</v>
      </c>
      <c r="CL514" s="312" t="s">
        <v>80</v>
      </c>
      <c r="CM514" s="50"/>
    </row>
    <row r="515" spans="1:91" s="50" customFormat="1" ht="46.5">
      <c r="A515" s="750" t="s">
        <v>1509</v>
      </c>
      <c r="B515" s="36" t="s">
        <v>1503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1504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276" t="s">
        <v>1858</v>
      </c>
      <c r="CJ515" s="276" t="s">
        <v>80</v>
      </c>
      <c r="CK515" s="278" t="s">
        <v>1505</v>
      </c>
      <c r="CL515" s="278" t="s">
        <v>80</v>
      </c>
    </row>
    <row r="516" spans="1:91" s="50" customFormat="1" ht="46.5">
      <c r="A516" s="751"/>
      <c r="B516" s="77" t="s">
        <v>1506</v>
      </c>
      <c r="C516" s="64" t="s">
        <v>80</v>
      </c>
      <c r="D516" s="64" t="s">
        <v>80</v>
      </c>
      <c r="E516" s="64" t="s">
        <v>80</v>
      </c>
      <c r="F516" s="64" t="s">
        <v>80</v>
      </c>
      <c r="G516" s="94" t="s">
        <v>80</v>
      </c>
      <c r="H516" s="64" t="s">
        <v>80</v>
      </c>
      <c r="I516" s="45">
        <f t="shared" ref="I516:CG516" si="47">SUM(I515:I515)</f>
        <v>236300</v>
      </c>
      <c r="J516" s="45">
        <f t="shared" si="47"/>
        <v>235800</v>
      </c>
      <c r="K516" s="45">
        <f t="shared" si="47"/>
        <v>500</v>
      </c>
      <c r="L516" s="45">
        <f t="shared" si="47"/>
        <v>0</v>
      </c>
      <c r="M516" s="45">
        <f t="shared" si="47"/>
        <v>200430</v>
      </c>
      <c r="N516" s="45">
        <f t="shared" si="47"/>
        <v>0</v>
      </c>
      <c r="O516" s="45">
        <f t="shared" si="47"/>
        <v>0</v>
      </c>
      <c r="P516" s="45">
        <f t="shared" si="47"/>
        <v>0</v>
      </c>
      <c r="Q516" s="45">
        <f t="shared" si="47"/>
        <v>0</v>
      </c>
      <c r="R516" s="45">
        <f>SUM(R515:R515)</f>
        <v>0</v>
      </c>
      <c r="S516" s="45">
        <f>SUM(S515:S515)</f>
        <v>0</v>
      </c>
      <c r="T516" s="45">
        <f>SUM(T515:T515)</f>
        <v>0</v>
      </c>
      <c r="U516" s="45">
        <f>SUM(U515:U515)</f>
        <v>0</v>
      </c>
      <c r="V516" s="45">
        <f>SUM(V515:V515)</f>
        <v>0</v>
      </c>
      <c r="W516" s="45">
        <f t="shared" si="47"/>
        <v>75</v>
      </c>
      <c r="X516" s="45">
        <f t="shared" si="47"/>
        <v>0</v>
      </c>
      <c r="Y516" s="45">
        <f t="shared" si="47"/>
        <v>425</v>
      </c>
      <c r="Z516" s="45">
        <f t="shared" si="47"/>
        <v>500</v>
      </c>
      <c r="AA516" s="45">
        <f t="shared" si="47"/>
        <v>0</v>
      </c>
      <c r="AB516" s="45">
        <f t="shared" ref="AB516:AG516" si="48">SUM(AB515:AB515)</f>
        <v>0</v>
      </c>
      <c r="AC516" s="45">
        <f t="shared" si="48"/>
        <v>0</v>
      </c>
      <c r="AD516" s="45">
        <f t="shared" si="48"/>
        <v>0</v>
      </c>
      <c r="AE516" s="45">
        <f t="shared" si="48"/>
        <v>0</v>
      </c>
      <c r="AF516" s="45">
        <f t="shared" si="48"/>
        <v>0</v>
      </c>
      <c r="AG516" s="45">
        <f t="shared" si="48"/>
        <v>0</v>
      </c>
      <c r="AH516" s="45">
        <f t="shared" si="47"/>
        <v>0</v>
      </c>
      <c r="AI516" s="45">
        <f t="shared" si="47"/>
        <v>0</v>
      </c>
      <c r="AJ516" s="45">
        <f t="shared" si="47"/>
        <v>0</v>
      </c>
      <c r="AK516" s="45">
        <f t="shared" si="47"/>
        <v>0</v>
      </c>
      <c r="AL516" s="45">
        <f t="shared" si="47"/>
        <v>0</v>
      </c>
      <c r="AM516" s="45">
        <f t="shared" si="47"/>
        <v>0</v>
      </c>
      <c r="AN516" s="45">
        <f t="shared" si="47"/>
        <v>0</v>
      </c>
      <c r="AO516" s="45">
        <f t="shared" si="47"/>
        <v>0</v>
      </c>
      <c r="AP516" s="45">
        <f t="shared" si="47"/>
        <v>0</v>
      </c>
      <c r="AQ516" s="45">
        <f t="shared" si="47"/>
        <v>0</v>
      </c>
      <c r="AR516" s="45">
        <f t="shared" si="47"/>
        <v>0</v>
      </c>
      <c r="AS516" s="45">
        <f t="shared" si="47"/>
        <v>0</v>
      </c>
      <c r="AT516" s="45">
        <f t="shared" si="47"/>
        <v>0</v>
      </c>
      <c r="AU516" s="45">
        <f t="shared" si="47"/>
        <v>75</v>
      </c>
      <c r="AV516" s="45">
        <f t="shared" si="47"/>
        <v>0</v>
      </c>
      <c r="AW516" s="45">
        <f t="shared" si="47"/>
        <v>425</v>
      </c>
      <c r="AX516" s="45">
        <f t="shared" si="47"/>
        <v>500</v>
      </c>
      <c r="AY516" s="45">
        <f t="shared" si="47"/>
        <v>0</v>
      </c>
      <c r="AZ516" s="45">
        <f t="shared" si="47"/>
        <v>0</v>
      </c>
      <c r="BA516" s="45">
        <f t="shared" si="47"/>
        <v>0</v>
      </c>
      <c r="BB516" s="45">
        <f t="shared" si="47"/>
        <v>0</v>
      </c>
      <c r="BC516" s="45">
        <f t="shared" si="47"/>
        <v>0</v>
      </c>
      <c r="BD516" s="45">
        <f t="shared" si="47"/>
        <v>0</v>
      </c>
      <c r="BE516" s="45">
        <f t="shared" si="47"/>
        <v>0</v>
      </c>
      <c r="BF516" s="45">
        <f t="shared" si="47"/>
        <v>0</v>
      </c>
      <c r="BG516" s="45">
        <f t="shared" si="47"/>
        <v>0</v>
      </c>
      <c r="BH516" s="45">
        <f t="shared" si="47"/>
        <v>0</v>
      </c>
      <c r="BI516" s="45">
        <f t="shared" si="47"/>
        <v>0</v>
      </c>
      <c r="BJ516" s="45">
        <f t="shared" ref="BJ516:CE516" si="49">SUM(BJ515:BJ515)</f>
        <v>0</v>
      </c>
      <c r="BK516" s="45">
        <f t="shared" si="49"/>
        <v>0</v>
      </c>
      <c r="BL516" s="45">
        <f t="shared" si="49"/>
        <v>0</v>
      </c>
      <c r="BM516" s="45">
        <f t="shared" si="49"/>
        <v>0</v>
      </c>
      <c r="BN516" s="45">
        <f t="shared" si="49"/>
        <v>0</v>
      </c>
      <c r="BO516" s="45">
        <f t="shared" si="49"/>
        <v>0</v>
      </c>
      <c r="BP516" s="45">
        <f t="shared" si="49"/>
        <v>0</v>
      </c>
      <c r="BQ516" s="45">
        <f t="shared" si="49"/>
        <v>0</v>
      </c>
      <c r="BR516" s="45">
        <f t="shared" si="49"/>
        <v>0</v>
      </c>
      <c r="BS516" s="45">
        <f t="shared" si="49"/>
        <v>0</v>
      </c>
      <c r="BT516" s="45">
        <f t="shared" si="49"/>
        <v>0</v>
      </c>
      <c r="BU516" s="45">
        <f t="shared" si="49"/>
        <v>0</v>
      </c>
      <c r="BV516" s="45">
        <f t="shared" si="49"/>
        <v>0</v>
      </c>
      <c r="BW516" s="45">
        <f t="shared" si="49"/>
        <v>0</v>
      </c>
      <c r="BX516" s="45">
        <f t="shared" si="49"/>
        <v>0</v>
      </c>
      <c r="BY516" s="45">
        <f t="shared" si="49"/>
        <v>0</v>
      </c>
      <c r="BZ516" s="45">
        <f t="shared" si="49"/>
        <v>0</v>
      </c>
      <c r="CA516" s="45">
        <f t="shared" si="49"/>
        <v>0</v>
      </c>
      <c r="CB516" s="45">
        <f t="shared" si="49"/>
        <v>0</v>
      </c>
      <c r="CC516" s="45">
        <f t="shared" si="49"/>
        <v>0</v>
      </c>
      <c r="CD516" s="45">
        <f t="shared" si="49"/>
        <v>0</v>
      </c>
      <c r="CE516" s="45">
        <f t="shared" si="49"/>
        <v>200430</v>
      </c>
      <c r="CF516" s="45">
        <f t="shared" si="47"/>
        <v>0</v>
      </c>
      <c r="CG516" s="45">
        <f t="shared" si="47"/>
        <v>0</v>
      </c>
      <c r="CH516" s="64" t="s">
        <v>80</v>
      </c>
      <c r="CI516" s="297" t="s">
        <v>80</v>
      </c>
      <c r="CJ516" s="318" t="s">
        <v>80</v>
      </c>
      <c r="CK516" s="298" t="s">
        <v>80</v>
      </c>
      <c r="CL516" s="299" t="s">
        <v>80</v>
      </c>
    </row>
    <row r="517" spans="1:91" s="50" customFormat="1" ht="46.5">
      <c r="A517" s="751"/>
      <c r="B517" s="78" t="s">
        <v>1507</v>
      </c>
      <c r="C517" s="46" t="s">
        <v>80</v>
      </c>
      <c r="D517" s="46" t="s">
        <v>80</v>
      </c>
      <c r="E517" s="46" t="s">
        <v>80</v>
      </c>
      <c r="F517" s="46" t="s">
        <v>80</v>
      </c>
      <c r="G517" s="97" t="s">
        <v>80</v>
      </c>
      <c r="H517" s="46" t="s">
        <v>80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7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  <c r="AT517" s="47">
        <v>0</v>
      </c>
      <c r="AU517" s="47">
        <v>0</v>
      </c>
      <c r="AV517" s="47">
        <v>0</v>
      </c>
      <c r="AW517" s="47">
        <v>0</v>
      </c>
      <c r="AX517" s="47">
        <v>0</v>
      </c>
      <c r="AY517" s="47">
        <v>0</v>
      </c>
      <c r="AZ517" s="47">
        <v>0</v>
      </c>
      <c r="BA517" s="47">
        <v>0</v>
      </c>
      <c r="BB517" s="47">
        <v>0</v>
      </c>
      <c r="BC517" s="47">
        <v>0</v>
      </c>
      <c r="BD517" s="47">
        <v>0</v>
      </c>
      <c r="BE517" s="47">
        <v>0</v>
      </c>
      <c r="BF517" s="47">
        <v>0</v>
      </c>
      <c r="BG517" s="47">
        <v>0</v>
      </c>
      <c r="BH517" s="47">
        <v>0</v>
      </c>
      <c r="BI517" s="47">
        <v>0</v>
      </c>
      <c r="BJ517" s="47">
        <v>0</v>
      </c>
      <c r="BK517" s="47">
        <v>0</v>
      </c>
      <c r="BL517" s="47">
        <v>0</v>
      </c>
      <c r="BM517" s="47">
        <v>0</v>
      </c>
      <c r="BN517" s="47">
        <v>0</v>
      </c>
      <c r="BO517" s="47">
        <v>0</v>
      </c>
      <c r="BP517" s="47">
        <v>0</v>
      </c>
      <c r="BQ517" s="47">
        <v>0</v>
      </c>
      <c r="BR517" s="47">
        <v>0</v>
      </c>
      <c r="BS517" s="47">
        <v>0</v>
      </c>
      <c r="BT517" s="47">
        <v>0</v>
      </c>
      <c r="BU517" s="47">
        <v>0</v>
      </c>
      <c r="BV517" s="47">
        <v>0</v>
      </c>
      <c r="BW517" s="47">
        <v>0</v>
      </c>
      <c r="BX517" s="47">
        <v>0</v>
      </c>
      <c r="BY517" s="47">
        <v>0</v>
      </c>
      <c r="BZ517" s="47">
        <v>0</v>
      </c>
      <c r="CA517" s="47">
        <v>0</v>
      </c>
      <c r="CB517" s="47">
        <v>0</v>
      </c>
      <c r="CC517" s="47">
        <v>0</v>
      </c>
      <c r="CD517" s="47">
        <v>0</v>
      </c>
      <c r="CE517" s="47">
        <v>0</v>
      </c>
      <c r="CF517" s="47">
        <v>0</v>
      </c>
      <c r="CG517" s="47">
        <v>0</v>
      </c>
      <c r="CH517" s="46" t="s">
        <v>80</v>
      </c>
      <c r="CI517" s="336" t="s">
        <v>80</v>
      </c>
      <c r="CJ517" s="337" t="s">
        <v>80</v>
      </c>
      <c r="CK517" s="338" t="s">
        <v>80</v>
      </c>
      <c r="CL517" s="339" t="s">
        <v>80</v>
      </c>
    </row>
    <row r="518" spans="1:91" s="50" customFormat="1" ht="46.5">
      <c r="A518" s="752"/>
      <c r="B518" s="76" t="s">
        <v>1508</v>
      </c>
      <c r="C518" s="65" t="s">
        <v>80</v>
      </c>
      <c r="D518" s="65" t="s">
        <v>80</v>
      </c>
      <c r="E518" s="65" t="s">
        <v>80</v>
      </c>
      <c r="F518" s="65" t="s">
        <v>80</v>
      </c>
      <c r="G518" s="93" t="s">
        <v>80</v>
      </c>
      <c r="H518" s="65" t="s">
        <v>80</v>
      </c>
      <c r="I518" s="44">
        <f t="shared" ref="I518:AX518" si="50">I516+I517</f>
        <v>236300</v>
      </c>
      <c r="J518" s="44">
        <f t="shared" si="50"/>
        <v>235800</v>
      </c>
      <c r="K518" s="44">
        <f t="shared" si="50"/>
        <v>500</v>
      </c>
      <c r="L518" s="44">
        <f t="shared" si="50"/>
        <v>0</v>
      </c>
      <c r="M518" s="44">
        <f t="shared" si="50"/>
        <v>200430</v>
      </c>
      <c r="N518" s="44">
        <f t="shared" si="50"/>
        <v>0</v>
      </c>
      <c r="O518" s="44">
        <f t="shared" si="50"/>
        <v>0</v>
      </c>
      <c r="P518" s="44">
        <f t="shared" si="50"/>
        <v>0</v>
      </c>
      <c r="Q518" s="44">
        <f t="shared" si="50"/>
        <v>0</v>
      </c>
      <c r="R518" s="44">
        <f>R516+R517</f>
        <v>0</v>
      </c>
      <c r="S518" s="44">
        <f>S516+S517</f>
        <v>0</v>
      </c>
      <c r="T518" s="44">
        <f>T516+T517</f>
        <v>0</v>
      </c>
      <c r="U518" s="44">
        <f>U516+U517</f>
        <v>0</v>
      </c>
      <c r="V518" s="44">
        <f>V516+V517</f>
        <v>0</v>
      </c>
      <c r="W518" s="44">
        <f t="shared" si="50"/>
        <v>75</v>
      </c>
      <c r="X518" s="44">
        <f t="shared" si="50"/>
        <v>0</v>
      </c>
      <c r="Y518" s="44">
        <f t="shared" si="50"/>
        <v>425</v>
      </c>
      <c r="Z518" s="44">
        <f t="shared" si="50"/>
        <v>500</v>
      </c>
      <c r="AA518" s="44">
        <f t="shared" si="50"/>
        <v>0</v>
      </c>
      <c r="AB518" s="44">
        <f t="shared" ref="AB518:AG518" si="51">AB516+AB517</f>
        <v>0</v>
      </c>
      <c r="AC518" s="44">
        <f t="shared" si="51"/>
        <v>0</v>
      </c>
      <c r="AD518" s="44">
        <f t="shared" si="51"/>
        <v>0</v>
      </c>
      <c r="AE518" s="44">
        <f t="shared" si="51"/>
        <v>0</v>
      </c>
      <c r="AF518" s="44">
        <f t="shared" si="51"/>
        <v>0</v>
      </c>
      <c r="AG518" s="44">
        <f t="shared" si="51"/>
        <v>0</v>
      </c>
      <c r="AH518" s="44">
        <f t="shared" si="50"/>
        <v>0</v>
      </c>
      <c r="AI518" s="44">
        <f t="shared" si="50"/>
        <v>0</v>
      </c>
      <c r="AJ518" s="44">
        <f t="shared" si="50"/>
        <v>0</v>
      </c>
      <c r="AK518" s="44">
        <f t="shared" si="50"/>
        <v>0</v>
      </c>
      <c r="AL518" s="44">
        <f t="shared" si="50"/>
        <v>0</v>
      </c>
      <c r="AM518" s="44">
        <f t="shared" si="50"/>
        <v>0</v>
      </c>
      <c r="AN518" s="44">
        <f t="shared" si="50"/>
        <v>0</v>
      </c>
      <c r="AO518" s="44">
        <f t="shared" si="50"/>
        <v>0</v>
      </c>
      <c r="AP518" s="44">
        <f t="shared" si="50"/>
        <v>0</v>
      </c>
      <c r="AQ518" s="44">
        <f t="shared" si="50"/>
        <v>0</v>
      </c>
      <c r="AR518" s="44">
        <f t="shared" si="50"/>
        <v>0</v>
      </c>
      <c r="AS518" s="44">
        <f t="shared" si="50"/>
        <v>0</v>
      </c>
      <c r="AT518" s="44">
        <f t="shared" si="50"/>
        <v>0</v>
      </c>
      <c r="AU518" s="44">
        <f t="shared" si="50"/>
        <v>75</v>
      </c>
      <c r="AV518" s="44">
        <f t="shared" si="50"/>
        <v>0</v>
      </c>
      <c r="AW518" s="44">
        <f t="shared" si="50"/>
        <v>425</v>
      </c>
      <c r="AX518" s="44">
        <f t="shared" si="50"/>
        <v>500</v>
      </c>
      <c r="AY518" s="44">
        <f t="shared" ref="AY518:BI518" si="52">AY516+AY517</f>
        <v>0</v>
      </c>
      <c r="AZ518" s="44">
        <f t="shared" si="52"/>
        <v>0</v>
      </c>
      <c r="BA518" s="44">
        <f t="shared" si="52"/>
        <v>0</v>
      </c>
      <c r="BB518" s="44">
        <f t="shared" si="52"/>
        <v>0</v>
      </c>
      <c r="BC518" s="44">
        <f t="shared" si="52"/>
        <v>0</v>
      </c>
      <c r="BD518" s="44">
        <f t="shared" si="52"/>
        <v>0</v>
      </c>
      <c r="BE518" s="44">
        <f t="shared" si="52"/>
        <v>0</v>
      </c>
      <c r="BF518" s="44">
        <f t="shared" si="52"/>
        <v>0</v>
      </c>
      <c r="BG518" s="44">
        <f t="shared" si="52"/>
        <v>0</v>
      </c>
      <c r="BH518" s="44">
        <f t="shared" si="52"/>
        <v>0</v>
      </c>
      <c r="BI518" s="44">
        <f t="shared" si="52"/>
        <v>0</v>
      </c>
      <c r="BJ518" s="44">
        <f t="shared" ref="BJ518:CE518" si="53">BJ516+BJ517</f>
        <v>0</v>
      </c>
      <c r="BK518" s="44">
        <f t="shared" si="53"/>
        <v>0</v>
      </c>
      <c r="BL518" s="44">
        <f t="shared" si="53"/>
        <v>0</v>
      </c>
      <c r="BM518" s="44">
        <f t="shared" si="53"/>
        <v>0</v>
      </c>
      <c r="BN518" s="44">
        <f t="shared" si="53"/>
        <v>0</v>
      </c>
      <c r="BO518" s="44">
        <f t="shared" si="53"/>
        <v>0</v>
      </c>
      <c r="BP518" s="44">
        <f t="shared" si="53"/>
        <v>0</v>
      </c>
      <c r="BQ518" s="44">
        <f t="shared" si="53"/>
        <v>0</v>
      </c>
      <c r="BR518" s="44">
        <f t="shared" si="53"/>
        <v>0</v>
      </c>
      <c r="BS518" s="44">
        <f t="shared" si="53"/>
        <v>0</v>
      </c>
      <c r="BT518" s="44">
        <f t="shared" si="53"/>
        <v>0</v>
      </c>
      <c r="BU518" s="44">
        <f t="shared" si="53"/>
        <v>0</v>
      </c>
      <c r="BV518" s="44">
        <f t="shared" si="53"/>
        <v>0</v>
      </c>
      <c r="BW518" s="44">
        <f t="shared" si="53"/>
        <v>0</v>
      </c>
      <c r="BX518" s="44">
        <f t="shared" si="53"/>
        <v>0</v>
      </c>
      <c r="BY518" s="44">
        <f t="shared" si="53"/>
        <v>0</v>
      </c>
      <c r="BZ518" s="44">
        <f t="shared" si="53"/>
        <v>0</v>
      </c>
      <c r="CA518" s="44">
        <f t="shared" si="53"/>
        <v>0</v>
      </c>
      <c r="CB518" s="44">
        <f t="shared" si="53"/>
        <v>0</v>
      </c>
      <c r="CC518" s="44">
        <f t="shared" si="53"/>
        <v>0</v>
      </c>
      <c r="CD518" s="44">
        <f t="shared" si="53"/>
        <v>0</v>
      </c>
      <c r="CE518" s="44">
        <f t="shared" si="53"/>
        <v>200430</v>
      </c>
      <c r="CF518" s="44">
        <f>CF516+CF517</f>
        <v>0</v>
      </c>
      <c r="CG518" s="44">
        <f>CG516+CG517</f>
        <v>0</v>
      </c>
      <c r="CH518" s="65" t="s">
        <v>80</v>
      </c>
      <c r="CI518" s="309" t="s">
        <v>80</v>
      </c>
      <c r="CJ518" s="310" t="s">
        <v>80</v>
      </c>
      <c r="CK518" s="311" t="s">
        <v>80</v>
      </c>
      <c r="CL518" s="312" t="s">
        <v>80</v>
      </c>
    </row>
    <row r="519" spans="1:91" ht="70.5" customHeight="1">
      <c r="A519" s="748" t="s">
        <v>18</v>
      </c>
      <c r="B519" s="48" t="s">
        <v>73</v>
      </c>
      <c r="C519" s="27" t="s">
        <v>695</v>
      </c>
      <c r="D519" s="27" t="s">
        <v>82</v>
      </c>
      <c r="E519" s="27" t="s">
        <v>80</v>
      </c>
      <c r="F519" s="136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76" t="s">
        <v>486</v>
      </c>
      <c r="CJ519" s="276" t="s">
        <v>80</v>
      </c>
      <c r="CK519" s="278" t="s">
        <v>80</v>
      </c>
      <c r="CL519" s="279">
        <v>43951</v>
      </c>
    </row>
    <row r="520" spans="1:91" ht="64.5" customHeight="1">
      <c r="A520" s="748"/>
      <c r="B520" s="48" t="s">
        <v>281</v>
      </c>
      <c r="C520" s="27" t="s">
        <v>696</v>
      </c>
      <c r="D520" s="27" t="s">
        <v>82</v>
      </c>
      <c r="E520" s="27" t="s">
        <v>80</v>
      </c>
      <c r="F520" s="136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76" t="s">
        <v>487</v>
      </c>
      <c r="CJ520" s="276" t="s">
        <v>80</v>
      </c>
      <c r="CK520" s="278" t="s">
        <v>80</v>
      </c>
      <c r="CL520" s="279">
        <v>43951</v>
      </c>
    </row>
    <row r="521" spans="1:91" ht="66" customHeight="1">
      <c r="A521" s="748"/>
      <c r="B521" s="116" t="s">
        <v>752</v>
      </c>
      <c r="C521" s="23" t="s">
        <v>1066</v>
      </c>
      <c r="D521" s="23" t="s">
        <v>82</v>
      </c>
      <c r="E521" s="23" t="s">
        <v>80</v>
      </c>
      <c r="F521" s="137" t="s">
        <v>80</v>
      </c>
      <c r="G521" s="5" t="s">
        <v>1336</v>
      </c>
      <c r="H521" s="69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29" t="s">
        <v>1750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89" t="s">
        <v>753</v>
      </c>
      <c r="CJ521" s="289" t="s">
        <v>80</v>
      </c>
      <c r="CK521" s="278" t="s">
        <v>80</v>
      </c>
      <c r="CL521" s="279">
        <v>44742</v>
      </c>
    </row>
    <row r="522" spans="1:91" ht="90">
      <c r="A522" s="748"/>
      <c r="B522" s="48" t="s">
        <v>4</v>
      </c>
      <c r="C522" s="27" t="s">
        <v>847</v>
      </c>
      <c r="D522" s="27" t="s">
        <v>82</v>
      </c>
      <c r="E522" s="27" t="s">
        <v>80</v>
      </c>
      <c r="F522" s="136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76" t="s">
        <v>488</v>
      </c>
      <c r="CJ522" s="276" t="s">
        <v>1751</v>
      </c>
      <c r="CK522" s="300" t="s">
        <v>80</v>
      </c>
      <c r="CL522" s="301">
        <v>44742</v>
      </c>
    </row>
    <row r="523" spans="1:91" ht="36">
      <c r="A523" s="748"/>
      <c r="B523" s="116" t="s">
        <v>754</v>
      </c>
      <c r="C523" s="23" t="s">
        <v>848</v>
      </c>
      <c r="D523" s="23" t="s">
        <v>82</v>
      </c>
      <c r="E523" s="23" t="s">
        <v>80</v>
      </c>
      <c r="F523" s="137" t="s">
        <v>80</v>
      </c>
      <c r="G523" s="5" t="s">
        <v>1067</v>
      </c>
      <c r="H523" s="69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89" t="s">
        <v>755</v>
      </c>
      <c r="CJ523" s="289" t="s">
        <v>80</v>
      </c>
      <c r="CK523" s="300" t="s">
        <v>80</v>
      </c>
      <c r="CL523" s="301">
        <v>44742</v>
      </c>
    </row>
    <row r="524" spans="1:91" ht="36">
      <c r="A524" s="748"/>
      <c r="B524" s="28" t="s">
        <v>46</v>
      </c>
      <c r="C524" s="23" t="s">
        <v>80</v>
      </c>
      <c r="D524" s="23" t="s">
        <v>82</v>
      </c>
      <c r="E524" s="23" t="s">
        <v>80</v>
      </c>
      <c r="F524" s="137" t="s">
        <v>80</v>
      </c>
      <c r="G524" s="5" t="s">
        <v>756</v>
      </c>
      <c r="H524" s="117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40" t="s">
        <v>173</v>
      </c>
      <c r="CJ524" s="289" t="s">
        <v>80</v>
      </c>
      <c r="CK524" s="300" t="s">
        <v>80</v>
      </c>
      <c r="CL524" s="301" t="s">
        <v>80</v>
      </c>
    </row>
    <row r="525" spans="1:91" ht="46.5">
      <c r="A525" s="748"/>
      <c r="B525" s="28" t="s">
        <v>757</v>
      </c>
      <c r="C525" s="23" t="s">
        <v>80</v>
      </c>
      <c r="D525" s="23" t="s">
        <v>82</v>
      </c>
      <c r="E525" s="23" t="s">
        <v>80</v>
      </c>
      <c r="F525" s="137" t="s">
        <v>80</v>
      </c>
      <c r="G525" s="5" t="s">
        <v>1337</v>
      </c>
      <c r="H525" s="117" t="s">
        <v>758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0">
        <v>1126.4761000000001</v>
      </c>
      <c r="AH525" s="210">
        <v>0</v>
      </c>
      <c r="AI525" s="210">
        <v>10138.284900000001</v>
      </c>
      <c r="AJ525" s="210">
        <v>11264.761</v>
      </c>
      <c r="AK525" s="210">
        <v>0</v>
      </c>
      <c r="AL525" s="210">
        <v>0</v>
      </c>
      <c r="AM525" s="210">
        <v>0</v>
      </c>
      <c r="AN525" s="210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1666</v>
      </c>
      <c r="CI525" s="340" t="s">
        <v>759</v>
      </c>
      <c r="CJ525" s="289" t="s">
        <v>80</v>
      </c>
      <c r="CK525" s="300" t="s">
        <v>80</v>
      </c>
      <c r="CL525" s="301" t="s">
        <v>80</v>
      </c>
    </row>
    <row r="526" spans="1:91" ht="46.5">
      <c r="A526" s="748"/>
      <c r="B526" s="49" t="s">
        <v>44</v>
      </c>
      <c r="C526" s="92" t="s">
        <v>80</v>
      </c>
      <c r="D526" s="27" t="s">
        <v>201</v>
      </c>
      <c r="E526" s="27" t="s">
        <v>1068</v>
      </c>
      <c r="F526" s="136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38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76" t="s">
        <v>175</v>
      </c>
      <c r="CJ526" s="276" t="s">
        <v>80</v>
      </c>
      <c r="CK526" s="300" t="s">
        <v>80</v>
      </c>
      <c r="CL526" s="301" t="s">
        <v>80</v>
      </c>
    </row>
    <row r="527" spans="1:91" ht="46.5">
      <c r="A527" s="748"/>
      <c r="B527" s="49" t="s">
        <v>25</v>
      </c>
      <c r="C527" s="92" t="s">
        <v>80</v>
      </c>
      <c r="D527" s="27" t="s">
        <v>202</v>
      </c>
      <c r="E527" s="27" t="s">
        <v>1069</v>
      </c>
      <c r="F527" s="136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38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693</v>
      </c>
      <c r="CI527" s="276" t="s">
        <v>175</v>
      </c>
      <c r="CJ527" s="276" t="s">
        <v>80</v>
      </c>
      <c r="CK527" s="300" t="s">
        <v>80</v>
      </c>
      <c r="CL527" s="301" t="s">
        <v>80</v>
      </c>
    </row>
    <row r="528" spans="1:91" ht="72" customHeight="1">
      <c r="A528" s="748"/>
      <c r="B528" s="118" t="s">
        <v>370</v>
      </c>
      <c r="C528" s="151" t="s">
        <v>80</v>
      </c>
      <c r="D528" s="67" t="s">
        <v>203</v>
      </c>
      <c r="E528" s="67" t="s">
        <v>1070</v>
      </c>
      <c r="F528" s="177">
        <v>873624</v>
      </c>
      <c r="G528" s="152" t="s">
        <v>177</v>
      </c>
      <c r="H528" s="153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79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7" t="s">
        <v>1752</v>
      </c>
      <c r="CI528" s="276" t="s">
        <v>175</v>
      </c>
      <c r="CJ528" s="276" t="s">
        <v>80</v>
      </c>
      <c r="CK528" s="300" t="s">
        <v>80</v>
      </c>
      <c r="CL528" s="301" t="s">
        <v>80</v>
      </c>
    </row>
    <row r="529" spans="1:91" ht="36">
      <c r="A529" s="748"/>
      <c r="B529" s="49" t="s">
        <v>26</v>
      </c>
      <c r="C529" s="92" t="s">
        <v>80</v>
      </c>
      <c r="D529" s="27" t="s">
        <v>204</v>
      </c>
      <c r="E529" s="27" t="s">
        <v>1071</v>
      </c>
      <c r="F529" s="136">
        <v>873683</v>
      </c>
      <c r="G529" s="21" t="s">
        <v>178</v>
      </c>
      <c r="H529" s="37" t="s">
        <v>1007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38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76" t="s">
        <v>175</v>
      </c>
      <c r="CJ529" s="276" t="s">
        <v>80</v>
      </c>
      <c r="CK529" s="278" t="s">
        <v>80</v>
      </c>
      <c r="CL529" s="279" t="s">
        <v>80</v>
      </c>
    </row>
    <row r="530" spans="1:91" ht="72" customHeight="1">
      <c r="A530" s="748"/>
      <c r="B530" s="49" t="s">
        <v>27</v>
      </c>
      <c r="C530" s="92" t="s">
        <v>80</v>
      </c>
      <c r="D530" s="27" t="s">
        <v>205</v>
      </c>
      <c r="E530" s="27" t="s">
        <v>1072</v>
      </c>
      <c r="F530" s="136">
        <v>71209859</v>
      </c>
      <c r="G530" s="21" t="s">
        <v>179</v>
      </c>
      <c r="H530" s="37" t="s">
        <v>1007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38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76" t="s">
        <v>175</v>
      </c>
      <c r="CJ530" s="276" t="s">
        <v>1863</v>
      </c>
      <c r="CK530" s="278" t="s">
        <v>1753</v>
      </c>
      <c r="CL530" s="279" t="s">
        <v>80</v>
      </c>
    </row>
    <row r="531" spans="1:91" ht="46.5">
      <c r="A531" s="748"/>
      <c r="B531" s="49" t="s">
        <v>28</v>
      </c>
      <c r="C531" s="92" t="s">
        <v>80</v>
      </c>
      <c r="D531" s="27" t="s">
        <v>206</v>
      </c>
      <c r="E531" s="27" t="s">
        <v>1073</v>
      </c>
      <c r="F531" s="136">
        <v>49534955</v>
      </c>
      <c r="G531" s="21" t="s">
        <v>180</v>
      </c>
      <c r="H531" s="37" t="s">
        <v>1007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38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76" t="s">
        <v>175</v>
      </c>
      <c r="CJ531" s="276" t="s">
        <v>80</v>
      </c>
      <c r="CK531" s="278" t="s">
        <v>80</v>
      </c>
      <c r="CL531" s="279" t="s">
        <v>80</v>
      </c>
    </row>
    <row r="532" spans="1:91" ht="54">
      <c r="A532" s="748"/>
      <c r="B532" s="118" t="s">
        <v>29</v>
      </c>
      <c r="C532" s="151" t="s">
        <v>80</v>
      </c>
      <c r="D532" s="67" t="s">
        <v>207</v>
      </c>
      <c r="E532" s="67" t="s">
        <v>1074</v>
      </c>
      <c r="F532" s="177">
        <v>71234454</v>
      </c>
      <c r="G532" s="152" t="s">
        <v>181</v>
      </c>
      <c r="H532" s="67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79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7" t="s">
        <v>693</v>
      </c>
      <c r="CI532" s="276" t="s">
        <v>183</v>
      </c>
      <c r="CJ532" s="276" t="s">
        <v>80</v>
      </c>
      <c r="CK532" s="278" t="s">
        <v>80</v>
      </c>
      <c r="CL532" s="279" t="s">
        <v>80</v>
      </c>
    </row>
    <row r="533" spans="1:91" ht="46.5">
      <c r="A533" s="748"/>
      <c r="B533" s="49" t="s">
        <v>30</v>
      </c>
      <c r="C533" s="92" t="s">
        <v>80</v>
      </c>
      <c r="D533" s="27" t="s">
        <v>208</v>
      </c>
      <c r="E533" s="27" t="s">
        <v>1075</v>
      </c>
      <c r="F533" s="136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38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76" t="s">
        <v>175</v>
      </c>
      <c r="CJ533" s="276" t="s">
        <v>80</v>
      </c>
      <c r="CK533" s="278" t="s">
        <v>80</v>
      </c>
      <c r="CL533" s="279" t="s">
        <v>80</v>
      </c>
    </row>
    <row r="534" spans="1:91" ht="46.5">
      <c r="A534" s="748"/>
      <c r="B534" s="49" t="s">
        <v>31</v>
      </c>
      <c r="C534" s="92" t="s">
        <v>80</v>
      </c>
      <c r="D534" s="27" t="s">
        <v>206</v>
      </c>
      <c r="E534" s="27" t="s">
        <v>1073</v>
      </c>
      <c r="F534" s="136">
        <v>49534955</v>
      </c>
      <c r="G534" s="21" t="s">
        <v>185</v>
      </c>
      <c r="H534" s="37" t="s">
        <v>1007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38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76" t="s">
        <v>175</v>
      </c>
      <c r="CJ534" s="276" t="s">
        <v>1862</v>
      </c>
      <c r="CK534" s="278" t="s">
        <v>80</v>
      </c>
      <c r="CL534" s="279" t="s">
        <v>80</v>
      </c>
    </row>
    <row r="535" spans="1:91" ht="46.5">
      <c r="A535" s="748"/>
      <c r="B535" s="49" t="s">
        <v>32</v>
      </c>
      <c r="C535" s="92" t="s">
        <v>80</v>
      </c>
      <c r="D535" s="27" t="s">
        <v>209</v>
      </c>
      <c r="E535" s="27" t="s">
        <v>1076</v>
      </c>
      <c r="F535" s="136">
        <v>71234403</v>
      </c>
      <c r="G535" s="21" t="s">
        <v>186</v>
      </c>
      <c r="H535" s="37" t="s">
        <v>1007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38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76" t="s">
        <v>175</v>
      </c>
      <c r="CJ535" s="276" t="s">
        <v>80</v>
      </c>
      <c r="CK535" s="278" t="s">
        <v>80</v>
      </c>
      <c r="CL535" s="279" t="s">
        <v>80</v>
      </c>
    </row>
    <row r="536" spans="1:91" ht="46.5">
      <c r="A536" s="748"/>
      <c r="B536" s="49" t="s">
        <v>760</v>
      </c>
      <c r="C536" s="92" t="s">
        <v>80</v>
      </c>
      <c r="D536" s="27" t="s">
        <v>210</v>
      </c>
      <c r="E536" s="27" t="s">
        <v>1077</v>
      </c>
      <c r="F536" s="136">
        <v>874671</v>
      </c>
      <c r="G536" s="21" t="s">
        <v>187</v>
      </c>
      <c r="H536" s="37" t="s">
        <v>1007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38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76" t="s">
        <v>175</v>
      </c>
      <c r="CJ536" s="276" t="s">
        <v>80</v>
      </c>
      <c r="CK536" s="278" t="s">
        <v>80</v>
      </c>
      <c r="CL536" s="279" t="s">
        <v>80</v>
      </c>
    </row>
    <row r="537" spans="1:91" ht="54">
      <c r="A537" s="748"/>
      <c r="B537" s="345" t="s">
        <v>33</v>
      </c>
      <c r="C537" s="92" t="s">
        <v>80</v>
      </c>
      <c r="D537" s="27" t="s">
        <v>211</v>
      </c>
      <c r="E537" s="27" t="s">
        <v>1078</v>
      </c>
      <c r="F537" s="136">
        <v>71234462</v>
      </c>
      <c r="G537" s="21" t="s">
        <v>188</v>
      </c>
      <c r="H537" s="37" t="s">
        <v>1007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38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76" t="s">
        <v>175</v>
      </c>
      <c r="CJ537" s="278" t="s">
        <v>1753</v>
      </c>
      <c r="CK537" s="278" t="s">
        <v>1753</v>
      </c>
      <c r="CL537" s="279" t="s">
        <v>80</v>
      </c>
    </row>
    <row r="538" spans="1:91" ht="46.5">
      <c r="A538" s="748"/>
      <c r="B538" s="118" t="s">
        <v>34</v>
      </c>
      <c r="C538" s="151" t="s">
        <v>80</v>
      </c>
      <c r="D538" s="67" t="s">
        <v>212</v>
      </c>
      <c r="E538" s="67" t="s">
        <v>1079</v>
      </c>
      <c r="F538" s="177">
        <v>874680</v>
      </c>
      <c r="G538" s="152" t="s">
        <v>189</v>
      </c>
      <c r="H538" s="67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79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7" t="s">
        <v>1752</v>
      </c>
      <c r="CI538" s="276" t="s">
        <v>175</v>
      </c>
      <c r="CJ538" s="276" t="s">
        <v>80</v>
      </c>
      <c r="CK538" s="300" t="s">
        <v>80</v>
      </c>
      <c r="CL538" s="301" t="s">
        <v>80</v>
      </c>
    </row>
    <row r="539" spans="1:91" ht="54">
      <c r="A539" s="748"/>
      <c r="B539" s="345" t="s">
        <v>35</v>
      </c>
      <c r="C539" s="92" t="s">
        <v>80</v>
      </c>
      <c r="D539" s="27" t="s">
        <v>213</v>
      </c>
      <c r="E539" s="27" t="s">
        <v>1080</v>
      </c>
      <c r="F539" s="136">
        <v>42727227</v>
      </c>
      <c r="G539" s="21" t="s">
        <v>190</v>
      </c>
      <c r="H539" s="37" t="s">
        <v>1007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38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76" t="s">
        <v>175</v>
      </c>
      <c r="CJ539" s="278" t="s">
        <v>1753</v>
      </c>
      <c r="CK539" s="278" t="s">
        <v>1753</v>
      </c>
      <c r="CL539" s="301" t="s">
        <v>80</v>
      </c>
    </row>
    <row r="540" spans="1:91" ht="46.5">
      <c r="A540" s="748"/>
      <c r="B540" s="49" t="s">
        <v>36</v>
      </c>
      <c r="C540" s="92" t="s">
        <v>80</v>
      </c>
      <c r="D540" s="27" t="s">
        <v>214</v>
      </c>
      <c r="E540" s="27" t="s">
        <v>1081</v>
      </c>
      <c r="F540" s="136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38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693</v>
      </c>
      <c r="CI540" s="276" t="s">
        <v>175</v>
      </c>
      <c r="CJ540" s="276" t="s">
        <v>80</v>
      </c>
      <c r="CK540" s="300" t="s">
        <v>80</v>
      </c>
      <c r="CL540" s="301" t="s">
        <v>80</v>
      </c>
    </row>
    <row r="541" spans="1:91" ht="36">
      <c r="A541" s="748"/>
      <c r="B541" s="49" t="s">
        <v>240</v>
      </c>
      <c r="C541" s="92" t="s">
        <v>80</v>
      </c>
      <c r="D541" s="27" t="s">
        <v>241</v>
      </c>
      <c r="E541" s="27" t="s">
        <v>1079</v>
      </c>
      <c r="F541" s="136">
        <v>874680</v>
      </c>
      <c r="G541" s="21" t="s">
        <v>319</v>
      </c>
      <c r="H541" s="117" t="s">
        <v>758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38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1666</v>
      </c>
      <c r="CI541" s="276" t="s">
        <v>242</v>
      </c>
      <c r="CJ541" s="276" t="s">
        <v>80</v>
      </c>
      <c r="CK541" s="300" t="s">
        <v>80</v>
      </c>
      <c r="CL541" s="301" t="s">
        <v>80</v>
      </c>
    </row>
    <row r="542" spans="1:91" s="41" customFormat="1" ht="23.25">
      <c r="A542" s="748"/>
      <c r="B542" s="77" t="s">
        <v>270</v>
      </c>
      <c r="C542" s="64" t="s">
        <v>80</v>
      </c>
      <c r="D542" s="64" t="s">
        <v>80</v>
      </c>
      <c r="E542" s="64" t="s">
        <v>80</v>
      </c>
      <c r="F542" s="64" t="s">
        <v>80</v>
      </c>
      <c r="G542" s="94" t="s">
        <v>80</v>
      </c>
      <c r="H542" s="64" t="s">
        <v>80</v>
      </c>
      <c r="I542" s="45">
        <f>SUM(I519:I541)</f>
        <v>1610980.6930000002</v>
      </c>
      <c r="J542" s="45">
        <f t="shared" ref="J542:BU542" si="54">SUM(J519:J541)</f>
        <v>1609979.6460000002</v>
      </c>
      <c r="K542" s="45">
        <f t="shared" si="54"/>
        <v>1001.0470000000003</v>
      </c>
      <c r="L542" s="45">
        <f t="shared" si="54"/>
        <v>1012462.0117</v>
      </c>
      <c r="M542" s="45">
        <f t="shared" si="54"/>
        <v>212648.12999999998</v>
      </c>
      <c r="N542" s="45">
        <f t="shared" si="54"/>
        <v>308304.12999999995</v>
      </c>
      <c r="O542" s="45">
        <f t="shared" si="54"/>
        <v>714436</v>
      </c>
      <c r="P542" s="45">
        <f t="shared" si="54"/>
        <v>85077.180789999984</v>
      </c>
      <c r="Q542" s="45">
        <f t="shared" si="54"/>
        <v>5755.7</v>
      </c>
      <c r="R542" s="45">
        <f t="shared" si="54"/>
        <v>65406.795279999991</v>
      </c>
      <c r="S542" s="45">
        <f t="shared" si="54"/>
        <v>0</v>
      </c>
      <c r="T542" s="45">
        <f t="shared" si="54"/>
        <v>55321.662130000004</v>
      </c>
      <c r="U542" s="45">
        <f t="shared" si="54"/>
        <v>120728.45740999999</v>
      </c>
      <c r="V542" s="45">
        <f t="shared" si="54"/>
        <v>0</v>
      </c>
      <c r="W542" s="45">
        <f t="shared" si="54"/>
        <v>111000.15886</v>
      </c>
      <c r="X542" s="45">
        <f t="shared" si="54"/>
        <v>50</v>
      </c>
      <c r="Y542" s="45">
        <f t="shared" si="54"/>
        <v>43565.56</v>
      </c>
      <c r="Z542" s="45">
        <f t="shared" si="54"/>
        <v>154615.71885999999</v>
      </c>
      <c r="AA542" s="45">
        <f t="shared" si="54"/>
        <v>23168.374079999998</v>
      </c>
      <c r="AB542" s="45">
        <f t="shared" si="54"/>
        <v>208098.43</v>
      </c>
      <c r="AC542" s="45">
        <f t="shared" si="54"/>
        <v>0</v>
      </c>
      <c r="AD542" s="45">
        <f t="shared" si="54"/>
        <v>245756.22999999998</v>
      </c>
      <c r="AE542" s="45">
        <f t="shared" si="54"/>
        <v>453854.66000000003</v>
      </c>
      <c r="AF542" s="45">
        <f t="shared" si="54"/>
        <v>51115.58</v>
      </c>
      <c r="AG542" s="45">
        <f t="shared" si="54"/>
        <v>28370.759120000002</v>
      </c>
      <c r="AH542" s="45">
        <f t="shared" si="54"/>
        <v>0</v>
      </c>
      <c r="AI542" s="45">
        <f t="shared" si="54"/>
        <v>11117.27117</v>
      </c>
      <c r="AJ542" s="45">
        <f t="shared" si="54"/>
        <v>39488.030290000002</v>
      </c>
      <c r="AK542" s="45">
        <f t="shared" si="54"/>
        <v>19269.162470000003</v>
      </c>
      <c r="AL542" s="45">
        <f t="shared" si="54"/>
        <v>0</v>
      </c>
      <c r="AM542" s="45">
        <f t="shared" si="54"/>
        <v>0.93479999999999996</v>
      </c>
      <c r="AN542" s="45">
        <f t="shared" si="54"/>
        <v>19270.097270000002</v>
      </c>
      <c r="AO542" s="45">
        <f t="shared" si="54"/>
        <v>13795.987579999999</v>
      </c>
      <c r="AP542" s="45">
        <f t="shared" si="54"/>
        <v>5745.0317349999996</v>
      </c>
      <c r="AQ542" s="45">
        <f t="shared" si="54"/>
        <v>0</v>
      </c>
      <c r="AR542" s="45">
        <f t="shared" si="54"/>
        <v>0</v>
      </c>
      <c r="AS542" s="45">
        <f t="shared" si="54"/>
        <v>5745.0317349999996</v>
      </c>
      <c r="AT542" s="45">
        <f t="shared" si="54"/>
        <v>5756</v>
      </c>
      <c r="AU542" s="45">
        <f t="shared" si="54"/>
        <v>2282.377125</v>
      </c>
      <c r="AV542" s="45">
        <f t="shared" si="54"/>
        <v>0</v>
      </c>
      <c r="AW542" s="45">
        <f t="shared" si="54"/>
        <v>7000</v>
      </c>
      <c r="AX542" s="45">
        <f t="shared" si="54"/>
        <v>9282.3771249999991</v>
      </c>
      <c r="AY542" s="45">
        <f t="shared" si="54"/>
        <v>32593</v>
      </c>
      <c r="AZ542" s="45">
        <f t="shared" si="54"/>
        <v>8436.93</v>
      </c>
      <c r="BA542" s="45">
        <f t="shared" si="54"/>
        <v>0</v>
      </c>
      <c r="BB542" s="45">
        <f t="shared" si="54"/>
        <v>982.78</v>
      </c>
      <c r="BC542" s="45">
        <f t="shared" si="54"/>
        <v>9419.7100000000009</v>
      </c>
      <c r="BD542" s="45">
        <f t="shared" si="54"/>
        <v>1994.106</v>
      </c>
      <c r="BE542" s="45">
        <f t="shared" si="54"/>
        <v>94535.819999999992</v>
      </c>
      <c r="BF542" s="45">
        <f t="shared" si="54"/>
        <v>50</v>
      </c>
      <c r="BG542" s="45">
        <f t="shared" si="54"/>
        <v>35582.78</v>
      </c>
      <c r="BH542" s="45">
        <f t="shared" si="54"/>
        <v>130168.59999999999</v>
      </c>
      <c r="BI542" s="45">
        <f t="shared" si="54"/>
        <v>7378.2804999999998</v>
      </c>
      <c r="BJ542" s="45">
        <f t="shared" si="54"/>
        <v>27873.43</v>
      </c>
      <c r="BK542" s="45">
        <f t="shared" si="54"/>
        <v>0</v>
      </c>
      <c r="BL542" s="45">
        <f t="shared" si="54"/>
        <v>125756.23</v>
      </c>
      <c r="BM542" s="45">
        <f t="shared" si="54"/>
        <v>153629.66</v>
      </c>
      <c r="BN542" s="45">
        <f t="shared" si="54"/>
        <v>0</v>
      </c>
      <c r="BO542" s="45">
        <f t="shared" si="54"/>
        <v>180075</v>
      </c>
      <c r="BP542" s="45">
        <f t="shared" si="54"/>
        <v>0</v>
      </c>
      <c r="BQ542" s="45">
        <f t="shared" si="54"/>
        <v>120000</v>
      </c>
      <c r="BR542" s="45">
        <f t="shared" si="54"/>
        <v>300075</v>
      </c>
      <c r="BS542" s="45">
        <f t="shared" si="54"/>
        <v>14550</v>
      </c>
      <c r="BT542" s="45">
        <f t="shared" si="54"/>
        <v>75</v>
      </c>
      <c r="BU542" s="45">
        <f t="shared" si="54"/>
        <v>0</v>
      </c>
      <c r="BV542" s="45">
        <f t="shared" ref="BV542:CG542" si="55">SUM(BV519:BV541)</f>
        <v>0</v>
      </c>
      <c r="BW542" s="45">
        <f t="shared" si="55"/>
        <v>75</v>
      </c>
      <c r="BX542" s="45">
        <f t="shared" si="55"/>
        <v>36565.58</v>
      </c>
      <c r="BY542" s="45">
        <f t="shared" si="55"/>
        <v>75</v>
      </c>
      <c r="BZ542" s="45">
        <f t="shared" si="55"/>
        <v>0</v>
      </c>
      <c r="CA542" s="45">
        <f t="shared" si="55"/>
        <v>0</v>
      </c>
      <c r="CB542" s="45">
        <f t="shared" si="55"/>
        <v>75</v>
      </c>
      <c r="CC542" s="45">
        <f t="shared" si="55"/>
        <v>0</v>
      </c>
      <c r="CD542" s="45">
        <f t="shared" si="55"/>
        <v>1106.83304</v>
      </c>
      <c r="CE542" s="45">
        <f t="shared" si="55"/>
        <v>245756.22999999998</v>
      </c>
      <c r="CF542" s="45">
        <f t="shared" si="55"/>
        <v>0</v>
      </c>
      <c r="CG542" s="45">
        <f t="shared" si="55"/>
        <v>0</v>
      </c>
      <c r="CH542" s="64" t="s">
        <v>80</v>
      </c>
      <c r="CI542" s="297" t="s">
        <v>80</v>
      </c>
      <c r="CJ542" s="318" t="s">
        <v>80</v>
      </c>
      <c r="CK542" s="298" t="s">
        <v>80</v>
      </c>
      <c r="CL542" s="299" t="s">
        <v>80</v>
      </c>
      <c r="CM542" s="50"/>
    </row>
    <row r="543" spans="1:91" s="50" customFormat="1" ht="126">
      <c r="A543" s="748"/>
      <c r="B543" s="48" t="s">
        <v>3</v>
      </c>
      <c r="C543" s="27" t="s">
        <v>697</v>
      </c>
      <c r="D543" s="27" t="s">
        <v>82</v>
      </c>
      <c r="E543" s="27" t="s">
        <v>80</v>
      </c>
      <c r="F543" s="136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1082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693</v>
      </c>
      <c r="CI543" s="276" t="s">
        <v>172</v>
      </c>
      <c r="CJ543" s="276" t="s">
        <v>1312</v>
      </c>
      <c r="CK543" s="278" t="s">
        <v>1008</v>
      </c>
      <c r="CL543" s="279">
        <v>43616</v>
      </c>
    </row>
    <row r="544" spans="1:91" ht="54">
      <c r="A544" s="748"/>
      <c r="B544" s="231" t="s">
        <v>1083</v>
      </c>
      <c r="C544" s="183" t="s">
        <v>80</v>
      </c>
      <c r="D544" s="183" t="s">
        <v>82</v>
      </c>
      <c r="E544" s="183" t="s">
        <v>80</v>
      </c>
      <c r="F544" s="232" t="s">
        <v>80</v>
      </c>
      <c r="G544" s="233" t="s">
        <v>80</v>
      </c>
      <c r="H544" s="234" t="s">
        <v>296</v>
      </c>
      <c r="I544" s="235">
        <v>3903</v>
      </c>
      <c r="J544" s="235">
        <v>3903</v>
      </c>
      <c r="K544" s="235">
        <v>0</v>
      </c>
      <c r="L544" s="235">
        <v>0</v>
      </c>
      <c r="M544" s="235">
        <v>2850.75</v>
      </c>
      <c r="N544" s="235">
        <v>2850.75</v>
      </c>
      <c r="O544" s="235" t="s">
        <v>80</v>
      </c>
      <c r="P544" s="235">
        <v>0</v>
      </c>
      <c r="Q544" s="235">
        <v>0</v>
      </c>
      <c r="R544" s="235">
        <v>0</v>
      </c>
      <c r="S544" s="235">
        <v>0</v>
      </c>
      <c r="T544" s="235">
        <v>0</v>
      </c>
      <c r="U544" s="235">
        <v>0</v>
      </c>
      <c r="V544" s="235">
        <v>0</v>
      </c>
      <c r="W544" s="235">
        <v>1052.25</v>
      </c>
      <c r="X544" s="235">
        <v>0</v>
      </c>
      <c r="Y544" s="235">
        <v>2850.75</v>
      </c>
      <c r="Z544" s="235">
        <v>3903</v>
      </c>
      <c r="AA544" s="235">
        <v>0</v>
      </c>
      <c r="AB544" s="235">
        <v>0</v>
      </c>
      <c r="AC544" s="235">
        <v>0</v>
      </c>
      <c r="AD544" s="235">
        <v>0</v>
      </c>
      <c r="AE544" s="235">
        <v>0</v>
      </c>
      <c r="AF544" s="235">
        <v>0</v>
      </c>
      <c r="AG544" s="171">
        <v>0</v>
      </c>
      <c r="AH544" s="171">
        <v>0</v>
      </c>
      <c r="AI544" s="171">
        <v>0</v>
      </c>
      <c r="AJ544" s="171">
        <v>0</v>
      </c>
      <c r="AK544" s="171">
        <v>0</v>
      </c>
      <c r="AL544" s="171">
        <v>0</v>
      </c>
      <c r="AM544" s="171">
        <v>0</v>
      </c>
      <c r="AN544" s="171">
        <v>0</v>
      </c>
      <c r="AO544" s="235">
        <v>0</v>
      </c>
      <c r="AP544" s="235">
        <v>1052.25</v>
      </c>
      <c r="AQ544" s="235">
        <v>0</v>
      </c>
      <c r="AR544" s="235">
        <v>2850.75</v>
      </c>
      <c r="AS544" s="235">
        <v>3903</v>
      </c>
      <c r="AT544" s="235">
        <v>0</v>
      </c>
      <c r="AU544" s="235">
        <v>0</v>
      </c>
      <c r="AV544" s="235">
        <v>0</v>
      </c>
      <c r="AW544" s="235">
        <v>0</v>
      </c>
      <c r="AX544" s="235">
        <v>0</v>
      </c>
      <c r="AY544" s="235">
        <v>0</v>
      </c>
      <c r="AZ544" s="235">
        <v>0</v>
      </c>
      <c r="BA544" s="235">
        <v>0</v>
      </c>
      <c r="BB544" s="235">
        <v>0</v>
      </c>
      <c r="BC544" s="235">
        <v>0</v>
      </c>
      <c r="BD544" s="235">
        <v>0</v>
      </c>
      <c r="BE544" s="235">
        <v>0</v>
      </c>
      <c r="BF544" s="235">
        <v>0</v>
      </c>
      <c r="BG544" s="235">
        <v>0</v>
      </c>
      <c r="BH544" s="185">
        <v>0</v>
      </c>
      <c r="BI544" s="185">
        <v>0</v>
      </c>
      <c r="BJ544" s="185">
        <v>0</v>
      </c>
      <c r="BK544" s="185">
        <v>0</v>
      </c>
      <c r="BL544" s="185">
        <v>0</v>
      </c>
      <c r="BM544" s="185">
        <v>0</v>
      </c>
      <c r="BN544" s="185">
        <v>0</v>
      </c>
      <c r="BO544" s="185">
        <v>0</v>
      </c>
      <c r="BP544" s="185">
        <v>0</v>
      </c>
      <c r="BQ544" s="185">
        <v>0</v>
      </c>
      <c r="BR544" s="185">
        <v>0</v>
      </c>
      <c r="BS544" s="185">
        <v>0</v>
      </c>
      <c r="BT544" s="185">
        <v>0</v>
      </c>
      <c r="BU544" s="185">
        <v>0</v>
      </c>
      <c r="BV544" s="185">
        <v>0</v>
      </c>
      <c r="BW544" s="185">
        <v>0</v>
      </c>
      <c r="BX544" s="185">
        <v>0</v>
      </c>
      <c r="BY544" s="185">
        <v>0</v>
      </c>
      <c r="BZ544" s="185">
        <v>0</v>
      </c>
      <c r="CA544" s="185">
        <v>0</v>
      </c>
      <c r="CB544" s="185">
        <v>0</v>
      </c>
      <c r="CC544" s="185">
        <v>0</v>
      </c>
      <c r="CD544" s="185">
        <v>0</v>
      </c>
      <c r="CE544" s="185">
        <v>0</v>
      </c>
      <c r="CF544" s="185">
        <v>0</v>
      </c>
      <c r="CG544" s="185">
        <v>0</v>
      </c>
      <c r="CH544" s="183" t="s">
        <v>1319</v>
      </c>
      <c r="CI544" s="276" t="s">
        <v>1084</v>
      </c>
      <c r="CJ544" s="276" t="s">
        <v>1523</v>
      </c>
      <c r="CK544" s="278" t="s">
        <v>80</v>
      </c>
      <c r="CL544" s="279" t="s">
        <v>80</v>
      </c>
    </row>
    <row r="545" spans="1:90" ht="36">
      <c r="A545" s="748"/>
      <c r="B545" s="116" t="s">
        <v>1338</v>
      </c>
      <c r="C545" s="23" t="s">
        <v>80</v>
      </c>
      <c r="D545" s="23" t="s">
        <v>82</v>
      </c>
      <c r="E545" s="23" t="s">
        <v>80</v>
      </c>
      <c r="F545" s="137" t="s">
        <v>80</v>
      </c>
      <c r="G545" s="5" t="s">
        <v>80</v>
      </c>
      <c r="H545" s="69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1666</v>
      </c>
      <c r="CI545" s="289" t="s">
        <v>1339</v>
      </c>
      <c r="CJ545" s="289" t="s">
        <v>80</v>
      </c>
      <c r="CK545" s="290" t="s">
        <v>80</v>
      </c>
      <c r="CL545" s="291" t="s">
        <v>80</v>
      </c>
    </row>
    <row r="546" spans="1:90" s="40" customFormat="1" ht="36">
      <c r="A546" s="748"/>
      <c r="B546" s="236" t="s">
        <v>1340</v>
      </c>
      <c r="C546" s="31" t="s">
        <v>80</v>
      </c>
      <c r="D546" s="31" t="s">
        <v>82</v>
      </c>
      <c r="E546" s="31" t="s">
        <v>80</v>
      </c>
      <c r="F546" s="237" t="s">
        <v>80</v>
      </c>
      <c r="G546" s="211" t="s">
        <v>80</v>
      </c>
      <c r="H546" s="149" t="s">
        <v>296</v>
      </c>
      <c r="I546" s="150">
        <v>18732.023000000001</v>
      </c>
      <c r="J546" s="150">
        <v>18732.023000000001</v>
      </c>
      <c r="K546" s="150">
        <v>0</v>
      </c>
      <c r="L546" s="150">
        <v>0</v>
      </c>
      <c r="M546" s="150">
        <v>14049.017250000001</v>
      </c>
      <c r="N546" s="150">
        <v>14049.017250000001</v>
      </c>
      <c r="O546" s="150" t="s">
        <v>80</v>
      </c>
      <c r="P546" s="150">
        <v>0</v>
      </c>
      <c r="Q546" s="150">
        <v>0</v>
      </c>
      <c r="R546" s="150">
        <v>0</v>
      </c>
      <c r="S546" s="150">
        <v>0</v>
      </c>
      <c r="T546" s="150">
        <v>0</v>
      </c>
      <c r="U546" s="150">
        <v>0</v>
      </c>
      <c r="V546" s="150">
        <v>0</v>
      </c>
      <c r="W546" s="150">
        <v>4683.0057500000003</v>
      </c>
      <c r="X546" s="150">
        <v>0</v>
      </c>
      <c r="Y546" s="150">
        <v>14049.017250000001</v>
      </c>
      <c r="Z546" s="150">
        <v>18732.023000000001</v>
      </c>
      <c r="AA546" s="150">
        <v>0</v>
      </c>
      <c r="AB546" s="150">
        <v>0</v>
      </c>
      <c r="AC546" s="150">
        <v>0</v>
      </c>
      <c r="AD546" s="150">
        <v>0</v>
      </c>
      <c r="AE546" s="150">
        <v>0</v>
      </c>
      <c r="AF546" s="150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0">
        <v>0</v>
      </c>
      <c r="AP546" s="150">
        <v>4683.0057500000003</v>
      </c>
      <c r="AQ546" s="150">
        <v>0</v>
      </c>
      <c r="AR546" s="150">
        <v>14049.017250000001</v>
      </c>
      <c r="AS546" s="150">
        <v>18732.023000000001</v>
      </c>
      <c r="AT546" s="150">
        <v>0</v>
      </c>
      <c r="AU546" s="150">
        <v>0</v>
      </c>
      <c r="AV546" s="150">
        <v>0</v>
      </c>
      <c r="AW546" s="150">
        <v>0</v>
      </c>
      <c r="AX546" s="150">
        <v>0</v>
      </c>
      <c r="AY546" s="150">
        <v>0</v>
      </c>
      <c r="AZ546" s="150">
        <v>0</v>
      </c>
      <c r="BA546" s="150">
        <v>0</v>
      </c>
      <c r="BB546" s="150">
        <v>0</v>
      </c>
      <c r="BC546" s="150">
        <v>0</v>
      </c>
      <c r="BD546" s="150">
        <v>0</v>
      </c>
      <c r="BE546" s="150">
        <v>0</v>
      </c>
      <c r="BF546" s="150">
        <v>0</v>
      </c>
      <c r="BG546" s="150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1319</v>
      </c>
      <c r="CI546" s="289" t="s">
        <v>1341</v>
      </c>
      <c r="CJ546" s="289" t="s">
        <v>1754</v>
      </c>
      <c r="CK546" s="290" t="s">
        <v>80</v>
      </c>
      <c r="CL546" s="291" t="s">
        <v>80</v>
      </c>
    </row>
    <row r="547" spans="1:90" s="40" customFormat="1" ht="144">
      <c r="A547" s="748"/>
      <c r="B547" s="118" t="s">
        <v>293</v>
      </c>
      <c r="C547" s="67" t="s">
        <v>698</v>
      </c>
      <c r="D547" s="67" t="s">
        <v>82</v>
      </c>
      <c r="E547" s="67" t="s">
        <v>80</v>
      </c>
      <c r="F547" s="177" t="s">
        <v>80</v>
      </c>
      <c r="G547" s="152" t="s">
        <v>294</v>
      </c>
      <c r="H547" s="153" t="s">
        <v>296</v>
      </c>
      <c r="I547" s="171">
        <v>11319.301869999999</v>
      </c>
      <c r="J547" s="171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7" t="s">
        <v>693</v>
      </c>
      <c r="CI547" s="276" t="s">
        <v>295</v>
      </c>
      <c r="CJ547" s="276" t="s">
        <v>80</v>
      </c>
      <c r="CK547" s="278" t="s">
        <v>1342</v>
      </c>
      <c r="CL547" s="301">
        <v>43830</v>
      </c>
    </row>
    <row r="548" spans="1:90" ht="42" customHeight="1">
      <c r="A548" s="748"/>
      <c r="B548" s="49" t="s">
        <v>1343</v>
      </c>
      <c r="C548" s="27" t="s">
        <v>80</v>
      </c>
      <c r="D548" s="27" t="s">
        <v>82</v>
      </c>
      <c r="E548" s="27" t="s">
        <v>80</v>
      </c>
      <c r="F548" s="136" t="s">
        <v>80</v>
      </c>
      <c r="G548" s="21" t="s">
        <v>80</v>
      </c>
      <c r="H548" s="37" t="s">
        <v>1344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76" t="s">
        <v>1864</v>
      </c>
      <c r="CJ548" s="276" t="s">
        <v>80</v>
      </c>
      <c r="CK548" s="278" t="s">
        <v>80</v>
      </c>
      <c r="CL548" s="279" t="s">
        <v>80</v>
      </c>
    </row>
    <row r="549" spans="1:90" ht="93">
      <c r="A549" s="748"/>
      <c r="B549" s="49" t="s">
        <v>1345</v>
      </c>
      <c r="C549" s="136">
        <v>1190900383</v>
      </c>
      <c r="D549" s="49" t="s">
        <v>1346</v>
      </c>
      <c r="E549" s="49" t="s">
        <v>1347</v>
      </c>
      <c r="F549" s="238">
        <v>71209867</v>
      </c>
      <c r="G549" s="21" t="s">
        <v>80</v>
      </c>
      <c r="H549" s="37" t="s">
        <v>1333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38" t="s">
        <v>1466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1666</v>
      </c>
      <c r="CI549" s="276" t="s">
        <v>1348</v>
      </c>
      <c r="CJ549" s="276" t="s">
        <v>80</v>
      </c>
      <c r="CK549" s="278" t="s">
        <v>80</v>
      </c>
      <c r="CL549" s="279" t="s">
        <v>80</v>
      </c>
    </row>
    <row r="550" spans="1:90" ht="69.75">
      <c r="A550" s="748"/>
      <c r="B550" s="239" t="s">
        <v>1349</v>
      </c>
      <c r="C550" s="232" t="s">
        <v>1524</v>
      </c>
      <c r="D550" s="239" t="s">
        <v>1350</v>
      </c>
      <c r="E550" s="239" t="s">
        <v>1351</v>
      </c>
      <c r="F550" s="240">
        <v>71229078</v>
      </c>
      <c r="G550" s="233" t="s">
        <v>80</v>
      </c>
      <c r="H550" s="234" t="s">
        <v>1333</v>
      </c>
      <c r="I550" s="235">
        <v>105.5</v>
      </c>
      <c r="J550" s="235">
        <v>63.5</v>
      </c>
      <c r="K550" s="185">
        <v>42</v>
      </c>
      <c r="L550" s="185">
        <v>0</v>
      </c>
      <c r="M550" s="185">
        <v>63.5</v>
      </c>
      <c r="N550" s="185">
        <v>63.5</v>
      </c>
      <c r="O550" s="241" t="s">
        <v>1466</v>
      </c>
      <c r="P550" s="185">
        <v>0</v>
      </c>
      <c r="Q550" s="185">
        <v>0</v>
      </c>
      <c r="R550" s="185">
        <v>0</v>
      </c>
      <c r="S550" s="185">
        <v>0</v>
      </c>
      <c r="T550" s="185">
        <v>0</v>
      </c>
      <c r="U550" s="185">
        <v>0</v>
      </c>
      <c r="V550" s="185">
        <v>0</v>
      </c>
      <c r="W550" s="185">
        <v>0</v>
      </c>
      <c r="X550" s="185">
        <v>42</v>
      </c>
      <c r="Y550" s="185">
        <v>63.5</v>
      </c>
      <c r="Z550" s="185">
        <v>105.5</v>
      </c>
      <c r="AA550" s="185">
        <v>0</v>
      </c>
      <c r="AB550" s="185">
        <v>0</v>
      </c>
      <c r="AC550" s="185">
        <v>0</v>
      </c>
      <c r="AD550" s="185">
        <v>0</v>
      </c>
      <c r="AE550" s="185">
        <v>0</v>
      </c>
      <c r="AF550" s="185">
        <v>0</v>
      </c>
      <c r="AG550" s="185">
        <v>0</v>
      </c>
      <c r="AH550" s="185">
        <v>0</v>
      </c>
      <c r="AI550" s="185">
        <v>0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5">
        <v>42</v>
      </c>
      <c r="AR550" s="185">
        <v>63.5</v>
      </c>
      <c r="AS550" s="185">
        <v>105.5</v>
      </c>
      <c r="AT550" s="185">
        <v>0</v>
      </c>
      <c r="AU550" s="185">
        <v>0</v>
      </c>
      <c r="AV550" s="185">
        <v>0</v>
      </c>
      <c r="AW550" s="185">
        <v>0</v>
      </c>
      <c r="AX550" s="185">
        <v>0</v>
      </c>
      <c r="AY550" s="185">
        <v>0</v>
      </c>
      <c r="AZ550" s="185">
        <v>0</v>
      </c>
      <c r="BA550" s="185">
        <v>0</v>
      </c>
      <c r="BB550" s="185">
        <v>0</v>
      </c>
      <c r="BC550" s="185">
        <v>0</v>
      </c>
      <c r="BD550" s="185">
        <v>0</v>
      </c>
      <c r="BE550" s="185">
        <v>0</v>
      </c>
      <c r="BF550" s="185">
        <v>0</v>
      </c>
      <c r="BG550" s="185">
        <v>0</v>
      </c>
      <c r="BH550" s="185">
        <v>0</v>
      </c>
      <c r="BI550" s="185">
        <v>0</v>
      </c>
      <c r="BJ550" s="185">
        <v>0</v>
      </c>
      <c r="BK550" s="185">
        <v>0</v>
      </c>
      <c r="BL550" s="185">
        <v>0</v>
      </c>
      <c r="BM550" s="185">
        <v>0</v>
      </c>
      <c r="BN550" s="185">
        <v>0</v>
      </c>
      <c r="BO550" s="185">
        <v>0</v>
      </c>
      <c r="BP550" s="185">
        <v>0</v>
      </c>
      <c r="BQ550" s="185">
        <v>0</v>
      </c>
      <c r="BR550" s="185">
        <v>0</v>
      </c>
      <c r="BS550" s="185">
        <v>0</v>
      </c>
      <c r="BT550" s="185">
        <v>0</v>
      </c>
      <c r="BU550" s="185">
        <v>0</v>
      </c>
      <c r="BV550" s="185">
        <v>0</v>
      </c>
      <c r="BW550" s="185">
        <v>0</v>
      </c>
      <c r="BX550" s="185">
        <v>0</v>
      </c>
      <c r="BY550" s="185">
        <v>0</v>
      </c>
      <c r="BZ550" s="185">
        <v>0</v>
      </c>
      <c r="CA550" s="185">
        <v>0</v>
      </c>
      <c r="CB550" s="185">
        <v>0</v>
      </c>
      <c r="CC550" s="185">
        <v>0</v>
      </c>
      <c r="CD550" s="185">
        <v>0</v>
      </c>
      <c r="CE550" s="185">
        <v>0</v>
      </c>
      <c r="CF550" s="185">
        <v>0</v>
      </c>
      <c r="CG550" s="185">
        <v>0</v>
      </c>
      <c r="CH550" s="183" t="s">
        <v>1319</v>
      </c>
      <c r="CI550" s="276" t="s">
        <v>1348</v>
      </c>
      <c r="CJ550" s="276" t="s">
        <v>1525</v>
      </c>
      <c r="CK550" s="278" t="s">
        <v>80</v>
      </c>
      <c r="CL550" s="279" t="s">
        <v>80</v>
      </c>
    </row>
    <row r="551" spans="1:90" ht="93">
      <c r="A551" s="748"/>
      <c r="B551" s="49" t="s">
        <v>1352</v>
      </c>
      <c r="C551" s="136">
        <v>1190900389</v>
      </c>
      <c r="D551" s="49" t="s">
        <v>1353</v>
      </c>
      <c r="E551" s="49" t="s">
        <v>1354</v>
      </c>
      <c r="F551" s="238">
        <v>71229141</v>
      </c>
      <c r="G551" s="21" t="s">
        <v>80</v>
      </c>
      <c r="H551" s="37" t="s">
        <v>1333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38" t="s">
        <v>1466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1666</v>
      </c>
      <c r="CI551" s="276" t="s">
        <v>1348</v>
      </c>
      <c r="CJ551" s="276" t="s">
        <v>80</v>
      </c>
      <c r="CK551" s="278" t="s">
        <v>80</v>
      </c>
      <c r="CL551" s="279" t="s">
        <v>80</v>
      </c>
    </row>
    <row r="552" spans="1:90" ht="116.25">
      <c r="A552" s="748"/>
      <c r="B552" s="49" t="s">
        <v>1355</v>
      </c>
      <c r="C552" s="136">
        <v>1190900377</v>
      </c>
      <c r="D552" s="49" t="s">
        <v>1356</v>
      </c>
      <c r="E552" s="49" t="s">
        <v>1357</v>
      </c>
      <c r="F552" s="238">
        <v>873624</v>
      </c>
      <c r="G552" s="21" t="s">
        <v>80</v>
      </c>
      <c r="H552" s="37" t="s">
        <v>1333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38" t="s">
        <v>1466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1755</v>
      </c>
      <c r="CI552" s="276" t="s">
        <v>1348</v>
      </c>
      <c r="CJ552" s="276" t="s">
        <v>80</v>
      </c>
      <c r="CK552" s="278" t="s">
        <v>80</v>
      </c>
      <c r="CL552" s="279" t="s">
        <v>80</v>
      </c>
    </row>
    <row r="553" spans="1:90" ht="69.75">
      <c r="A553" s="748"/>
      <c r="B553" s="118" t="s">
        <v>1358</v>
      </c>
      <c r="C553" s="177" t="s">
        <v>80</v>
      </c>
      <c r="D553" s="118" t="s">
        <v>1359</v>
      </c>
      <c r="E553" s="118" t="s">
        <v>1360</v>
      </c>
      <c r="F553" s="178">
        <v>69344035</v>
      </c>
      <c r="G553" s="152" t="s">
        <v>80</v>
      </c>
      <c r="H553" s="153" t="s">
        <v>1333</v>
      </c>
      <c r="I553" s="171">
        <v>150.5</v>
      </c>
      <c r="J553" s="171">
        <v>90.5</v>
      </c>
      <c r="K553" s="19">
        <v>60</v>
      </c>
      <c r="L553" s="19">
        <v>0</v>
      </c>
      <c r="M553" s="19">
        <v>90.5</v>
      </c>
      <c r="N553" s="19">
        <v>90.5</v>
      </c>
      <c r="O553" s="179" t="s">
        <v>1466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7" t="s">
        <v>1319</v>
      </c>
      <c r="CI553" s="276" t="s">
        <v>1348</v>
      </c>
      <c r="CJ553" s="276" t="s">
        <v>1756</v>
      </c>
      <c r="CK553" s="300" t="s">
        <v>80</v>
      </c>
      <c r="CL553" s="301" t="s">
        <v>80</v>
      </c>
    </row>
    <row r="554" spans="1:90" ht="93">
      <c r="A554" s="748"/>
      <c r="B554" s="49" t="s">
        <v>1361</v>
      </c>
      <c r="C554" s="136">
        <v>1190900357</v>
      </c>
      <c r="D554" s="49" t="s">
        <v>1362</v>
      </c>
      <c r="E554" s="49" t="s">
        <v>1363</v>
      </c>
      <c r="F554" s="238">
        <v>71234462</v>
      </c>
      <c r="G554" s="21" t="s">
        <v>80</v>
      </c>
      <c r="H554" s="37" t="s">
        <v>1333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38" t="s">
        <v>1466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1666</v>
      </c>
      <c r="CI554" s="276" t="s">
        <v>1348</v>
      </c>
      <c r="CJ554" s="276" t="s">
        <v>80</v>
      </c>
      <c r="CK554" s="300" t="s">
        <v>80</v>
      </c>
      <c r="CL554" s="301" t="s">
        <v>80</v>
      </c>
    </row>
    <row r="555" spans="1:90" ht="93">
      <c r="A555" s="748"/>
      <c r="B555" s="49" t="s">
        <v>1364</v>
      </c>
      <c r="C555" s="136">
        <v>1190900352</v>
      </c>
      <c r="D555" s="49" t="s">
        <v>1365</v>
      </c>
      <c r="E555" s="49" t="s">
        <v>1366</v>
      </c>
      <c r="F555" s="238">
        <v>42727219</v>
      </c>
      <c r="G555" s="21" t="s">
        <v>80</v>
      </c>
      <c r="H555" s="37" t="s">
        <v>1333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38" t="s">
        <v>1466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1755</v>
      </c>
      <c r="CI555" s="276" t="s">
        <v>1348</v>
      </c>
      <c r="CJ555" s="276" t="s">
        <v>80</v>
      </c>
      <c r="CK555" s="300" t="s">
        <v>80</v>
      </c>
      <c r="CL555" s="301" t="s">
        <v>80</v>
      </c>
    </row>
    <row r="556" spans="1:90" ht="93">
      <c r="A556" s="748"/>
      <c r="B556" s="49" t="s">
        <v>1367</v>
      </c>
      <c r="C556" s="136">
        <v>1190900414</v>
      </c>
      <c r="D556" s="49" t="s">
        <v>1368</v>
      </c>
      <c r="E556" s="49" t="s">
        <v>1369</v>
      </c>
      <c r="F556" s="238">
        <v>71209905</v>
      </c>
      <c r="G556" s="21" t="s">
        <v>80</v>
      </c>
      <c r="H556" s="37" t="s">
        <v>1333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38" t="s">
        <v>1466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1666</v>
      </c>
      <c r="CI556" s="276" t="s">
        <v>1348</v>
      </c>
      <c r="CJ556" s="276" t="s">
        <v>80</v>
      </c>
      <c r="CK556" s="300" t="s">
        <v>80</v>
      </c>
      <c r="CL556" s="301" t="s">
        <v>80</v>
      </c>
    </row>
    <row r="557" spans="1:90" ht="69.75">
      <c r="A557" s="748"/>
      <c r="B557" s="49" t="s">
        <v>1370</v>
      </c>
      <c r="C557" s="136">
        <v>1190900382</v>
      </c>
      <c r="D557" s="49" t="s">
        <v>1371</v>
      </c>
      <c r="E557" s="49" t="s">
        <v>1081</v>
      </c>
      <c r="F557" s="238">
        <v>71234411</v>
      </c>
      <c r="G557" s="21" t="s">
        <v>80</v>
      </c>
      <c r="H557" s="37" t="s">
        <v>1333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38" t="s">
        <v>1466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1755</v>
      </c>
      <c r="CI557" s="276" t="s">
        <v>1348</v>
      </c>
      <c r="CJ557" s="276" t="s">
        <v>80</v>
      </c>
      <c r="CK557" s="300" t="s">
        <v>80</v>
      </c>
      <c r="CL557" s="301" t="s">
        <v>80</v>
      </c>
    </row>
    <row r="558" spans="1:90" ht="93">
      <c r="A558" s="748"/>
      <c r="B558" s="239" t="s">
        <v>1372</v>
      </c>
      <c r="C558" s="232" t="s">
        <v>1524</v>
      </c>
      <c r="D558" s="239" t="s">
        <v>1373</v>
      </c>
      <c r="E558" s="239" t="s">
        <v>1374</v>
      </c>
      <c r="F558" s="240">
        <v>71209859</v>
      </c>
      <c r="G558" s="233" t="s">
        <v>80</v>
      </c>
      <c r="H558" s="234" t="s">
        <v>1333</v>
      </c>
      <c r="I558" s="235">
        <v>303.5</v>
      </c>
      <c r="J558" s="235">
        <v>165.5</v>
      </c>
      <c r="K558" s="185">
        <v>138</v>
      </c>
      <c r="L558" s="185">
        <v>0</v>
      </c>
      <c r="M558" s="185">
        <v>165.5</v>
      </c>
      <c r="N558" s="185">
        <v>165.5</v>
      </c>
      <c r="O558" s="241" t="s">
        <v>1466</v>
      </c>
      <c r="P558" s="185">
        <v>0</v>
      </c>
      <c r="Q558" s="185">
        <v>0</v>
      </c>
      <c r="R558" s="185">
        <v>0</v>
      </c>
      <c r="S558" s="185">
        <v>0</v>
      </c>
      <c r="T558" s="185">
        <v>0</v>
      </c>
      <c r="U558" s="185">
        <v>0</v>
      </c>
      <c r="V558" s="185">
        <v>0</v>
      </c>
      <c r="W558" s="185">
        <v>0</v>
      </c>
      <c r="X558" s="185">
        <v>138</v>
      </c>
      <c r="Y558" s="185">
        <v>165.5</v>
      </c>
      <c r="Z558" s="185">
        <v>303.5</v>
      </c>
      <c r="AA558" s="185">
        <v>0</v>
      </c>
      <c r="AB558" s="185">
        <v>0</v>
      </c>
      <c r="AC558" s="185">
        <v>0</v>
      </c>
      <c r="AD558" s="185">
        <v>0</v>
      </c>
      <c r="AE558" s="185">
        <v>0</v>
      </c>
      <c r="AF558" s="185">
        <v>0</v>
      </c>
      <c r="AG558" s="185">
        <v>0</v>
      </c>
      <c r="AH558" s="185">
        <v>0</v>
      </c>
      <c r="AI558" s="185">
        <v>0</v>
      </c>
      <c r="AJ558" s="185">
        <v>0</v>
      </c>
      <c r="AK558" s="185">
        <v>0</v>
      </c>
      <c r="AL558" s="185">
        <v>0</v>
      </c>
      <c r="AM558" s="185">
        <v>0</v>
      </c>
      <c r="AN558" s="185">
        <v>0</v>
      </c>
      <c r="AO558" s="185">
        <v>0</v>
      </c>
      <c r="AP558" s="185">
        <v>0</v>
      </c>
      <c r="AQ558" s="185">
        <v>138</v>
      </c>
      <c r="AR558" s="185">
        <v>165.5</v>
      </c>
      <c r="AS558" s="185">
        <v>303.5</v>
      </c>
      <c r="AT558" s="185">
        <v>0</v>
      </c>
      <c r="AU558" s="185">
        <v>0</v>
      </c>
      <c r="AV558" s="185">
        <v>0</v>
      </c>
      <c r="AW558" s="185">
        <v>0</v>
      </c>
      <c r="AX558" s="185">
        <v>0</v>
      </c>
      <c r="AY558" s="185">
        <v>0</v>
      </c>
      <c r="AZ558" s="185">
        <v>0</v>
      </c>
      <c r="BA558" s="185">
        <v>0</v>
      </c>
      <c r="BB558" s="185">
        <v>0</v>
      </c>
      <c r="BC558" s="185">
        <v>0</v>
      </c>
      <c r="BD558" s="185">
        <v>0</v>
      </c>
      <c r="BE558" s="185">
        <v>0</v>
      </c>
      <c r="BF558" s="185">
        <v>0</v>
      </c>
      <c r="BG558" s="185">
        <v>0</v>
      </c>
      <c r="BH558" s="185">
        <v>0</v>
      </c>
      <c r="BI558" s="185">
        <v>0</v>
      </c>
      <c r="BJ558" s="185">
        <v>0</v>
      </c>
      <c r="BK558" s="185">
        <v>0</v>
      </c>
      <c r="BL558" s="185">
        <v>0</v>
      </c>
      <c r="BM558" s="185">
        <v>0</v>
      </c>
      <c r="BN558" s="185">
        <v>0</v>
      </c>
      <c r="BO558" s="185">
        <v>0</v>
      </c>
      <c r="BP558" s="185">
        <v>0</v>
      </c>
      <c r="BQ558" s="185">
        <v>0</v>
      </c>
      <c r="BR558" s="185">
        <v>0</v>
      </c>
      <c r="BS558" s="185">
        <v>0</v>
      </c>
      <c r="BT558" s="185">
        <v>0</v>
      </c>
      <c r="BU558" s="185">
        <v>0</v>
      </c>
      <c r="BV558" s="185">
        <v>0</v>
      </c>
      <c r="BW558" s="185">
        <v>0</v>
      </c>
      <c r="BX558" s="185">
        <v>0</v>
      </c>
      <c r="BY558" s="185">
        <v>0</v>
      </c>
      <c r="BZ558" s="185">
        <v>0</v>
      </c>
      <c r="CA558" s="185">
        <v>0</v>
      </c>
      <c r="CB558" s="185">
        <v>0</v>
      </c>
      <c r="CC558" s="185">
        <v>0</v>
      </c>
      <c r="CD558" s="185">
        <v>0</v>
      </c>
      <c r="CE558" s="185">
        <v>0</v>
      </c>
      <c r="CF558" s="185">
        <v>0</v>
      </c>
      <c r="CG558" s="185">
        <v>0</v>
      </c>
      <c r="CH558" s="183" t="s">
        <v>86</v>
      </c>
      <c r="CI558" s="276" t="s">
        <v>1348</v>
      </c>
      <c r="CJ558" s="276" t="s">
        <v>1526</v>
      </c>
      <c r="CK558" s="300" t="s">
        <v>80</v>
      </c>
      <c r="CL558" s="301" t="s">
        <v>80</v>
      </c>
    </row>
    <row r="559" spans="1:90" ht="93">
      <c r="A559" s="748"/>
      <c r="B559" s="239" t="s">
        <v>1375</v>
      </c>
      <c r="C559" s="232" t="s">
        <v>1524</v>
      </c>
      <c r="D559" s="239" t="s">
        <v>1376</v>
      </c>
      <c r="E559" s="239" t="s">
        <v>1377</v>
      </c>
      <c r="F559" s="240">
        <v>75009889</v>
      </c>
      <c r="G559" s="233" t="s">
        <v>80</v>
      </c>
      <c r="H559" s="234" t="s">
        <v>1333</v>
      </c>
      <c r="I559" s="235">
        <v>347.5</v>
      </c>
      <c r="J559" s="235">
        <v>185.5</v>
      </c>
      <c r="K559" s="185">
        <v>162</v>
      </c>
      <c r="L559" s="185">
        <v>0</v>
      </c>
      <c r="M559" s="185">
        <v>185.5</v>
      </c>
      <c r="N559" s="185">
        <v>185.5</v>
      </c>
      <c r="O559" s="241" t="s">
        <v>1466</v>
      </c>
      <c r="P559" s="185">
        <v>0</v>
      </c>
      <c r="Q559" s="185">
        <v>0</v>
      </c>
      <c r="R559" s="185">
        <v>0</v>
      </c>
      <c r="S559" s="185">
        <v>0</v>
      </c>
      <c r="T559" s="185">
        <v>0</v>
      </c>
      <c r="U559" s="185">
        <v>0</v>
      </c>
      <c r="V559" s="185">
        <v>0</v>
      </c>
      <c r="W559" s="185">
        <v>0</v>
      </c>
      <c r="X559" s="185">
        <v>162</v>
      </c>
      <c r="Y559" s="185">
        <v>185.5</v>
      </c>
      <c r="Z559" s="185">
        <v>347.5</v>
      </c>
      <c r="AA559" s="185">
        <v>0</v>
      </c>
      <c r="AB559" s="185">
        <v>0</v>
      </c>
      <c r="AC559" s="185">
        <v>0</v>
      </c>
      <c r="AD559" s="185">
        <v>0</v>
      </c>
      <c r="AE559" s="185">
        <v>0</v>
      </c>
      <c r="AF559" s="185">
        <v>0</v>
      </c>
      <c r="AG559" s="185">
        <v>0</v>
      </c>
      <c r="AH559" s="185">
        <v>0</v>
      </c>
      <c r="AI559" s="185">
        <v>0</v>
      </c>
      <c r="AJ559" s="185">
        <v>0</v>
      </c>
      <c r="AK559" s="185">
        <v>0</v>
      </c>
      <c r="AL559" s="185">
        <v>0</v>
      </c>
      <c r="AM559" s="185">
        <v>0</v>
      </c>
      <c r="AN559" s="185">
        <v>0</v>
      </c>
      <c r="AO559" s="185">
        <v>0</v>
      </c>
      <c r="AP559" s="185">
        <v>0</v>
      </c>
      <c r="AQ559" s="185">
        <v>162</v>
      </c>
      <c r="AR559" s="185">
        <v>185.5</v>
      </c>
      <c r="AS559" s="185">
        <v>347.5</v>
      </c>
      <c r="AT559" s="185">
        <v>0</v>
      </c>
      <c r="AU559" s="185">
        <v>0</v>
      </c>
      <c r="AV559" s="185">
        <v>0</v>
      </c>
      <c r="AW559" s="185">
        <v>0</v>
      </c>
      <c r="AX559" s="185">
        <v>0</v>
      </c>
      <c r="AY559" s="185">
        <v>0</v>
      </c>
      <c r="AZ559" s="185">
        <v>0</v>
      </c>
      <c r="BA559" s="185">
        <v>0</v>
      </c>
      <c r="BB559" s="185">
        <v>0</v>
      </c>
      <c r="BC559" s="185">
        <v>0</v>
      </c>
      <c r="BD559" s="185">
        <v>0</v>
      </c>
      <c r="BE559" s="185">
        <v>0</v>
      </c>
      <c r="BF559" s="185">
        <v>0</v>
      </c>
      <c r="BG559" s="185">
        <v>0</v>
      </c>
      <c r="BH559" s="185">
        <v>0</v>
      </c>
      <c r="BI559" s="185">
        <v>0</v>
      </c>
      <c r="BJ559" s="185">
        <v>0</v>
      </c>
      <c r="BK559" s="185">
        <v>0</v>
      </c>
      <c r="BL559" s="185">
        <v>0</v>
      </c>
      <c r="BM559" s="185">
        <v>0</v>
      </c>
      <c r="BN559" s="185">
        <v>0</v>
      </c>
      <c r="BO559" s="185">
        <v>0</v>
      </c>
      <c r="BP559" s="185">
        <v>0</v>
      </c>
      <c r="BQ559" s="185">
        <v>0</v>
      </c>
      <c r="BR559" s="185">
        <v>0</v>
      </c>
      <c r="BS559" s="185">
        <v>0</v>
      </c>
      <c r="BT559" s="185">
        <v>0</v>
      </c>
      <c r="BU559" s="185">
        <v>0</v>
      </c>
      <c r="BV559" s="185">
        <v>0</v>
      </c>
      <c r="BW559" s="185">
        <v>0</v>
      </c>
      <c r="BX559" s="185">
        <v>0</v>
      </c>
      <c r="BY559" s="185">
        <v>0</v>
      </c>
      <c r="BZ559" s="185">
        <v>0</v>
      </c>
      <c r="CA559" s="185">
        <v>0</v>
      </c>
      <c r="CB559" s="185">
        <v>0</v>
      </c>
      <c r="CC559" s="185">
        <v>0</v>
      </c>
      <c r="CD559" s="185">
        <v>0</v>
      </c>
      <c r="CE559" s="185">
        <v>0</v>
      </c>
      <c r="CF559" s="185">
        <v>0</v>
      </c>
      <c r="CG559" s="185">
        <v>0</v>
      </c>
      <c r="CH559" s="183" t="s">
        <v>86</v>
      </c>
      <c r="CI559" s="276" t="s">
        <v>1348</v>
      </c>
      <c r="CJ559" s="276" t="s">
        <v>1527</v>
      </c>
      <c r="CK559" s="300" t="s">
        <v>80</v>
      </c>
      <c r="CL559" s="301" t="s">
        <v>80</v>
      </c>
    </row>
    <row r="560" spans="1:90" ht="139.5">
      <c r="A560" s="748"/>
      <c r="B560" s="49" t="s">
        <v>1378</v>
      </c>
      <c r="C560" s="136">
        <v>1190900410</v>
      </c>
      <c r="D560" s="49" t="s">
        <v>1379</v>
      </c>
      <c r="E560" s="49" t="s">
        <v>1380</v>
      </c>
      <c r="F560" s="238">
        <v>874655</v>
      </c>
      <c r="G560" s="21" t="s">
        <v>80</v>
      </c>
      <c r="H560" s="37" t="s">
        <v>1333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38" t="s">
        <v>1466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1666</v>
      </c>
      <c r="CI560" s="276" t="s">
        <v>1348</v>
      </c>
      <c r="CJ560" s="276" t="s">
        <v>80</v>
      </c>
      <c r="CK560" s="300" t="s">
        <v>80</v>
      </c>
      <c r="CL560" s="301" t="s">
        <v>80</v>
      </c>
    </row>
    <row r="561" spans="1:91" ht="93">
      <c r="A561" s="748"/>
      <c r="B561" s="239" t="s">
        <v>1381</v>
      </c>
      <c r="C561" s="232" t="s">
        <v>1524</v>
      </c>
      <c r="D561" s="239" t="s">
        <v>1382</v>
      </c>
      <c r="E561" s="239" t="s">
        <v>1383</v>
      </c>
      <c r="F561" s="240">
        <v>44685165</v>
      </c>
      <c r="G561" s="233" t="s">
        <v>80</v>
      </c>
      <c r="H561" s="234" t="s">
        <v>1333</v>
      </c>
      <c r="I561" s="235">
        <v>435.5</v>
      </c>
      <c r="J561" s="235">
        <v>225.5</v>
      </c>
      <c r="K561" s="185">
        <v>210</v>
      </c>
      <c r="L561" s="185">
        <v>0</v>
      </c>
      <c r="M561" s="185">
        <v>225.5</v>
      </c>
      <c r="N561" s="185">
        <v>225.5</v>
      </c>
      <c r="O561" s="241" t="s">
        <v>1466</v>
      </c>
      <c r="P561" s="185">
        <v>0</v>
      </c>
      <c r="Q561" s="185">
        <v>0</v>
      </c>
      <c r="R561" s="185">
        <v>0</v>
      </c>
      <c r="S561" s="185">
        <v>0</v>
      </c>
      <c r="T561" s="185">
        <v>0</v>
      </c>
      <c r="U561" s="185">
        <v>0</v>
      </c>
      <c r="V561" s="185">
        <v>0</v>
      </c>
      <c r="W561" s="185">
        <v>0</v>
      </c>
      <c r="X561" s="185">
        <v>210</v>
      </c>
      <c r="Y561" s="185">
        <v>225.5</v>
      </c>
      <c r="Z561" s="185">
        <v>435.5</v>
      </c>
      <c r="AA561" s="185">
        <v>0</v>
      </c>
      <c r="AB561" s="185">
        <v>0</v>
      </c>
      <c r="AC561" s="185">
        <v>0</v>
      </c>
      <c r="AD561" s="185">
        <v>0</v>
      </c>
      <c r="AE561" s="185">
        <v>0</v>
      </c>
      <c r="AF561" s="185">
        <v>0</v>
      </c>
      <c r="AG561" s="185">
        <v>0</v>
      </c>
      <c r="AH561" s="185">
        <v>0</v>
      </c>
      <c r="AI561" s="185">
        <v>0</v>
      </c>
      <c r="AJ561" s="185">
        <v>0</v>
      </c>
      <c r="AK561" s="185">
        <v>0</v>
      </c>
      <c r="AL561" s="185">
        <v>0</v>
      </c>
      <c r="AM561" s="185">
        <v>0</v>
      </c>
      <c r="AN561" s="185">
        <v>0</v>
      </c>
      <c r="AO561" s="185">
        <v>0</v>
      </c>
      <c r="AP561" s="185">
        <v>0</v>
      </c>
      <c r="AQ561" s="185">
        <v>210</v>
      </c>
      <c r="AR561" s="185">
        <v>225.5</v>
      </c>
      <c r="AS561" s="185">
        <v>435.5</v>
      </c>
      <c r="AT561" s="185">
        <v>0</v>
      </c>
      <c r="AU561" s="185">
        <v>0</v>
      </c>
      <c r="AV561" s="185">
        <v>0</v>
      </c>
      <c r="AW561" s="185">
        <v>0</v>
      </c>
      <c r="AX561" s="185">
        <v>0</v>
      </c>
      <c r="AY561" s="185">
        <v>0</v>
      </c>
      <c r="AZ561" s="185">
        <v>0</v>
      </c>
      <c r="BA561" s="185">
        <v>0</v>
      </c>
      <c r="BB561" s="185">
        <v>0</v>
      </c>
      <c r="BC561" s="185">
        <v>0</v>
      </c>
      <c r="BD561" s="185">
        <v>0</v>
      </c>
      <c r="BE561" s="185">
        <v>0</v>
      </c>
      <c r="BF561" s="185">
        <v>0</v>
      </c>
      <c r="BG561" s="185">
        <v>0</v>
      </c>
      <c r="BH561" s="185">
        <v>0</v>
      </c>
      <c r="BI561" s="185">
        <v>0</v>
      </c>
      <c r="BJ561" s="185">
        <v>0</v>
      </c>
      <c r="BK561" s="185">
        <v>0</v>
      </c>
      <c r="BL561" s="185">
        <v>0</v>
      </c>
      <c r="BM561" s="185">
        <v>0</v>
      </c>
      <c r="BN561" s="185">
        <v>0</v>
      </c>
      <c r="BO561" s="185">
        <v>0</v>
      </c>
      <c r="BP561" s="185">
        <v>0</v>
      </c>
      <c r="BQ561" s="185">
        <v>0</v>
      </c>
      <c r="BR561" s="185">
        <v>0</v>
      </c>
      <c r="BS561" s="185">
        <v>0</v>
      </c>
      <c r="BT561" s="185">
        <v>0</v>
      </c>
      <c r="BU561" s="185">
        <v>0</v>
      </c>
      <c r="BV561" s="185">
        <v>0</v>
      </c>
      <c r="BW561" s="185">
        <v>0</v>
      </c>
      <c r="BX561" s="185">
        <v>0</v>
      </c>
      <c r="BY561" s="185">
        <v>0</v>
      </c>
      <c r="BZ561" s="185">
        <v>0</v>
      </c>
      <c r="CA561" s="185">
        <v>0</v>
      </c>
      <c r="CB561" s="185">
        <v>0</v>
      </c>
      <c r="CC561" s="185">
        <v>0</v>
      </c>
      <c r="CD561" s="185">
        <v>0</v>
      </c>
      <c r="CE561" s="185">
        <v>0</v>
      </c>
      <c r="CF561" s="185">
        <v>0</v>
      </c>
      <c r="CG561" s="185">
        <v>0</v>
      </c>
      <c r="CH561" s="183" t="s">
        <v>86</v>
      </c>
      <c r="CI561" s="276" t="s">
        <v>1348</v>
      </c>
      <c r="CJ561" s="276" t="s">
        <v>1527</v>
      </c>
      <c r="CK561" s="300" t="s">
        <v>80</v>
      </c>
      <c r="CL561" s="301" t="s">
        <v>80</v>
      </c>
    </row>
    <row r="562" spans="1:91" s="41" customFormat="1" ht="54" customHeight="1">
      <c r="A562" s="748"/>
      <c r="B562" s="75" t="s">
        <v>271</v>
      </c>
      <c r="C562" s="63" t="s">
        <v>80</v>
      </c>
      <c r="D562" s="63" t="s">
        <v>80</v>
      </c>
      <c r="E562" s="63" t="s">
        <v>80</v>
      </c>
      <c r="F562" s="63" t="s">
        <v>80</v>
      </c>
      <c r="G562" s="95" t="s">
        <v>80</v>
      </c>
      <c r="H562" s="63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3" t="s">
        <v>80</v>
      </c>
      <c r="CI562" s="305" t="s">
        <v>80</v>
      </c>
      <c r="CJ562" s="306" t="s">
        <v>80</v>
      </c>
      <c r="CK562" s="307" t="s">
        <v>80</v>
      </c>
      <c r="CL562" s="308" t="s">
        <v>80</v>
      </c>
      <c r="CM562" s="50"/>
    </row>
    <row r="563" spans="1:91" s="41" customFormat="1" ht="45.75" customHeight="1">
      <c r="A563" s="748"/>
      <c r="B563" s="76" t="s">
        <v>13</v>
      </c>
      <c r="C563" s="65" t="s">
        <v>80</v>
      </c>
      <c r="D563" s="65" t="s">
        <v>80</v>
      </c>
      <c r="E563" s="65" t="s">
        <v>80</v>
      </c>
      <c r="F563" s="65" t="s">
        <v>80</v>
      </c>
      <c r="G563" s="93" t="s">
        <v>80</v>
      </c>
      <c r="H563" s="65" t="s">
        <v>80</v>
      </c>
      <c r="I563" s="44">
        <f>I542+I562</f>
        <v>1676519.4261200002</v>
      </c>
      <c r="J563" s="44">
        <f t="shared" ref="J563:BU563" si="58">J542+J562</f>
        <v>1674210.3791200002</v>
      </c>
      <c r="K563" s="44">
        <f t="shared" si="58"/>
        <v>2309.0470000000005</v>
      </c>
      <c r="L563" s="44">
        <f t="shared" si="58"/>
        <v>1012462.0117</v>
      </c>
      <c r="M563" s="44">
        <f t="shared" si="58"/>
        <v>254616.16524999996</v>
      </c>
      <c r="N563" s="44">
        <f t="shared" si="58"/>
        <v>345444.36424999993</v>
      </c>
      <c r="O563" s="44" t="s">
        <v>80</v>
      </c>
      <c r="P563" s="44">
        <f t="shared" si="58"/>
        <v>113597.77263999998</v>
      </c>
      <c r="Q563" s="44">
        <f t="shared" si="58"/>
        <v>17769.557000000001</v>
      </c>
      <c r="R563" s="44">
        <f t="shared" si="58"/>
        <v>77085.729129999992</v>
      </c>
      <c r="S563" s="44">
        <f t="shared" si="58"/>
        <v>0</v>
      </c>
      <c r="T563" s="44">
        <f t="shared" si="58"/>
        <v>55321.662130000004</v>
      </c>
      <c r="U563" s="44">
        <f t="shared" si="58"/>
        <v>132407.39126</v>
      </c>
      <c r="V563" s="44">
        <f t="shared" si="58"/>
        <v>0</v>
      </c>
      <c r="W563" s="44">
        <f t="shared" si="58"/>
        <v>120209.71461</v>
      </c>
      <c r="X563" s="44">
        <f t="shared" si="58"/>
        <v>1358</v>
      </c>
      <c r="Y563" s="44">
        <f t="shared" si="58"/>
        <v>68691.937249999988</v>
      </c>
      <c r="Z563" s="44">
        <f t="shared" si="58"/>
        <v>190259.65185999998</v>
      </c>
      <c r="AA563" s="44">
        <f t="shared" si="58"/>
        <v>27996.175079999997</v>
      </c>
      <c r="AB563" s="44">
        <f t="shared" si="58"/>
        <v>208098.43</v>
      </c>
      <c r="AC563" s="44">
        <f t="shared" si="58"/>
        <v>0</v>
      </c>
      <c r="AD563" s="44">
        <f t="shared" si="58"/>
        <v>245756.22999999998</v>
      </c>
      <c r="AE563" s="44">
        <f t="shared" si="58"/>
        <v>453854.66000000003</v>
      </c>
      <c r="AF563" s="44">
        <f t="shared" si="58"/>
        <v>52035.58</v>
      </c>
      <c r="AG563" s="44">
        <f t="shared" si="58"/>
        <v>28370.759120000002</v>
      </c>
      <c r="AH563" s="44">
        <f t="shared" si="58"/>
        <v>0</v>
      </c>
      <c r="AI563" s="44">
        <f t="shared" si="58"/>
        <v>11117.27117</v>
      </c>
      <c r="AJ563" s="44">
        <f t="shared" si="58"/>
        <v>39488.030290000002</v>
      </c>
      <c r="AK563" s="44">
        <f t="shared" si="58"/>
        <v>19269.162470000003</v>
      </c>
      <c r="AL563" s="44">
        <f t="shared" si="58"/>
        <v>0</v>
      </c>
      <c r="AM563" s="44">
        <f t="shared" si="58"/>
        <v>0.93479999999999996</v>
      </c>
      <c r="AN563" s="44">
        <f t="shared" si="58"/>
        <v>19270.097270000002</v>
      </c>
      <c r="AO563" s="44">
        <f t="shared" si="58"/>
        <v>18623.78858</v>
      </c>
      <c r="AP563" s="44">
        <f t="shared" si="58"/>
        <v>12954.587485</v>
      </c>
      <c r="AQ563" s="44">
        <f t="shared" si="58"/>
        <v>1308</v>
      </c>
      <c r="AR563" s="44">
        <f t="shared" si="58"/>
        <v>22973.167249999999</v>
      </c>
      <c r="AS563" s="44">
        <f t="shared" si="58"/>
        <v>37235.754735000002</v>
      </c>
      <c r="AT563" s="44">
        <f t="shared" si="58"/>
        <v>5756</v>
      </c>
      <c r="AU563" s="44">
        <f t="shared" si="58"/>
        <v>4282.377125</v>
      </c>
      <c r="AV563" s="44">
        <f t="shared" si="58"/>
        <v>0</v>
      </c>
      <c r="AW563" s="44">
        <f t="shared" si="58"/>
        <v>9153.2099999999991</v>
      </c>
      <c r="AX563" s="44">
        <f t="shared" si="58"/>
        <v>13435.587124999998</v>
      </c>
      <c r="AY563" s="44">
        <f t="shared" si="58"/>
        <v>37420.800999999999</v>
      </c>
      <c r="AZ563" s="44">
        <f t="shared" si="58"/>
        <v>8436.93</v>
      </c>
      <c r="BA563" s="44">
        <f t="shared" si="58"/>
        <v>0</v>
      </c>
      <c r="BB563" s="44">
        <f t="shared" si="58"/>
        <v>982.78</v>
      </c>
      <c r="BC563" s="44">
        <f t="shared" si="58"/>
        <v>9419.7100000000009</v>
      </c>
      <c r="BD563" s="44">
        <f t="shared" si="58"/>
        <v>1994.106</v>
      </c>
      <c r="BE563" s="44">
        <f t="shared" si="58"/>
        <v>94535.819999999992</v>
      </c>
      <c r="BF563" s="44">
        <f t="shared" si="58"/>
        <v>50</v>
      </c>
      <c r="BG563" s="44">
        <f t="shared" si="58"/>
        <v>35582.78</v>
      </c>
      <c r="BH563" s="44">
        <f t="shared" si="58"/>
        <v>130168.59999999999</v>
      </c>
      <c r="BI563" s="44">
        <f t="shared" si="58"/>
        <v>7378.2804999999998</v>
      </c>
      <c r="BJ563" s="44">
        <f t="shared" si="58"/>
        <v>27873.43</v>
      </c>
      <c r="BK563" s="44">
        <f t="shared" si="58"/>
        <v>0</v>
      </c>
      <c r="BL563" s="44">
        <f t="shared" si="58"/>
        <v>125756.23</v>
      </c>
      <c r="BM563" s="44">
        <f t="shared" si="58"/>
        <v>153629.66</v>
      </c>
      <c r="BN563" s="44">
        <f t="shared" si="58"/>
        <v>0</v>
      </c>
      <c r="BO563" s="44">
        <f t="shared" si="58"/>
        <v>180075</v>
      </c>
      <c r="BP563" s="44">
        <f t="shared" si="58"/>
        <v>0</v>
      </c>
      <c r="BQ563" s="44">
        <f t="shared" si="58"/>
        <v>120000</v>
      </c>
      <c r="BR563" s="44">
        <f t="shared" si="58"/>
        <v>300075</v>
      </c>
      <c r="BS563" s="44">
        <f t="shared" si="58"/>
        <v>14550</v>
      </c>
      <c r="BT563" s="44">
        <f t="shared" si="58"/>
        <v>75</v>
      </c>
      <c r="BU563" s="44">
        <f t="shared" si="58"/>
        <v>0</v>
      </c>
      <c r="BV563" s="44">
        <f t="shared" ref="BV563:CG563" si="59">BV542+BV562</f>
        <v>0</v>
      </c>
      <c r="BW563" s="44">
        <f t="shared" si="59"/>
        <v>75</v>
      </c>
      <c r="BX563" s="44">
        <f t="shared" si="59"/>
        <v>36565.58</v>
      </c>
      <c r="BY563" s="44">
        <f t="shared" si="59"/>
        <v>75</v>
      </c>
      <c r="BZ563" s="44">
        <f t="shared" si="59"/>
        <v>0</v>
      </c>
      <c r="CA563" s="44">
        <f t="shared" si="59"/>
        <v>0</v>
      </c>
      <c r="CB563" s="44">
        <f t="shared" si="59"/>
        <v>75</v>
      </c>
      <c r="CC563" s="44">
        <f t="shared" si="59"/>
        <v>920</v>
      </c>
      <c r="CD563" s="44">
        <f t="shared" si="59"/>
        <v>1925.7723099999998</v>
      </c>
      <c r="CE563" s="44">
        <f t="shared" si="59"/>
        <v>264228.14724999998</v>
      </c>
      <c r="CF563" s="44">
        <f t="shared" si="59"/>
        <v>555.26900000000001</v>
      </c>
      <c r="CG563" s="44">
        <f t="shared" si="59"/>
        <v>0</v>
      </c>
      <c r="CH563" s="65" t="s">
        <v>80</v>
      </c>
      <c r="CI563" s="309" t="s">
        <v>80</v>
      </c>
      <c r="CJ563" s="310" t="s">
        <v>80</v>
      </c>
      <c r="CK563" s="311" t="s">
        <v>80</v>
      </c>
      <c r="CL563" s="312" t="s">
        <v>80</v>
      </c>
      <c r="CM563" s="50"/>
    </row>
    <row r="564" spans="1:91" s="41" customFormat="1" ht="22.5" customHeight="1">
      <c r="A564" s="748" t="s">
        <v>80</v>
      </c>
      <c r="B564" s="77" t="s">
        <v>342</v>
      </c>
      <c r="C564" s="64" t="s">
        <v>80</v>
      </c>
      <c r="D564" s="64" t="s">
        <v>80</v>
      </c>
      <c r="E564" s="64" t="s">
        <v>80</v>
      </c>
      <c r="F564" s="64" t="s">
        <v>80</v>
      </c>
      <c r="G564" s="94" t="s">
        <v>80</v>
      </c>
      <c r="H564" s="64" t="s">
        <v>80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 t="s">
        <v>80</v>
      </c>
      <c r="P564" s="45">
        <v>0</v>
      </c>
      <c r="Q564" s="45">
        <v>0</v>
      </c>
      <c r="R564" s="45">
        <v>0</v>
      </c>
      <c r="S564" s="45">
        <v>0</v>
      </c>
      <c r="T564" s="45">
        <v>0</v>
      </c>
      <c r="U564" s="45">
        <v>0</v>
      </c>
      <c r="V564" s="45">
        <v>0</v>
      </c>
      <c r="W564" s="45">
        <v>0</v>
      </c>
      <c r="X564" s="45">
        <v>0</v>
      </c>
      <c r="Y564" s="45">
        <v>0</v>
      </c>
      <c r="Z564" s="45">
        <v>0</v>
      </c>
      <c r="AA564" s="45">
        <v>0</v>
      </c>
      <c r="AB564" s="45">
        <v>0</v>
      </c>
      <c r="AC564" s="45">
        <v>0</v>
      </c>
      <c r="AD564" s="45">
        <v>0</v>
      </c>
      <c r="AE564" s="45">
        <v>0</v>
      </c>
      <c r="AF564" s="45">
        <v>0</v>
      </c>
      <c r="AG564" s="45">
        <v>0</v>
      </c>
      <c r="AH564" s="45">
        <v>0</v>
      </c>
      <c r="AI564" s="45">
        <v>0</v>
      </c>
      <c r="AJ564" s="45">
        <v>0</v>
      </c>
      <c r="AK564" s="45">
        <v>0</v>
      </c>
      <c r="AL564" s="45">
        <v>0</v>
      </c>
      <c r="AM564" s="45">
        <v>0</v>
      </c>
      <c r="AN564" s="45">
        <v>0</v>
      </c>
      <c r="AO564" s="45">
        <v>0</v>
      </c>
      <c r="AP564" s="45">
        <v>0</v>
      </c>
      <c r="AQ564" s="45">
        <v>0</v>
      </c>
      <c r="AR564" s="45">
        <v>0</v>
      </c>
      <c r="AS564" s="45">
        <v>0</v>
      </c>
      <c r="AT564" s="45">
        <v>0</v>
      </c>
      <c r="AU564" s="45">
        <v>0</v>
      </c>
      <c r="AV564" s="45">
        <v>0</v>
      </c>
      <c r="AW564" s="45">
        <v>0</v>
      </c>
      <c r="AX564" s="45">
        <v>0</v>
      </c>
      <c r="AY564" s="45">
        <v>0</v>
      </c>
      <c r="AZ564" s="45">
        <v>0</v>
      </c>
      <c r="BA564" s="45">
        <v>0</v>
      </c>
      <c r="BB564" s="45">
        <v>0</v>
      </c>
      <c r="BC564" s="45">
        <v>0</v>
      </c>
      <c r="BD564" s="45">
        <v>0</v>
      </c>
      <c r="BE564" s="45">
        <v>0</v>
      </c>
      <c r="BF564" s="45">
        <v>0</v>
      </c>
      <c r="BG564" s="45">
        <v>0</v>
      </c>
      <c r="BH564" s="45">
        <v>0</v>
      </c>
      <c r="BI564" s="45">
        <v>0</v>
      </c>
      <c r="BJ564" s="45">
        <v>0</v>
      </c>
      <c r="BK564" s="45">
        <v>0</v>
      </c>
      <c r="BL564" s="45">
        <v>0</v>
      </c>
      <c r="BM564" s="45">
        <v>0</v>
      </c>
      <c r="BN564" s="45">
        <v>0</v>
      </c>
      <c r="BO564" s="45">
        <v>0</v>
      </c>
      <c r="BP564" s="45">
        <v>0</v>
      </c>
      <c r="BQ564" s="45">
        <v>0</v>
      </c>
      <c r="BR564" s="45">
        <v>0</v>
      </c>
      <c r="BS564" s="45">
        <v>0</v>
      </c>
      <c r="BT564" s="45">
        <v>0</v>
      </c>
      <c r="BU564" s="45">
        <v>0</v>
      </c>
      <c r="BV564" s="45">
        <v>0</v>
      </c>
      <c r="BW564" s="45">
        <v>0</v>
      </c>
      <c r="BX564" s="45">
        <v>0</v>
      </c>
      <c r="BY564" s="45">
        <v>0</v>
      </c>
      <c r="BZ564" s="45">
        <v>0</v>
      </c>
      <c r="CA564" s="45">
        <v>0</v>
      </c>
      <c r="CB564" s="45">
        <v>0</v>
      </c>
      <c r="CC564" s="45">
        <v>0</v>
      </c>
      <c r="CD564" s="45">
        <v>0</v>
      </c>
      <c r="CE564" s="45">
        <v>0</v>
      </c>
      <c r="CF564" s="45">
        <v>0</v>
      </c>
      <c r="CG564" s="45">
        <v>0</v>
      </c>
      <c r="CH564" s="64" t="s">
        <v>80</v>
      </c>
      <c r="CI564" s="297" t="s">
        <v>80</v>
      </c>
      <c r="CJ564" s="318" t="s">
        <v>80</v>
      </c>
      <c r="CK564" s="298" t="s">
        <v>80</v>
      </c>
      <c r="CL564" s="299" t="s">
        <v>80</v>
      </c>
      <c r="CM564" s="50"/>
    </row>
    <row r="565" spans="1:91" s="40" customFormat="1" ht="79.5" customHeight="1">
      <c r="A565" s="748"/>
      <c r="B565" s="49" t="s">
        <v>1467</v>
      </c>
      <c r="C565" s="92" t="s">
        <v>80</v>
      </c>
      <c r="D565" s="27" t="s">
        <v>347</v>
      </c>
      <c r="E565" s="27" t="s">
        <v>1065</v>
      </c>
      <c r="F565" s="10">
        <v>70891095</v>
      </c>
      <c r="G565" s="21" t="s">
        <v>1468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41" t="s">
        <v>1469</v>
      </c>
      <c r="CJ565" s="276" t="s">
        <v>80</v>
      </c>
      <c r="CK565" s="300" t="s">
        <v>80</v>
      </c>
      <c r="CL565" s="301" t="s">
        <v>80</v>
      </c>
    </row>
    <row r="566" spans="1:91" s="40" customFormat="1" ht="61.5" customHeight="1">
      <c r="A566" s="748"/>
      <c r="B566" s="49" t="s">
        <v>1470</v>
      </c>
      <c r="C566" s="92" t="s">
        <v>80</v>
      </c>
      <c r="D566" s="27" t="s">
        <v>347</v>
      </c>
      <c r="E566" s="27" t="s">
        <v>1065</v>
      </c>
      <c r="F566" s="10">
        <v>70891095</v>
      </c>
      <c r="G566" s="21" t="s">
        <v>1471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41" t="s">
        <v>1469</v>
      </c>
      <c r="CJ566" s="276" t="s">
        <v>80</v>
      </c>
      <c r="CK566" s="300" t="s">
        <v>80</v>
      </c>
      <c r="CL566" s="301" t="s">
        <v>80</v>
      </c>
    </row>
    <row r="567" spans="1:91" s="40" customFormat="1" ht="61.5" customHeight="1">
      <c r="A567" s="748"/>
      <c r="B567" s="49" t="s">
        <v>1472</v>
      </c>
      <c r="C567" s="92" t="s">
        <v>80</v>
      </c>
      <c r="D567" s="27" t="s">
        <v>347</v>
      </c>
      <c r="E567" s="27" t="s">
        <v>1065</v>
      </c>
      <c r="F567" s="10">
        <v>70891095</v>
      </c>
      <c r="G567" s="21" t="s">
        <v>1473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41" t="s">
        <v>1469</v>
      </c>
      <c r="CJ567" s="276" t="s">
        <v>80</v>
      </c>
      <c r="CK567" s="300" t="s">
        <v>80</v>
      </c>
      <c r="CL567" s="301" t="s">
        <v>80</v>
      </c>
    </row>
    <row r="568" spans="1:91" s="40" customFormat="1" ht="61.5" customHeight="1">
      <c r="A568" s="748"/>
      <c r="B568" s="49" t="s">
        <v>1474</v>
      </c>
      <c r="C568" s="92" t="s">
        <v>80</v>
      </c>
      <c r="D568" s="27" t="s">
        <v>347</v>
      </c>
      <c r="E568" s="27" t="s">
        <v>1065</v>
      </c>
      <c r="F568" s="10">
        <v>70891095</v>
      </c>
      <c r="G568" s="21" t="s">
        <v>1475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41" t="s">
        <v>1469</v>
      </c>
      <c r="CJ568" s="276" t="s">
        <v>80</v>
      </c>
      <c r="CK568" s="300" t="s">
        <v>80</v>
      </c>
      <c r="CL568" s="301" t="s">
        <v>80</v>
      </c>
    </row>
    <row r="569" spans="1:91" s="40" customFormat="1" ht="61.5" customHeight="1">
      <c r="A569" s="748"/>
      <c r="B569" s="49" t="s">
        <v>1476</v>
      </c>
      <c r="C569" s="92" t="s">
        <v>80</v>
      </c>
      <c r="D569" s="27" t="s">
        <v>347</v>
      </c>
      <c r="E569" s="27" t="s">
        <v>1065</v>
      </c>
      <c r="F569" s="10">
        <v>70891095</v>
      </c>
      <c r="G569" s="21" t="s">
        <v>1477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41" t="s">
        <v>1469</v>
      </c>
      <c r="CJ569" s="276" t="s">
        <v>80</v>
      </c>
      <c r="CK569" s="300" t="s">
        <v>80</v>
      </c>
      <c r="CL569" s="301" t="s">
        <v>80</v>
      </c>
    </row>
    <row r="570" spans="1:91" ht="61.5" customHeight="1">
      <c r="A570" s="748"/>
      <c r="B570" s="49" t="s">
        <v>1478</v>
      </c>
      <c r="C570" s="92" t="s">
        <v>80</v>
      </c>
      <c r="D570" s="27" t="s">
        <v>347</v>
      </c>
      <c r="E570" s="27" t="s">
        <v>1065</v>
      </c>
      <c r="F570" s="10">
        <v>70891095</v>
      </c>
      <c r="G570" s="21" t="s">
        <v>1479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41" t="s">
        <v>1480</v>
      </c>
      <c r="CJ570" s="276" t="s">
        <v>80</v>
      </c>
      <c r="CK570" s="300" t="s">
        <v>80</v>
      </c>
      <c r="CL570" s="301" t="s">
        <v>80</v>
      </c>
    </row>
    <row r="571" spans="1:91" ht="61.5" customHeight="1">
      <c r="A571" s="748"/>
      <c r="B571" s="49" t="s">
        <v>1481</v>
      </c>
      <c r="C571" s="92" t="s">
        <v>80</v>
      </c>
      <c r="D571" s="27" t="s">
        <v>347</v>
      </c>
      <c r="E571" s="27" t="s">
        <v>1065</v>
      </c>
      <c r="F571" s="10">
        <v>70891095</v>
      </c>
      <c r="G571" s="21" t="s">
        <v>1482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41" t="s">
        <v>1480</v>
      </c>
      <c r="CJ571" s="276" t="s">
        <v>80</v>
      </c>
      <c r="CK571" s="300" t="s">
        <v>80</v>
      </c>
      <c r="CL571" s="301" t="s">
        <v>80</v>
      </c>
    </row>
    <row r="572" spans="1:91" ht="61.5" customHeight="1">
      <c r="A572" s="748"/>
      <c r="B572" s="118" t="s">
        <v>1483</v>
      </c>
      <c r="C572" s="151" t="s">
        <v>80</v>
      </c>
      <c r="D572" s="67" t="s">
        <v>347</v>
      </c>
      <c r="E572" s="67" t="s">
        <v>1065</v>
      </c>
      <c r="F572" s="18">
        <v>70891095</v>
      </c>
      <c r="G572" s="152" t="s">
        <v>1484</v>
      </c>
      <c r="H572" s="153" t="s">
        <v>346</v>
      </c>
      <c r="I572" s="171">
        <v>70</v>
      </c>
      <c r="J572" s="171">
        <v>50</v>
      </c>
      <c r="K572" s="19">
        <v>20</v>
      </c>
      <c r="L572" s="171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7" t="s">
        <v>1319</v>
      </c>
      <c r="CI572" s="341" t="s">
        <v>1480</v>
      </c>
      <c r="CJ572" s="276" t="s">
        <v>1727</v>
      </c>
      <c r="CK572" s="300" t="s">
        <v>80</v>
      </c>
      <c r="CL572" s="301" t="s">
        <v>80</v>
      </c>
    </row>
    <row r="573" spans="1:91" s="41" customFormat="1" ht="46.5">
      <c r="A573" s="748"/>
      <c r="B573" s="75" t="s">
        <v>343</v>
      </c>
      <c r="C573" s="63" t="s">
        <v>80</v>
      </c>
      <c r="D573" s="63" t="s">
        <v>80</v>
      </c>
      <c r="E573" s="63" t="s">
        <v>80</v>
      </c>
      <c r="F573" s="63" t="s">
        <v>80</v>
      </c>
      <c r="G573" s="95" t="s">
        <v>80</v>
      </c>
      <c r="H573" s="63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3" t="s">
        <v>80</v>
      </c>
      <c r="CI573" s="305" t="s">
        <v>80</v>
      </c>
      <c r="CJ573" s="306" t="s">
        <v>80</v>
      </c>
      <c r="CK573" s="308" t="s">
        <v>80</v>
      </c>
      <c r="CL573" s="308" t="s">
        <v>80</v>
      </c>
      <c r="CM573" s="50"/>
    </row>
    <row r="574" spans="1:91" s="41" customFormat="1" ht="20.25" customHeight="1">
      <c r="A574" s="748"/>
      <c r="B574" s="76" t="s">
        <v>344</v>
      </c>
      <c r="C574" s="65" t="s">
        <v>80</v>
      </c>
      <c r="D574" s="65" t="s">
        <v>80</v>
      </c>
      <c r="E574" s="65" t="s">
        <v>80</v>
      </c>
      <c r="F574" s="65" t="s">
        <v>80</v>
      </c>
      <c r="G574" s="93" t="s">
        <v>80</v>
      </c>
      <c r="H574" s="65" t="s">
        <v>80</v>
      </c>
      <c r="I574" s="44">
        <f t="shared" ref="I574:Q574" si="64">I573+I564</f>
        <v>2800</v>
      </c>
      <c r="J574" s="44">
        <f t="shared" si="64"/>
        <v>2645</v>
      </c>
      <c r="K574" s="44">
        <f t="shared" si="64"/>
        <v>155</v>
      </c>
      <c r="L574" s="44">
        <f t="shared" si="64"/>
        <v>2645</v>
      </c>
      <c r="M574" s="44">
        <f t="shared" si="64"/>
        <v>0</v>
      </c>
      <c r="N574" s="44">
        <f t="shared" si="64"/>
        <v>0</v>
      </c>
      <c r="O574" s="44" t="s">
        <v>80</v>
      </c>
      <c r="P574" s="44">
        <f t="shared" si="64"/>
        <v>0</v>
      </c>
      <c r="Q574" s="44">
        <f t="shared" si="64"/>
        <v>0</v>
      </c>
      <c r="R574" s="44">
        <f t="shared" ref="R574:AW574" si="65">R573+R564</f>
        <v>0</v>
      </c>
      <c r="S574" s="44">
        <f t="shared" si="65"/>
        <v>0</v>
      </c>
      <c r="T574" s="44">
        <f t="shared" si="65"/>
        <v>0</v>
      </c>
      <c r="U574" s="44">
        <f t="shared" si="65"/>
        <v>0</v>
      </c>
      <c r="V574" s="44">
        <f t="shared" si="65"/>
        <v>0</v>
      </c>
      <c r="W574" s="44">
        <f t="shared" si="65"/>
        <v>0</v>
      </c>
      <c r="X574" s="44">
        <f t="shared" si="65"/>
        <v>0</v>
      </c>
      <c r="Y574" s="44">
        <f t="shared" si="65"/>
        <v>0</v>
      </c>
      <c r="Z574" s="44">
        <f t="shared" si="65"/>
        <v>0</v>
      </c>
      <c r="AA574" s="44">
        <f t="shared" si="65"/>
        <v>0</v>
      </c>
      <c r="AB574" s="44">
        <f t="shared" si="65"/>
        <v>0</v>
      </c>
      <c r="AC574" s="44">
        <f t="shared" si="65"/>
        <v>0</v>
      </c>
      <c r="AD574" s="44">
        <f t="shared" si="65"/>
        <v>0</v>
      </c>
      <c r="AE574" s="44">
        <f t="shared" si="65"/>
        <v>0</v>
      </c>
      <c r="AF574" s="44">
        <f t="shared" si="65"/>
        <v>0</v>
      </c>
      <c r="AG574" s="44">
        <f t="shared" si="65"/>
        <v>0</v>
      </c>
      <c r="AH574" s="44">
        <f t="shared" si="65"/>
        <v>0</v>
      </c>
      <c r="AI574" s="44">
        <f t="shared" si="65"/>
        <v>0</v>
      </c>
      <c r="AJ574" s="44">
        <f t="shared" si="65"/>
        <v>0</v>
      </c>
      <c r="AK574" s="44">
        <f t="shared" si="65"/>
        <v>0</v>
      </c>
      <c r="AL574" s="44">
        <f t="shared" si="65"/>
        <v>0</v>
      </c>
      <c r="AM574" s="44">
        <f t="shared" si="65"/>
        <v>0</v>
      </c>
      <c r="AN574" s="44">
        <f t="shared" si="65"/>
        <v>0</v>
      </c>
      <c r="AO574" s="44">
        <f t="shared" si="65"/>
        <v>0</v>
      </c>
      <c r="AP574" s="44">
        <f t="shared" si="65"/>
        <v>0</v>
      </c>
      <c r="AQ574" s="44">
        <f t="shared" si="65"/>
        <v>0</v>
      </c>
      <c r="AR574" s="44">
        <f t="shared" si="65"/>
        <v>0</v>
      </c>
      <c r="AS574" s="44">
        <f t="shared" si="65"/>
        <v>0</v>
      </c>
      <c r="AT574" s="44">
        <f t="shared" si="65"/>
        <v>0</v>
      </c>
      <c r="AU574" s="44">
        <f t="shared" si="65"/>
        <v>0</v>
      </c>
      <c r="AV574" s="44">
        <f t="shared" si="65"/>
        <v>0</v>
      </c>
      <c r="AW574" s="44">
        <f t="shared" si="65"/>
        <v>0</v>
      </c>
      <c r="AX574" s="44">
        <f t="shared" ref="AX574:CC574" si="66">AX573+AX564</f>
        <v>0</v>
      </c>
      <c r="AY574" s="44">
        <f t="shared" si="66"/>
        <v>0</v>
      </c>
      <c r="AZ574" s="44">
        <f t="shared" si="66"/>
        <v>0</v>
      </c>
      <c r="BA574" s="44">
        <f t="shared" si="66"/>
        <v>0</v>
      </c>
      <c r="BB574" s="44">
        <f t="shared" si="66"/>
        <v>0</v>
      </c>
      <c r="BC574" s="44">
        <f t="shared" si="66"/>
        <v>0</v>
      </c>
      <c r="BD574" s="44">
        <f t="shared" si="66"/>
        <v>0</v>
      </c>
      <c r="BE574" s="44">
        <f t="shared" si="66"/>
        <v>0</v>
      </c>
      <c r="BF574" s="44">
        <f t="shared" si="66"/>
        <v>0</v>
      </c>
      <c r="BG574" s="44">
        <f t="shared" si="66"/>
        <v>0</v>
      </c>
      <c r="BH574" s="44">
        <f t="shared" si="66"/>
        <v>0</v>
      </c>
      <c r="BI574" s="44">
        <f t="shared" si="66"/>
        <v>0</v>
      </c>
      <c r="BJ574" s="44">
        <f t="shared" si="66"/>
        <v>0</v>
      </c>
      <c r="BK574" s="44">
        <f t="shared" si="66"/>
        <v>0</v>
      </c>
      <c r="BL574" s="44">
        <f t="shared" si="66"/>
        <v>0</v>
      </c>
      <c r="BM574" s="44">
        <f t="shared" si="66"/>
        <v>0</v>
      </c>
      <c r="BN574" s="44">
        <f t="shared" si="66"/>
        <v>0</v>
      </c>
      <c r="BO574" s="44">
        <f t="shared" si="66"/>
        <v>0</v>
      </c>
      <c r="BP574" s="44">
        <f t="shared" si="66"/>
        <v>0</v>
      </c>
      <c r="BQ574" s="44">
        <f t="shared" si="66"/>
        <v>0</v>
      </c>
      <c r="BR574" s="44">
        <f t="shared" si="66"/>
        <v>0</v>
      </c>
      <c r="BS574" s="44">
        <f t="shared" si="66"/>
        <v>0</v>
      </c>
      <c r="BT574" s="44">
        <f t="shared" si="66"/>
        <v>0</v>
      </c>
      <c r="BU574" s="44">
        <f t="shared" si="66"/>
        <v>0</v>
      </c>
      <c r="BV574" s="44">
        <f t="shared" si="66"/>
        <v>0</v>
      </c>
      <c r="BW574" s="44">
        <f t="shared" si="66"/>
        <v>0</v>
      </c>
      <c r="BX574" s="44">
        <f t="shared" si="66"/>
        <v>0</v>
      </c>
      <c r="BY574" s="44">
        <f t="shared" si="66"/>
        <v>0</v>
      </c>
      <c r="BZ574" s="44">
        <f t="shared" si="66"/>
        <v>0</v>
      </c>
      <c r="CA574" s="44">
        <f t="shared" si="66"/>
        <v>0</v>
      </c>
      <c r="CB574" s="44">
        <f t="shared" si="66"/>
        <v>0</v>
      </c>
      <c r="CC574" s="44">
        <f t="shared" si="66"/>
        <v>0</v>
      </c>
      <c r="CD574" s="44">
        <f t="shared" ref="CD574:CG574" si="67">CD573+CD564</f>
        <v>0</v>
      </c>
      <c r="CE574" s="44">
        <f t="shared" si="67"/>
        <v>0</v>
      </c>
      <c r="CF574" s="44">
        <f t="shared" si="67"/>
        <v>0</v>
      </c>
      <c r="CG574" s="44">
        <f t="shared" si="67"/>
        <v>0</v>
      </c>
      <c r="CH574" s="65" t="s">
        <v>80</v>
      </c>
      <c r="CI574" s="309" t="s">
        <v>80</v>
      </c>
      <c r="CJ574" s="310" t="s">
        <v>80</v>
      </c>
      <c r="CK574" s="312" t="s">
        <v>80</v>
      </c>
      <c r="CL574" s="312" t="s">
        <v>80</v>
      </c>
      <c r="CM574" s="50"/>
    </row>
    <row r="575" spans="1:91" s="40" customFormat="1" ht="46.5" customHeight="1">
      <c r="A575" s="749" t="s">
        <v>345</v>
      </c>
      <c r="B575" s="110" t="s">
        <v>799</v>
      </c>
      <c r="C575" s="23" t="s">
        <v>80</v>
      </c>
      <c r="D575" s="23" t="s">
        <v>80</v>
      </c>
      <c r="E575" s="23" t="s">
        <v>1085</v>
      </c>
      <c r="F575" s="16" t="s">
        <v>1230</v>
      </c>
      <c r="G575" s="16" t="s">
        <v>800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89" t="s">
        <v>80</v>
      </c>
      <c r="CJ575" s="289" t="s">
        <v>80</v>
      </c>
      <c r="CK575" s="291" t="s">
        <v>80</v>
      </c>
      <c r="CL575" s="291" t="s">
        <v>80</v>
      </c>
    </row>
    <row r="576" spans="1:91" s="40" customFormat="1" ht="120" customHeight="1">
      <c r="A576" s="749"/>
      <c r="B576" s="110" t="s">
        <v>744</v>
      </c>
      <c r="C576" s="68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4">
        <v>15000</v>
      </c>
      <c r="X576" s="114">
        <v>25000</v>
      </c>
      <c r="Y576" s="114">
        <v>60000</v>
      </c>
      <c r="Z576" s="114">
        <v>100000</v>
      </c>
      <c r="AA576" s="114">
        <v>0</v>
      </c>
      <c r="AB576" s="114">
        <v>0</v>
      </c>
      <c r="AC576" s="114">
        <v>0</v>
      </c>
      <c r="AD576" s="114">
        <v>0</v>
      </c>
      <c r="AE576" s="114">
        <v>0</v>
      </c>
      <c r="AF576" s="114">
        <v>0</v>
      </c>
      <c r="AG576" s="114">
        <v>0</v>
      </c>
      <c r="AH576" s="114">
        <v>0</v>
      </c>
      <c r="AI576" s="114">
        <v>0</v>
      </c>
      <c r="AJ576" s="114">
        <v>0</v>
      </c>
      <c r="AK576" s="114">
        <v>0</v>
      </c>
      <c r="AL576" s="114">
        <v>0</v>
      </c>
      <c r="AM576" s="114">
        <v>0</v>
      </c>
      <c r="AN576" s="114">
        <v>0</v>
      </c>
      <c r="AO576" s="114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42" t="s">
        <v>80</v>
      </c>
      <c r="CJ576" s="289" t="s">
        <v>80</v>
      </c>
      <c r="CK576" s="313" t="s">
        <v>80</v>
      </c>
      <c r="CL576" s="313" t="s">
        <v>80</v>
      </c>
    </row>
    <row r="577" spans="1:90" s="40" customFormat="1" ht="120" customHeight="1">
      <c r="A577" s="749"/>
      <c r="B577" s="28" t="s">
        <v>1024</v>
      </c>
      <c r="C577" s="126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27" t="s">
        <v>80</v>
      </c>
      <c r="N577" s="127">
        <v>0</v>
      </c>
      <c r="O577" s="127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42" t="s">
        <v>80</v>
      </c>
      <c r="CJ577" s="289" t="s">
        <v>80</v>
      </c>
      <c r="CK577" s="313" t="s">
        <v>80</v>
      </c>
      <c r="CL577" s="313" t="s">
        <v>80</v>
      </c>
    </row>
    <row r="578" spans="1:90" s="40" customFormat="1">
      <c r="A578" s="51"/>
      <c r="B578" s="52"/>
      <c r="C578" s="53"/>
      <c r="D578" s="53"/>
      <c r="E578" s="53"/>
      <c r="F578" s="53"/>
      <c r="G578" s="98"/>
      <c r="H578" s="5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3"/>
      <c r="CI578" s="53"/>
      <c r="CJ578" s="53"/>
      <c r="CK578" s="71"/>
      <c r="CL578" s="71"/>
    </row>
    <row r="579" spans="1:90" ht="18.75" thickBot="1">
      <c r="A579" s="54"/>
      <c r="B579" s="55"/>
      <c r="C579" s="56"/>
      <c r="D579" s="56"/>
      <c r="E579" s="56"/>
      <c r="F579" s="56"/>
      <c r="G579" s="99"/>
      <c r="H579" s="5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6"/>
      <c r="CI579" s="56"/>
      <c r="CJ579" s="56"/>
      <c r="CK579" s="72"/>
      <c r="CL579" s="72"/>
    </row>
    <row r="580" spans="1:90" ht="18.75" thickBot="1">
      <c r="A580" s="57"/>
      <c r="B580" s="744" t="s">
        <v>19</v>
      </c>
      <c r="C580" s="745"/>
      <c r="D580" s="745"/>
      <c r="E580" s="745"/>
      <c r="F580" s="745"/>
      <c r="G580" s="745"/>
      <c r="H580" s="745"/>
      <c r="I580" s="746"/>
    </row>
    <row r="581" spans="1:90">
      <c r="A581" s="59"/>
      <c r="B581" s="740" t="s">
        <v>78</v>
      </c>
      <c r="C581" s="741"/>
      <c r="D581" s="742"/>
      <c r="E581" s="742"/>
      <c r="F581" s="742"/>
      <c r="G581" s="742"/>
      <c r="H581" s="742"/>
      <c r="I581" s="743"/>
    </row>
    <row r="582" spans="1:90">
      <c r="A582" s="60"/>
      <c r="B582" s="732" t="s">
        <v>492</v>
      </c>
      <c r="C582" s="733"/>
      <c r="D582" s="734"/>
      <c r="E582" s="734"/>
      <c r="F582" s="734"/>
      <c r="G582" s="734"/>
      <c r="H582" s="734"/>
      <c r="I582" s="735"/>
    </row>
    <row r="583" spans="1:90" ht="26.25" customHeight="1">
      <c r="A583" s="60"/>
      <c r="B583" s="732" t="s">
        <v>493</v>
      </c>
      <c r="C583" s="733"/>
      <c r="D583" s="734"/>
      <c r="E583" s="734"/>
      <c r="F583" s="734"/>
      <c r="G583" s="734"/>
      <c r="H583" s="734"/>
      <c r="I583" s="735"/>
      <c r="CJ583" s="3"/>
      <c r="CK583" s="74"/>
      <c r="CL583" s="74"/>
    </row>
    <row r="584" spans="1:90" ht="15.75" customHeight="1">
      <c r="B584" s="732" t="s">
        <v>79</v>
      </c>
      <c r="C584" s="733"/>
      <c r="D584" s="734"/>
      <c r="E584" s="734"/>
      <c r="F584" s="734"/>
      <c r="G584" s="734"/>
      <c r="H584" s="734"/>
      <c r="I584" s="735"/>
      <c r="CJ584" s="3"/>
      <c r="CK584" s="74"/>
      <c r="CL584" s="74"/>
    </row>
    <row r="585" spans="1:90" ht="17.25" customHeight="1">
      <c r="B585" s="732" t="s">
        <v>494</v>
      </c>
      <c r="C585" s="733"/>
      <c r="D585" s="734"/>
      <c r="E585" s="734"/>
      <c r="F585" s="734"/>
      <c r="G585" s="734"/>
      <c r="H585" s="734"/>
      <c r="I585" s="735"/>
      <c r="CJ585" s="3"/>
      <c r="CK585" s="74"/>
      <c r="CL585" s="74"/>
    </row>
    <row r="586" spans="1:90" ht="16.5" customHeight="1">
      <c r="B586" s="732" t="s">
        <v>610</v>
      </c>
      <c r="C586" s="733"/>
      <c r="D586" s="734"/>
      <c r="E586" s="734"/>
      <c r="F586" s="734"/>
      <c r="G586" s="734"/>
      <c r="H586" s="734"/>
      <c r="I586" s="735"/>
      <c r="CJ586" s="3"/>
      <c r="CK586" s="74"/>
      <c r="CL586" s="74"/>
    </row>
    <row r="587" spans="1:90" ht="18.75" customHeight="1">
      <c r="B587" s="732" t="s">
        <v>277</v>
      </c>
      <c r="C587" s="733"/>
      <c r="D587" s="734"/>
      <c r="E587" s="734"/>
      <c r="F587" s="734"/>
      <c r="G587" s="734"/>
      <c r="H587" s="734"/>
      <c r="I587" s="735"/>
      <c r="CJ587" s="3"/>
      <c r="CK587" s="74"/>
      <c r="CL587" s="74"/>
    </row>
    <row r="588" spans="1:90" ht="18" customHeight="1">
      <c r="B588" s="732" t="s">
        <v>321</v>
      </c>
      <c r="C588" s="733"/>
      <c r="D588" s="734"/>
      <c r="E588" s="734"/>
      <c r="F588" s="734"/>
      <c r="G588" s="734"/>
      <c r="H588" s="734"/>
      <c r="I588" s="735"/>
      <c r="CJ588" s="3"/>
      <c r="CK588" s="74"/>
      <c r="CL588" s="74"/>
    </row>
    <row r="589" spans="1:90" ht="18" customHeight="1">
      <c r="B589" s="732" t="s">
        <v>320</v>
      </c>
      <c r="C589" s="733"/>
      <c r="D589" s="734"/>
      <c r="E589" s="734"/>
      <c r="F589" s="734"/>
      <c r="G589" s="734"/>
      <c r="H589" s="734"/>
      <c r="I589" s="735"/>
      <c r="CJ589" s="3"/>
      <c r="CK589" s="74"/>
      <c r="CL589" s="74"/>
    </row>
    <row r="590" spans="1:90" ht="20.25" customHeight="1" thickBot="1">
      <c r="B590" s="736" t="s">
        <v>1316</v>
      </c>
      <c r="C590" s="737"/>
      <c r="D590" s="738"/>
      <c r="E590" s="738"/>
      <c r="F590" s="738"/>
      <c r="G590" s="738"/>
      <c r="H590" s="738"/>
      <c r="I590" s="739"/>
      <c r="CJ590" s="3"/>
      <c r="CK590" s="74"/>
      <c r="CL590" s="74"/>
    </row>
    <row r="591" spans="1:90" ht="15.75" customHeight="1">
      <c r="B591" s="61"/>
      <c r="C591" s="62"/>
      <c r="G591" s="100"/>
      <c r="H591" s="61"/>
      <c r="I591" s="61"/>
      <c r="CJ591" s="3"/>
      <c r="CK591" s="74"/>
      <c r="CL591" s="74"/>
    </row>
    <row r="592" spans="1:90" ht="17.25" customHeight="1">
      <c r="B592" s="61"/>
      <c r="C592" s="62"/>
      <c r="G592" s="100"/>
      <c r="H592" s="61"/>
      <c r="I592" s="61"/>
      <c r="CJ592" s="3"/>
      <c r="CK592" s="74"/>
      <c r="CL592" s="74"/>
    </row>
    <row r="593" spans="88:90" ht="26.25" customHeight="1">
      <c r="CJ593" s="3"/>
      <c r="CK593" s="74"/>
      <c r="CL593" s="74"/>
    </row>
    <row r="595" spans="88:90" ht="38.25" customHeight="1">
      <c r="CJ595" s="3"/>
      <c r="CK595" s="74"/>
      <c r="CL595" s="74"/>
    </row>
  </sheetData>
  <autoFilter ref="A9:CN577" xr:uid="{00000000-0009-0000-0000-000000000000}"/>
  <mergeCells count="130"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Y819"/>
  <sheetViews>
    <sheetView tabSelected="1" zoomScale="55" zoomScaleNormal="55" zoomScaleSheetLayoutView="4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B3" sqref="B3:B5"/>
    </sheetView>
  </sheetViews>
  <sheetFormatPr defaultColWidth="9.140625" defaultRowHeight="18" outlineLevelRow="1"/>
  <cols>
    <col min="1" max="1" width="9.7109375" style="3" customWidth="1"/>
    <col min="2" max="2" width="17.5703125" style="420" customWidth="1"/>
    <col min="3" max="3" width="88.5703125" style="476" customWidth="1"/>
    <col min="4" max="4" width="28.5703125" style="62" customWidth="1"/>
    <col min="5" max="5" width="45.42578125" style="62" customWidth="1"/>
    <col min="6" max="7" width="30.5703125" style="62" hidden="1" customWidth="1"/>
    <col min="8" max="8" width="12.5703125" style="100" customWidth="1"/>
    <col min="9" max="9" width="22.7109375" style="62" customWidth="1"/>
    <col min="10" max="10" width="21.42578125" style="429" customWidth="1"/>
    <col min="11" max="11" width="19.42578125" style="429" customWidth="1"/>
    <col min="12" max="12" width="19" style="429" customWidth="1"/>
    <col min="13" max="13" width="19.7109375" style="429" customWidth="1"/>
    <col min="14" max="14" width="21.28515625" style="429" customWidth="1"/>
    <col min="15" max="15" width="21.28515625" style="429" hidden="1" customWidth="1"/>
    <col min="16" max="16" width="36.28515625" style="62" hidden="1" customWidth="1"/>
    <col min="17" max="17" width="37.28515625" style="520" hidden="1" customWidth="1"/>
    <col min="18" max="18" width="23.85546875" style="520" hidden="1" customWidth="1"/>
    <col min="19" max="19" width="26" style="431" customWidth="1"/>
    <col min="20" max="20" width="36.28515625" style="62" customWidth="1"/>
    <col min="21" max="23" width="36.28515625" style="429" customWidth="1"/>
    <col min="24" max="24" width="19.7109375" style="429" customWidth="1"/>
    <col min="25" max="25" width="22.42578125" style="429" customWidth="1"/>
    <col min="26" max="27" width="23.42578125" style="429" hidden="1" customWidth="1"/>
    <col min="28" max="28" width="6" style="429" hidden="1" customWidth="1"/>
    <col min="29" max="30" width="23.42578125" style="429" customWidth="1"/>
    <col min="31" max="33" width="23.42578125" style="429" hidden="1" customWidth="1"/>
    <col min="34" max="35" width="23.42578125" style="429" customWidth="1"/>
    <col min="36" max="55" width="31.7109375" style="34" hidden="1" customWidth="1"/>
    <col min="56" max="75" width="31.7109375" style="429" hidden="1" customWidth="1"/>
    <col min="76" max="76" width="28.140625" style="429" customWidth="1"/>
    <col min="77" max="77" width="23.7109375" style="429" customWidth="1"/>
    <col min="78" max="78" width="26.5703125" style="429" customWidth="1"/>
    <col min="79" max="79" width="21" style="429" customWidth="1"/>
    <col min="80" max="80" width="38.140625" style="62" customWidth="1"/>
    <col min="81" max="81" width="44.140625" style="62" customWidth="1"/>
    <col min="82" max="82" width="21.28515625" style="429" customWidth="1"/>
    <col min="83" max="83" width="20.42578125" style="429" customWidth="1"/>
    <col min="84" max="84" width="18.42578125" style="62" customWidth="1"/>
    <col min="85" max="85" width="17" style="62" customWidth="1"/>
    <col min="86" max="86" width="13.140625" style="3" customWidth="1"/>
    <col min="87" max="16384" width="9.140625" style="3"/>
  </cols>
  <sheetData>
    <row r="1" spans="1:363" ht="12.75" customHeight="1">
      <c r="A1" s="766" t="s">
        <v>278</v>
      </c>
      <c r="B1" s="840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8"/>
      <c r="Q1" s="768"/>
      <c r="R1" s="768"/>
      <c r="S1" s="768"/>
      <c r="T1" s="768"/>
      <c r="U1" s="768"/>
      <c r="V1" s="768"/>
      <c r="W1" s="768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  <c r="AI1" s="767"/>
      <c r="AJ1" s="767"/>
      <c r="AK1" s="767"/>
      <c r="AL1" s="767"/>
      <c r="AM1" s="767"/>
      <c r="AN1" s="767"/>
      <c r="AO1" s="767"/>
      <c r="AP1" s="767"/>
      <c r="AQ1" s="767"/>
      <c r="AR1" s="767"/>
      <c r="AS1" s="767"/>
      <c r="AT1" s="767"/>
      <c r="AU1" s="767"/>
      <c r="AV1" s="767"/>
      <c r="AW1" s="767"/>
      <c r="AX1" s="767"/>
      <c r="AY1" s="767"/>
      <c r="AZ1" s="767"/>
      <c r="BA1" s="767"/>
      <c r="BB1" s="767"/>
      <c r="BC1" s="767"/>
      <c r="BD1" s="767"/>
      <c r="BE1" s="767"/>
      <c r="BF1" s="767"/>
      <c r="BG1" s="767"/>
      <c r="BH1" s="767"/>
      <c r="BI1" s="767"/>
      <c r="BJ1" s="767"/>
      <c r="BK1" s="767"/>
      <c r="BL1" s="767"/>
      <c r="BM1" s="767"/>
      <c r="BN1" s="767"/>
      <c r="BO1" s="767"/>
      <c r="BP1" s="767"/>
      <c r="BQ1" s="767"/>
      <c r="BR1" s="767"/>
      <c r="BS1" s="767"/>
      <c r="BT1" s="767"/>
      <c r="BU1" s="767"/>
      <c r="BV1" s="767"/>
      <c r="BW1" s="767"/>
      <c r="BX1" s="767"/>
      <c r="BY1" s="767"/>
      <c r="BZ1" s="767"/>
      <c r="CA1" s="767"/>
      <c r="CB1" s="767"/>
      <c r="CC1" s="767"/>
      <c r="CD1" s="767"/>
      <c r="CE1" s="767"/>
      <c r="CF1" s="768"/>
    </row>
    <row r="2" spans="1:363" ht="34.5" customHeight="1">
      <c r="A2" s="359"/>
      <c r="C2" s="475"/>
      <c r="D2" s="56"/>
      <c r="E2" s="56"/>
      <c r="F2" s="56"/>
      <c r="G2" s="56"/>
      <c r="H2" s="56"/>
      <c r="I2" s="56"/>
      <c r="J2" s="1"/>
      <c r="K2" s="1"/>
      <c r="L2" s="1"/>
      <c r="M2" s="1"/>
      <c r="N2" s="1"/>
      <c r="O2" s="1"/>
      <c r="P2" s="56"/>
      <c r="Q2" s="72"/>
      <c r="R2" s="72"/>
      <c r="S2" s="412"/>
      <c r="T2" s="5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BX2" s="1"/>
      <c r="BY2" s="1"/>
      <c r="BZ2" s="1"/>
      <c r="CA2" s="1"/>
      <c r="CB2" s="56"/>
      <c r="CC2" s="430"/>
    </row>
    <row r="3" spans="1:363" s="41" customFormat="1" ht="108" customHeight="1">
      <c r="A3" s="835" t="s">
        <v>1</v>
      </c>
      <c r="B3" s="839" t="s">
        <v>2145</v>
      </c>
      <c r="C3" s="731" t="s">
        <v>0</v>
      </c>
      <c r="D3" s="731" t="s">
        <v>613</v>
      </c>
      <c r="E3" s="731" t="s">
        <v>1031</v>
      </c>
      <c r="F3" s="731" t="s">
        <v>1035</v>
      </c>
      <c r="G3" s="731" t="s">
        <v>1036</v>
      </c>
      <c r="H3" s="770" t="s">
        <v>77</v>
      </c>
      <c r="I3" s="731" t="s">
        <v>534</v>
      </c>
      <c r="J3" s="731" t="s">
        <v>540</v>
      </c>
      <c r="K3" s="731" t="s">
        <v>85</v>
      </c>
      <c r="L3" s="731"/>
      <c r="M3" s="754" t="s">
        <v>334</v>
      </c>
      <c r="N3" s="754" t="s">
        <v>335</v>
      </c>
      <c r="O3" s="754" t="s">
        <v>1032</v>
      </c>
      <c r="P3" s="754" t="s">
        <v>1033</v>
      </c>
      <c r="Q3" s="727" t="s">
        <v>611</v>
      </c>
      <c r="R3" s="727" t="s">
        <v>746</v>
      </c>
      <c r="S3" s="731" t="s">
        <v>2220</v>
      </c>
      <c r="T3" s="731" t="s">
        <v>2219</v>
      </c>
      <c r="U3" s="801" t="s">
        <v>3137</v>
      </c>
      <c r="V3" s="801"/>
      <c r="W3" s="801"/>
      <c r="X3" s="801"/>
      <c r="Y3" s="728" t="s">
        <v>3139</v>
      </c>
      <c r="Z3" s="799" t="s">
        <v>2221</v>
      </c>
      <c r="AA3" s="799"/>
      <c r="AB3" s="799"/>
      <c r="AC3" s="799"/>
      <c r="AD3" s="798" t="s">
        <v>2222</v>
      </c>
      <c r="AE3" s="797" t="s">
        <v>2508</v>
      </c>
      <c r="AF3" s="797"/>
      <c r="AG3" s="797"/>
      <c r="AH3" s="797"/>
      <c r="AI3" s="798" t="s">
        <v>2509</v>
      </c>
      <c r="AJ3" s="799" t="s">
        <v>2226</v>
      </c>
      <c r="AK3" s="799"/>
      <c r="AL3" s="799"/>
      <c r="AM3" s="799"/>
      <c r="AN3" s="799"/>
      <c r="AO3" s="799" t="s">
        <v>2227</v>
      </c>
      <c r="AP3" s="799"/>
      <c r="AQ3" s="799"/>
      <c r="AR3" s="799"/>
      <c r="AS3" s="799"/>
      <c r="AT3" s="799" t="s">
        <v>2228</v>
      </c>
      <c r="AU3" s="799"/>
      <c r="AV3" s="799"/>
      <c r="AW3" s="799"/>
      <c r="AX3" s="799"/>
      <c r="AY3" s="799" t="s">
        <v>2229</v>
      </c>
      <c r="AZ3" s="799"/>
      <c r="BA3" s="799"/>
      <c r="BB3" s="799"/>
      <c r="BC3" s="799"/>
      <c r="BD3" s="797" t="s">
        <v>2510</v>
      </c>
      <c r="BE3" s="797"/>
      <c r="BF3" s="797"/>
      <c r="BG3" s="797"/>
      <c r="BH3" s="797"/>
      <c r="BI3" s="797" t="s">
        <v>2511</v>
      </c>
      <c r="BJ3" s="797"/>
      <c r="BK3" s="797"/>
      <c r="BL3" s="797"/>
      <c r="BM3" s="797"/>
      <c r="BN3" s="797" t="s">
        <v>2512</v>
      </c>
      <c r="BO3" s="797"/>
      <c r="BP3" s="797"/>
      <c r="BQ3" s="797"/>
      <c r="BR3" s="797"/>
      <c r="BS3" s="797" t="s">
        <v>2513</v>
      </c>
      <c r="BT3" s="797"/>
      <c r="BU3" s="797"/>
      <c r="BV3" s="797"/>
      <c r="BW3" s="797"/>
      <c r="BX3" s="730" t="s">
        <v>2514</v>
      </c>
      <c r="BY3" s="729" t="s">
        <v>2515</v>
      </c>
      <c r="BZ3" s="731" t="s">
        <v>280</v>
      </c>
      <c r="CA3" s="731" t="s">
        <v>333</v>
      </c>
      <c r="CB3" s="731" t="s">
        <v>83</v>
      </c>
      <c r="CC3" s="731" t="s">
        <v>2147</v>
      </c>
      <c r="CD3" s="727" t="s">
        <v>1975</v>
      </c>
      <c r="CE3" s="731" t="s">
        <v>2148</v>
      </c>
      <c r="CF3" s="727" t="s">
        <v>2047</v>
      </c>
      <c r="CG3" s="731" t="s">
        <v>2146</v>
      </c>
      <c r="CH3" s="836" t="s">
        <v>3083</v>
      </c>
    </row>
    <row r="4" spans="1:363" s="41" customFormat="1" ht="43.5" customHeight="1">
      <c r="A4" s="835"/>
      <c r="B4" s="839"/>
      <c r="C4" s="731"/>
      <c r="D4" s="731"/>
      <c r="E4" s="731"/>
      <c r="F4" s="731"/>
      <c r="G4" s="731"/>
      <c r="H4" s="770"/>
      <c r="I4" s="731"/>
      <c r="J4" s="731"/>
      <c r="K4" s="731" t="s">
        <v>340</v>
      </c>
      <c r="L4" s="731" t="s">
        <v>341</v>
      </c>
      <c r="M4" s="754"/>
      <c r="N4" s="754"/>
      <c r="O4" s="754"/>
      <c r="P4" s="754"/>
      <c r="Q4" s="727"/>
      <c r="R4" s="727"/>
      <c r="S4" s="731"/>
      <c r="T4" s="731"/>
      <c r="U4" s="801" t="s">
        <v>336</v>
      </c>
      <c r="V4" s="801" t="s">
        <v>2161</v>
      </c>
      <c r="W4" s="801" t="s">
        <v>338</v>
      </c>
      <c r="X4" s="728" t="s">
        <v>3138</v>
      </c>
      <c r="Y4" s="728"/>
      <c r="Z4" s="833" t="s">
        <v>2223</v>
      </c>
      <c r="AA4" s="833" t="s">
        <v>2224</v>
      </c>
      <c r="AB4" s="833" t="s">
        <v>2225</v>
      </c>
      <c r="AC4" s="834" t="s">
        <v>339</v>
      </c>
      <c r="AD4" s="798"/>
      <c r="AE4" s="832" t="s">
        <v>2223</v>
      </c>
      <c r="AF4" s="832" t="s">
        <v>2224</v>
      </c>
      <c r="AG4" s="832" t="s">
        <v>2225</v>
      </c>
      <c r="AH4" s="834" t="s">
        <v>339</v>
      </c>
      <c r="AI4" s="798"/>
      <c r="AJ4" s="799" t="s">
        <v>2223</v>
      </c>
      <c r="AK4" s="799" t="s">
        <v>2224</v>
      </c>
      <c r="AL4" s="799" t="s">
        <v>2225</v>
      </c>
      <c r="AM4" s="798" t="s">
        <v>339</v>
      </c>
      <c r="AN4" s="798" t="s">
        <v>490</v>
      </c>
      <c r="AO4" s="799" t="s">
        <v>2223</v>
      </c>
      <c r="AP4" s="799" t="s">
        <v>2224</v>
      </c>
      <c r="AQ4" s="799" t="s">
        <v>2225</v>
      </c>
      <c r="AR4" s="798" t="s">
        <v>339</v>
      </c>
      <c r="AS4" s="798" t="s">
        <v>490</v>
      </c>
      <c r="AT4" s="799" t="s">
        <v>2223</v>
      </c>
      <c r="AU4" s="799" t="s">
        <v>2224</v>
      </c>
      <c r="AV4" s="799" t="s">
        <v>2225</v>
      </c>
      <c r="AW4" s="798" t="s">
        <v>339</v>
      </c>
      <c r="AX4" s="798" t="s">
        <v>490</v>
      </c>
      <c r="AY4" s="799" t="s">
        <v>2223</v>
      </c>
      <c r="AZ4" s="799" t="s">
        <v>2224</v>
      </c>
      <c r="BA4" s="799" t="s">
        <v>2225</v>
      </c>
      <c r="BB4" s="798" t="s">
        <v>339</v>
      </c>
      <c r="BC4" s="798" t="s">
        <v>490</v>
      </c>
      <c r="BD4" s="797" t="s">
        <v>2223</v>
      </c>
      <c r="BE4" s="797" t="s">
        <v>2224</v>
      </c>
      <c r="BF4" s="797" t="s">
        <v>2225</v>
      </c>
      <c r="BG4" s="798" t="s">
        <v>339</v>
      </c>
      <c r="BH4" s="798" t="s">
        <v>490</v>
      </c>
      <c r="BI4" s="797" t="s">
        <v>2223</v>
      </c>
      <c r="BJ4" s="797" t="s">
        <v>2224</v>
      </c>
      <c r="BK4" s="797" t="s">
        <v>2225</v>
      </c>
      <c r="BL4" s="798" t="s">
        <v>339</v>
      </c>
      <c r="BM4" s="798" t="s">
        <v>490</v>
      </c>
      <c r="BN4" s="797" t="s">
        <v>2223</v>
      </c>
      <c r="BO4" s="797" t="s">
        <v>2224</v>
      </c>
      <c r="BP4" s="797" t="s">
        <v>2225</v>
      </c>
      <c r="BQ4" s="798" t="s">
        <v>339</v>
      </c>
      <c r="BR4" s="798" t="s">
        <v>490</v>
      </c>
      <c r="BS4" s="797" t="s">
        <v>2223</v>
      </c>
      <c r="BT4" s="797" t="s">
        <v>2224</v>
      </c>
      <c r="BU4" s="797" t="s">
        <v>2225</v>
      </c>
      <c r="BV4" s="798" t="s">
        <v>339</v>
      </c>
      <c r="BW4" s="798" t="s">
        <v>490</v>
      </c>
      <c r="BX4" s="730"/>
      <c r="BY4" s="729"/>
      <c r="BZ4" s="731"/>
      <c r="CA4" s="731"/>
      <c r="CB4" s="731"/>
      <c r="CC4" s="731"/>
      <c r="CD4" s="727"/>
      <c r="CE4" s="731"/>
      <c r="CF4" s="727"/>
      <c r="CG4" s="731"/>
      <c r="CH4" s="837"/>
    </row>
    <row r="5" spans="1:363" s="41" customFormat="1" ht="75" customHeight="1">
      <c r="A5" s="835"/>
      <c r="B5" s="839"/>
      <c r="C5" s="731"/>
      <c r="D5" s="731"/>
      <c r="E5" s="731"/>
      <c r="F5" s="731"/>
      <c r="G5" s="731"/>
      <c r="H5" s="770"/>
      <c r="I5" s="731"/>
      <c r="J5" s="731"/>
      <c r="K5" s="731"/>
      <c r="L5" s="731"/>
      <c r="M5" s="754"/>
      <c r="N5" s="754"/>
      <c r="O5" s="754"/>
      <c r="P5" s="754"/>
      <c r="Q5" s="727"/>
      <c r="R5" s="727"/>
      <c r="S5" s="731"/>
      <c r="T5" s="731"/>
      <c r="U5" s="801"/>
      <c r="V5" s="801"/>
      <c r="W5" s="801"/>
      <c r="X5" s="728"/>
      <c r="Y5" s="728"/>
      <c r="Z5" s="833"/>
      <c r="AA5" s="833"/>
      <c r="AB5" s="833"/>
      <c r="AC5" s="834"/>
      <c r="AD5" s="798"/>
      <c r="AE5" s="832"/>
      <c r="AF5" s="832"/>
      <c r="AG5" s="832"/>
      <c r="AH5" s="834"/>
      <c r="AI5" s="798"/>
      <c r="AJ5" s="799"/>
      <c r="AK5" s="799"/>
      <c r="AL5" s="799"/>
      <c r="AM5" s="798"/>
      <c r="AN5" s="798"/>
      <c r="AO5" s="799"/>
      <c r="AP5" s="799"/>
      <c r="AQ5" s="799"/>
      <c r="AR5" s="798"/>
      <c r="AS5" s="798"/>
      <c r="AT5" s="799"/>
      <c r="AU5" s="799"/>
      <c r="AV5" s="799"/>
      <c r="AW5" s="798"/>
      <c r="AX5" s="798"/>
      <c r="AY5" s="799"/>
      <c r="AZ5" s="799"/>
      <c r="BA5" s="799"/>
      <c r="BB5" s="798"/>
      <c r="BC5" s="798"/>
      <c r="BD5" s="797"/>
      <c r="BE5" s="797"/>
      <c r="BF5" s="797"/>
      <c r="BG5" s="798"/>
      <c r="BH5" s="798"/>
      <c r="BI5" s="797"/>
      <c r="BJ5" s="797"/>
      <c r="BK5" s="797"/>
      <c r="BL5" s="798"/>
      <c r="BM5" s="798"/>
      <c r="BN5" s="797"/>
      <c r="BO5" s="797"/>
      <c r="BP5" s="797"/>
      <c r="BQ5" s="798"/>
      <c r="BR5" s="798"/>
      <c r="BS5" s="797"/>
      <c r="BT5" s="797"/>
      <c r="BU5" s="797"/>
      <c r="BV5" s="798"/>
      <c r="BW5" s="798"/>
      <c r="BX5" s="730"/>
      <c r="BY5" s="729"/>
      <c r="BZ5" s="731"/>
      <c r="CA5" s="731"/>
      <c r="CB5" s="731"/>
      <c r="CC5" s="731"/>
      <c r="CD5" s="727"/>
      <c r="CE5" s="731"/>
      <c r="CF5" s="727"/>
      <c r="CG5" s="731"/>
      <c r="CH5" s="838"/>
    </row>
    <row r="6" spans="1:363" s="352" customFormat="1" ht="35.25" customHeight="1">
      <c r="A6" s="755" t="s">
        <v>262</v>
      </c>
      <c r="B6" s="755"/>
      <c r="C6" s="755"/>
      <c r="D6" s="65" t="s">
        <v>80</v>
      </c>
      <c r="E6" s="65" t="s">
        <v>80</v>
      </c>
      <c r="F6" s="65" t="s">
        <v>80</v>
      </c>
      <c r="G6" s="65" t="s">
        <v>80</v>
      </c>
      <c r="H6" s="93" t="s">
        <v>80</v>
      </c>
      <c r="I6" s="65" t="s">
        <v>80</v>
      </c>
      <c r="J6" s="44">
        <f xml:space="preserve"> J7+J8</f>
        <v>28007333.749647997</v>
      </c>
      <c r="K6" s="44">
        <f t="shared" ref="K6:O6" si="0" xml:space="preserve"> K7+K8</f>
        <v>25797698.575954199</v>
      </c>
      <c r="L6" s="44">
        <f t="shared" si="0"/>
        <v>2209635.1736638001</v>
      </c>
      <c r="M6" s="44">
        <f t="shared" si="0"/>
        <v>2691701.4110980001</v>
      </c>
      <c r="N6" s="44">
        <f t="shared" si="0"/>
        <v>18449931.034495901</v>
      </c>
      <c r="O6" s="44">
        <f t="shared" si="0"/>
        <v>3289297.3508679001</v>
      </c>
      <c r="P6" s="65" t="s">
        <v>80</v>
      </c>
      <c r="Q6" s="102" t="s">
        <v>80</v>
      </c>
      <c r="R6" s="102" t="s">
        <v>80</v>
      </c>
      <c r="S6" s="312" t="s">
        <v>80</v>
      </c>
      <c r="T6" s="65" t="s">
        <v>80</v>
      </c>
      <c r="U6" s="44">
        <f t="shared" ref="U6:BG6" si="1" xml:space="preserve"> U7+U8</f>
        <v>1040078.2999059999</v>
      </c>
      <c r="V6" s="44">
        <f t="shared" si="1"/>
        <v>1042899.0116470001</v>
      </c>
      <c r="W6" s="44">
        <f t="shared" si="1"/>
        <v>3159950.6177970008</v>
      </c>
      <c r="X6" s="44">
        <f t="shared" si="1"/>
        <v>5157185.0463929996</v>
      </c>
      <c r="Y6" s="44">
        <f t="shared" si="1"/>
        <v>1210779.2555769996</v>
      </c>
      <c r="Z6" s="44">
        <f t="shared" si="1"/>
        <v>342105.98561784998</v>
      </c>
      <c r="AA6" s="44">
        <f t="shared" si="1"/>
        <v>522301.89285999991</v>
      </c>
      <c r="AB6" s="44">
        <f t="shared" si="1"/>
        <v>676968.73174499988</v>
      </c>
      <c r="AC6" s="44">
        <f xml:space="preserve"> AC7+AC8</f>
        <v>1541376.61022285</v>
      </c>
      <c r="AD6" s="44">
        <f t="shared" si="1"/>
        <v>794580.29075699975</v>
      </c>
      <c r="AE6" s="44">
        <f t="shared" si="1"/>
        <v>888313.79393415002</v>
      </c>
      <c r="AF6" s="44">
        <f t="shared" si="1"/>
        <v>574386.69270000013</v>
      </c>
      <c r="AG6" s="44">
        <f t="shared" si="1"/>
        <v>1399265.7078440001</v>
      </c>
      <c r="AH6" s="44">
        <f t="shared" si="1"/>
        <v>2647523.4344781497</v>
      </c>
      <c r="AI6" s="44">
        <f t="shared" si="1"/>
        <v>812067.32037899992</v>
      </c>
      <c r="AJ6" s="44">
        <f t="shared" si="1"/>
        <v>61146.140930000009</v>
      </c>
      <c r="AK6" s="44">
        <f t="shared" si="1"/>
        <v>54177.235050000003</v>
      </c>
      <c r="AL6" s="44">
        <f t="shared" si="1"/>
        <v>65827.103520000004</v>
      </c>
      <c r="AM6" s="44">
        <f t="shared" si="1"/>
        <v>181150.47950000002</v>
      </c>
      <c r="AN6" s="44">
        <f t="shared" si="1"/>
        <v>202623.49731700003</v>
      </c>
      <c r="AO6" s="44">
        <f t="shared" si="1"/>
        <v>70790.471189999982</v>
      </c>
      <c r="AP6" s="44">
        <f t="shared" si="1"/>
        <v>91210.178979999997</v>
      </c>
      <c r="AQ6" s="44">
        <f t="shared" si="1"/>
        <v>104855.03121</v>
      </c>
      <c r="AR6" s="44">
        <f t="shared" si="1"/>
        <v>266855.68138000002</v>
      </c>
      <c r="AS6" s="44">
        <f t="shared" si="1"/>
        <v>210917.02666999999</v>
      </c>
      <c r="AT6" s="44">
        <f t="shared" si="1"/>
        <v>96166.957703699998</v>
      </c>
      <c r="AU6" s="44">
        <f t="shared" si="1"/>
        <v>145902.32352999999</v>
      </c>
      <c r="AV6" s="44">
        <f t="shared" si="1"/>
        <v>157514.59956999999</v>
      </c>
      <c r="AW6" s="44">
        <f t="shared" si="1"/>
        <v>399583.88080369995</v>
      </c>
      <c r="AX6" s="44">
        <f t="shared" si="1"/>
        <v>77012.223399999988</v>
      </c>
      <c r="AY6" s="44">
        <f t="shared" si="1"/>
        <v>102857.37711415</v>
      </c>
      <c r="AZ6" s="44">
        <f t="shared" si="1"/>
        <v>222686.30063000001</v>
      </c>
      <c r="BA6" s="44">
        <f t="shared" si="1"/>
        <v>309437.28711500001</v>
      </c>
      <c r="BB6" s="44">
        <f t="shared" si="1"/>
        <v>634980.96485915</v>
      </c>
      <c r="BC6" s="44">
        <f t="shared" si="1"/>
        <v>307255.37336999999</v>
      </c>
      <c r="BD6" s="44">
        <f t="shared" si="1"/>
        <v>39183.22517415</v>
      </c>
      <c r="BE6" s="44">
        <f t="shared" si="1"/>
        <v>71413.104822499998</v>
      </c>
      <c r="BF6" s="44">
        <f t="shared" si="1"/>
        <v>288120.645609</v>
      </c>
      <c r="BG6" s="44">
        <f t="shared" si="1"/>
        <v>398716.97560565005</v>
      </c>
      <c r="BH6" s="44">
        <f t="shared" ref="BH6:CA6" si="2" xml:space="preserve"> BH7+BH8</f>
        <v>394353.06397000002</v>
      </c>
      <c r="BI6" s="44">
        <f t="shared" si="2"/>
        <v>51638.50963</v>
      </c>
      <c r="BJ6" s="44">
        <f t="shared" si="2"/>
        <v>71850.178350000002</v>
      </c>
      <c r="BK6" s="44">
        <f t="shared" si="2"/>
        <v>227092.06932000001</v>
      </c>
      <c r="BL6" s="44">
        <f t="shared" si="2"/>
        <v>350580.75729999994</v>
      </c>
      <c r="BM6" s="44">
        <f t="shared" si="2"/>
        <v>169224.96857999999</v>
      </c>
      <c r="BN6" s="44">
        <f t="shared" si="2"/>
        <v>410062.20067000005</v>
      </c>
      <c r="BO6" s="44">
        <f t="shared" si="2"/>
        <v>95491.952034999995</v>
      </c>
      <c r="BP6" s="44">
        <f t="shared" si="2"/>
        <v>399128.37135500007</v>
      </c>
      <c r="BQ6" s="44">
        <f t="shared" si="2"/>
        <v>904682.52406000008</v>
      </c>
      <c r="BR6" s="44">
        <f t="shared" si="2"/>
        <v>62432.85</v>
      </c>
      <c r="BS6" s="44">
        <f t="shared" si="2"/>
        <v>33124.888460000002</v>
      </c>
      <c r="BT6" s="44">
        <f t="shared" si="2"/>
        <v>168958.6714925</v>
      </c>
      <c r="BU6" s="44">
        <f t="shared" si="2"/>
        <v>359117.47155999998</v>
      </c>
      <c r="BV6" s="44">
        <f t="shared" si="2"/>
        <v>561201.03151250002</v>
      </c>
      <c r="BW6" s="44">
        <f t="shared" si="2"/>
        <v>235418.44263900002</v>
      </c>
      <c r="BX6" s="44">
        <f t="shared" si="2"/>
        <v>4578115.6723910002</v>
      </c>
      <c r="BY6" s="44">
        <f t="shared" si="2"/>
        <v>1935389.3216144</v>
      </c>
      <c r="BZ6" s="44">
        <f t="shared" si="2"/>
        <v>367337.86403</v>
      </c>
      <c r="CA6" s="44">
        <f t="shared" si="2"/>
        <v>11480081.767977849</v>
      </c>
      <c r="CB6" s="65" t="s">
        <v>80</v>
      </c>
      <c r="CC6" s="65" t="s">
        <v>80</v>
      </c>
      <c r="CD6" s="44">
        <f t="shared" ref="CD6:CE6" si="3" xml:space="preserve"> CD7+CD8</f>
        <v>195833.82173</v>
      </c>
      <c r="CE6" s="44">
        <f t="shared" si="3"/>
        <v>5308705.2024200009</v>
      </c>
      <c r="CF6" s="65" t="s">
        <v>80</v>
      </c>
      <c r="CG6" s="65" t="s">
        <v>80</v>
      </c>
      <c r="CH6" s="399" t="s">
        <v>80</v>
      </c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</row>
    <row r="7" spans="1:363" s="353" customFormat="1" ht="28.5" customHeight="1">
      <c r="A7" s="753" t="s">
        <v>265</v>
      </c>
      <c r="B7" s="753"/>
      <c r="C7" s="753" t="s">
        <v>2</v>
      </c>
      <c r="D7" s="64" t="s">
        <v>80</v>
      </c>
      <c r="E7" s="64" t="s">
        <v>80</v>
      </c>
      <c r="F7" s="64" t="s">
        <v>80</v>
      </c>
      <c r="G7" s="64" t="s">
        <v>80</v>
      </c>
      <c r="H7" s="94" t="s">
        <v>80</v>
      </c>
      <c r="I7" s="64" t="s">
        <v>80</v>
      </c>
      <c r="J7" s="45">
        <f t="shared" ref="J7:O7" si="4">J46+J372+J405+J523+J532+J568+J599+J555+J628+J11</f>
        <v>15361942.601547999</v>
      </c>
      <c r="K7" s="45">
        <f t="shared" si="4"/>
        <v>13637664.587678201</v>
      </c>
      <c r="L7" s="45">
        <f t="shared" si="4"/>
        <v>1724278.0138698001</v>
      </c>
      <c r="M7" s="45">
        <f t="shared" si="4"/>
        <v>2479052.3500979999</v>
      </c>
      <c r="N7" s="45">
        <f t="shared" si="4"/>
        <v>6530381.9309005002</v>
      </c>
      <c r="O7" s="45">
        <f t="shared" si="4"/>
        <v>3196875.0939724999</v>
      </c>
      <c r="P7" s="64" t="s">
        <v>80</v>
      </c>
      <c r="Q7" s="103" t="s">
        <v>80</v>
      </c>
      <c r="R7" s="103" t="s">
        <v>80</v>
      </c>
      <c r="S7" s="299" t="s">
        <v>80</v>
      </c>
      <c r="T7" s="64" t="s">
        <v>80</v>
      </c>
      <c r="U7" s="45">
        <f t="shared" ref="U7:AZ7" si="5">U46+U372+U405+U523+U532+U568+U599+U555+U628+U11</f>
        <v>985591.1799959999</v>
      </c>
      <c r="V7" s="45">
        <f t="shared" si="5"/>
        <v>1015723.1597170001</v>
      </c>
      <c r="W7" s="45">
        <f t="shared" si="5"/>
        <v>3121919.7261170009</v>
      </c>
      <c r="X7" s="45">
        <f t="shared" si="5"/>
        <v>5037832.5416929992</v>
      </c>
      <c r="Y7" s="45">
        <f t="shared" si="5"/>
        <v>1204058.7107269997</v>
      </c>
      <c r="Z7" s="45">
        <f t="shared" si="5"/>
        <v>271946.69476784999</v>
      </c>
      <c r="AA7" s="45">
        <f t="shared" si="5"/>
        <v>502095.45234999992</v>
      </c>
      <c r="AB7" s="45">
        <f t="shared" si="5"/>
        <v>609018.53501499991</v>
      </c>
      <c r="AC7" s="45">
        <f t="shared" si="5"/>
        <v>1383060.6821328499</v>
      </c>
      <c r="AD7" s="45">
        <f t="shared" si="5"/>
        <v>789448.3507569998</v>
      </c>
      <c r="AE7" s="45">
        <f t="shared" si="5"/>
        <v>714088.86953415</v>
      </c>
      <c r="AF7" s="45">
        <f t="shared" si="5"/>
        <v>485700.43620000011</v>
      </c>
      <c r="AG7" s="45">
        <f t="shared" si="5"/>
        <v>1265096.7078440001</v>
      </c>
      <c r="AH7" s="45">
        <f t="shared" si="5"/>
        <v>2400443.2535781497</v>
      </c>
      <c r="AI7" s="45">
        <f t="shared" si="5"/>
        <v>802093.33147899993</v>
      </c>
      <c r="AJ7" s="380">
        <f t="shared" si="5"/>
        <v>56763.035930000005</v>
      </c>
      <c r="AK7" s="380">
        <f t="shared" si="5"/>
        <v>51200.727460000002</v>
      </c>
      <c r="AL7" s="380">
        <f t="shared" si="5"/>
        <v>64580.603519999997</v>
      </c>
      <c r="AM7" s="380">
        <f t="shared" si="5"/>
        <v>172544.36691000001</v>
      </c>
      <c r="AN7" s="380">
        <f t="shared" si="5"/>
        <v>200958.49731700003</v>
      </c>
      <c r="AO7" s="380">
        <f t="shared" si="5"/>
        <v>61373.084189999987</v>
      </c>
      <c r="AP7" s="380">
        <f t="shared" si="5"/>
        <v>88857.523480000003</v>
      </c>
      <c r="AQ7" s="380">
        <f t="shared" si="5"/>
        <v>91613.151209999996</v>
      </c>
      <c r="AR7" s="380">
        <f t="shared" si="5"/>
        <v>241843.75888000001</v>
      </c>
      <c r="AS7" s="380">
        <f t="shared" si="5"/>
        <v>204751.25667</v>
      </c>
      <c r="AT7" s="380">
        <f t="shared" si="5"/>
        <v>65120.370503699996</v>
      </c>
      <c r="AU7" s="380">
        <f t="shared" si="5"/>
        <v>141315.03211</v>
      </c>
      <c r="AV7" s="380">
        <f t="shared" si="5"/>
        <v>124960.71867</v>
      </c>
      <c r="AW7" s="380">
        <f t="shared" si="5"/>
        <v>331396.12128369993</v>
      </c>
      <c r="AX7" s="380">
        <f t="shared" si="5"/>
        <v>75673.223399999988</v>
      </c>
      <c r="AY7" s="380">
        <f t="shared" si="5"/>
        <v>80404.233914150012</v>
      </c>
      <c r="AZ7" s="380">
        <f t="shared" si="5"/>
        <v>212396.31463000001</v>
      </c>
      <c r="BA7" s="380">
        <f t="shared" ref="BA7:CA7" si="6">BA46+BA372+BA405+BA523+BA532+BA568+BA599+BA555+BA628+BA11</f>
        <v>297071.321115</v>
      </c>
      <c r="BB7" s="380">
        <f t="shared" si="6"/>
        <v>589871.86965915002</v>
      </c>
      <c r="BC7" s="380">
        <f t="shared" si="6"/>
        <v>307255.37336999999</v>
      </c>
      <c r="BD7" s="380">
        <f t="shared" si="6"/>
        <v>37094.21425415</v>
      </c>
      <c r="BE7" s="380">
        <f t="shared" si="6"/>
        <v>64742.304822500002</v>
      </c>
      <c r="BF7" s="380">
        <f t="shared" si="6"/>
        <v>281370.645609</v>
      </c>
      <c r="BG7" s="380">
        <f t="shared" si="6"/>
        <v>383207.16468565003</v>
      </c>
      <c r="BH7" s="380">
        <f t="shared" si="6"/>
        <v>388060.06507000001</v>
      </c>
      <c r="BI7" s="380">
        <f t="shared" si="6"/>
        <v>47539.740879999998</v>
      </c>
      <c r="BJ7" s="380">
        <f t="shared" si="6"/>
        <v>63582.293850000002</v>
      </c>
      <c r="BK7" s="380">
        <f t="shared" si="6"/>
        <v>225092.06932000001</v>
      </c>
      <c r="BL7" s="380">
        <f t="shared" si="6"/>
        <v>336214.10404999997</v>
      </c>
      <c r="BM7" s="380">
        <f t="shared" si="6"/>
        <v>165893.97858</v>
      </c>
      <c r="BN7" s="380">
        <f t="shared" si="6"/>
        <v>406532.99594000005</v>
      </c>
      <c r="BO7" s="380">
        <f t="shared" si="6"/>
        <v>81404.380034999995</v>
      </c>
      <c r="BP7" s="380">
        <f t="shared" si="6"/>
        <v>395128.37135500007</v>
      </c>
      <c r="BQ7" s="380">
        <f t="shared" si="6"/>
        <v>883065.74733000004</v>
      </c>
      <c r="BR7" s="380">
        <f t="shared" si="6"/>
        <v>62432.85</v>
      </c>
      <c r="BS7" s="380">
        <f t="shared" si="6"/>
        <v>32874.888460000002</v>
      </c>
      <c r="BT7" s="380">
        <f t="shared" si="6"/>
        <v>141854.6714925</v>
      </c>
      <c r="BU7" s="380">
        <f t="shared" si="6"/>
        <v>355117.47155999998</v>
      </c>
      <c r="BV7" s="380">
        <f t="shared" si="6"/>
        <v>529847.03151250002</v>
      </c>
      <c r="BW7" s="380">
        <f t="shared" si="6"/>
        <v>235068.44263900002</v>
      </c>
      <c r="BX7" s="45">
        <f t="shared" si="6"/>
        <v>4490684.6452409998</v>
      </c>
      <c r="BY7" s="45">
        <f t="shared" si="6"/>
        <v>1855603.769569</v>
      </c>
      <c r="BZ7" s="45">
        <f t="shared" si="6"/>
        <v>323314.36916</v>
      </c>
      <c r="CA7" s="45">
        <f t="shared" si="6"/>
        <v>158994.09091785</v>
      </c>
      <c r="CB7" s="64" t="s">
        <v>80</v>
      </c>
      <c r="CC7" s="64" t="s">
        <v>80</v>
      </c>
      <c r="CD7" s="45">
        <f>CD46+CD372+CD405+CD523+CD532+CD568+CD599+CD555+CD628+CD11</f>
        <v>195833.82173</v>
      </c>
      <c r="CE7" s="45">
        <f>CE46+CE372+CE405+CE523+CE532+CE568+CE599+CE555+CE628+CE11</f>
        <v>79320.655579999991</v>
      </c>
      <c r="CF7" s="64" t="s">
        <v>80</v>
      </c>
      <c r="CG7" s="64" t="s">
        <v>80</v>
      </c>
      <c r="CH7" s="378" t="s">
        <v>80</v>
      </c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</row>
    <row r="8" spans="1:363" s="354" customFormat="1" ht="33.75" customHeight="1">
      <c r="A8" s="747" t="s">
        <v>573</v>
      </c>
      <c r="B8" s="747"/>
      <c r="C8" s="747" t="s">
        <v>2</v>
      </c>
      <c r="D8" s="63" t="s">
        <v>80</v>
      </c>
      <c r="E8" s="63" t="s">
        <v>80</v>
      </c>
      <c r="F8" s="63" t="s">
        <v>80</v>
      </c>
      <c r="G8" s="63" t="s">
        <v>80</v>
      </c>
      <c r="H8" s="63" t="s">
        <v>80</v>
      </c>
      <c r="I8" s="63" t="s">
        <v>80</v>
      </c>
      <c r="J8" s="26">
        <f t="shared" ref="J8:O8" si="7">J266+J387+J507+J524+J533+J561+J569+J609+J632+J12</f>
        <v>12645391.148099998</v>
      </c>
      <c r="K8" s="26">
        <f t="shared" si="7"/>
        <v>12160033.988275999</v>
      </c>
      <c r="L8" s="26">
        <f t="shared" si="7"/>
        <v>485357.15979400009</v>
      </c>
      <c r="M8" s="26">
        <f t="shared" si="7"/>
        <v>212649.06100000002</v>
      </c>
      <c r="N8" s="26">
        <f t="shared" si="7"/>
        <v>11919549.1035954</v>
      </c>
      <c r="O8" s="26">
        <f t="shared" si="7"/>
        <v>92422.256895400016</v>
      </c>
      <c r="P8" s="63" t="s">
        <v>80</v>
      </c>
      <c r="Q8" s="63" t="s">
        <v>80</v>
      </c>
      <c r="R8" s="63" t="s">
        <v>80</v>
      </c>
      <c r="S8" s="63" t="s">
        <v>80</v>
      </c>
      <c r="T8" s="63" t="s">
        <v>80</v>
      </c>
      <c r="U8" s="26">
        <f t="shared" ref="U8:AZ8" si="8">U266+U387+U507+U524+U533+U561+U569+U609+U632+U12</f>
        <v>54487.119909999994</v>
      </c>
      <c r="V8" s="26">
        <f t="shared" si="8"/>
        <v>27175.851930000001</v>
      </c>
      <c r="W8" s="26">
        <f t="shared" si="8"/>
        <v>38030.891680000001</v>
      </c>
      <c r="X8" s="26">
        <f t="shared" si="8"/>
        <v>119352.50469999999</v>
      </c>
      <c r="Y8" s="26">
        <f t="shared" si="8"/>
        <v>6720.5448499999993</v>
      </c>
      <c r="Z8" s="26">
        <f t="shared" si="8"/>
        <v>70159.29084999999</v>
      </c>
      <c r="AA8" s="26">
        <f t="shared" si="8"/>
        <v>20206.44051</v>
      </c>
      <c r="AB8" s="26">
        <f t="shared" si="8"/>
        <v>67950.196729999996</v>
      </c>
      <c r="AC8" s="26">
        <f t="shared" si="8"/>
        <v>158315.92809</v>
      </c>
      <c r="AD8" s="26">
        <f t="shared" si="8"/>
        <v>5131.9400000000005</v>
      </c>
      <c r="AE8" s="26">
        <f t="shared" si="8"/>
        <v>174224.92439999999</v>
      </c>
      <c r="AF8" s="26">
        <f t="shared" si="8"/>
        <v>88686.256500000003</v>
      </c>
      <c r="AG8" s="26">
        <f t="shared" si="8"/>
        <v>134169</v>
      </c>
      <c r="AH8" s="26">
        <f t="shared" si="8"/>
        <v>247080.18090000001</v>
      </c>
      <c r="AI8" s="26">
        <f t="shared" si="8"/>
        <v>9973.9889000000003</v>
      </c>
      <c r="AJ8" s="421">
        <f t="shared" si="8"/>
        <v>4383.1050000000005</v>
      </c>
      <c r="AK8" s="421">
        <f t="shared" si="8"/>
        <v>2976.5075900000002</v>
      </c>
      <c r="AL8" s="421">
        <f t="shared" si="8"/>
        <v>1246.5</v>
      </c>
      <c r="AM8" s="421">
        <f t="shared" si="8"/>
        <v>8606.1125900000006</v>
      </c>
      <c r="AN8" s="421">
        <f t="shared" si="8"/>
        <v>1665</v>
      </c>
      <c r="AO8" s="421">
        <f t="shared" si="8"/>
        <v>9417.3870000000006</v>
      </c>
      <c r="AP8" s="421">
        <f t="shared" si="8"/>
        <v>2352.6554999999998</v>
      </c>
      <c r="AQ8" s="421">
        <f t="shared" si="8"/>
        <v>13241.880000000001</v>
      </c>
      <c r="AR8" s="421">
        <f t="shared" si="8"/>
        <v>25011.922500000001</v>
      </c>
      <c r="AS8" s="421">
        <f t="shared" si="8"/>
        <v>6165.77</v>
      </c>
      <c r="AT8" s="421">
        <f t="shared" si="8"/>
        <v>31046.587200000002</v>
      </c>
      <c r="AU8" s="421">
        <f t="shared" si="8"/>
        <v>4587.2914199999996</v>
      </c>
      <c r="AV8" s="421">
        <f t="shared" si="8"/>
        <v>32553.8809</v>
      </c>
      <c r="AW8" s="421">
        <f t="shared" si="8"/>
        <v>68187.759520000007</v>
      </c>
      <c r="AX8" s="421">
        <f t="shared" si="8"/>
        <v>1339</v>
      </c>
      <c r="AY8" s="421">
        <f t="shared" si="8"/>
        <v>22453.143199999999</v>
      </c>
      <c r="AZ8" s="421">
        <f t="shared" si="8"/>
        <v>10289.986000000001</v>
      </c>
      <c r="BA8" s="421">
        <f t="shared" ref="BA8:CA8" si="9">BA266+BA387+BA507+BA524+BA533+BA561+BA569+BA609+BA632+BA12</f>
        <v>12365.966</v>
      </c>
      <c r="BB8" s="421">
        <f t="shared" si="9"/>
        <v>45109.095200000003</v>
      </c>
      <c r="BC8" s="421">
        <f t="shared" si="9"/>
        <v>0</v>
      </c>
      <c r="BD8" s="421">
        <f t="shared" si="9"/>
        <v>2089.0109200000002</v>
      </c>
      <c r="BE8" s="421">
        <f t="shared" si="9"/>
        <v>6670.8</v>
      </c>
      <c r="BF8" s="421">
        <f t="shared" si="9"/>
        <v>6750</v>
      </c>
      <c r="BG8" s="421">
        <f t="shared" si="9"/>
        <v>15509.81092</v>
      </c>
      <c r="BH8" s="421">
        <f t="shared" si="9"/>
        <v>6292.9988999999996</v>
      </c>
      <c r="BI8" s="421">
        <f t="shared" si="9"/>
        <v>4098.7687500000002</v>
      </c>
      <c r="BJ8" s="421">
        <f t="shared" si="9"/>
        <v>8267.8845000000001</v>
      </c>
      <c r="BK8" s="421">
        <f t="shared" si="9"/>
        <v>2000</v>
      </c>
      <c r="BL8" s="421">
        <f t="shared" si="9"/>
        <v>14366.653249999999</v>
      </c>
      <c r="BM8" s="421">
        <f t="shared" si="9"/>
        <v>3330.99</v>
      </c>
      <c r="BN8" s="421">
        <f t="shared" si="9"/>
        <v>3529.2047299999999</v>
      </c>
      <c r="BO8" s="421">
        <f t="shared" si="9"/>
        <v>14087.572</v>
      </c>
      <c r="BP8" s="421">
        <f t="shared" si="9"/>
        <v>4000</v>
      </c>
      <c r="BQ8" s="421">
        <f t="shared" si="9"/>
        <v>21616.776730000001</v>
      </c>
      <c r="BR8" s="421">
        <f t="shared" si="9"/>
        <v>0</v>
      </c>
      <c r="BS8" s="421">
        <f t="shared" si="9"/>
        <v>250</v>
      </c>
      <c r="BT8" s="421">
        <f t="shared" si="9"/>
        <v>27104</v>
      </c>
      <c r="BU8" s="421">
        <f t="shared" si="9"/>
        <v>4000</v>
      </c>
      <c r="BV8" s="421">
        <f t="shared" si="9"/>
        <v>31354</v>
      </c>
      <c r="BW8" s="421">
        <f t="shared" si="9"/>
        <v>350</v>
      </c>
      <c r="BX8" s="26">
        <f t="shared" si="9"/>
        <v>87431.027150000009</v>
      </c>
      <c r="BY8" s="26">
        <f t="shared" si="9"/>
        <v>79785.552045400007</v>
      </c>
      <c r="BZ8" s="26">
        <f t="shared" si="9"/>
        <v>44023.494869999995</v>
      </c>
      <c r="CA8" s="26">
        <f t="shared" si="9"/>
        <v>11321087.677059999</v>
      </c>
      <c r="CB8" s="63" t="s">
        <v>80</v>
      </c>
      <c r="CC8" s="63" t="s">
        <v>80</v>
      </c>
      <c r="CD8" s="26">
        <f>CD266+CD387+CD507+CD524+CD533+CD561+CD569+CD609+CD632+CD12</f>
        <v>0</v>
      </c>
      <c r="CE8" s="26">
        <f>CE266+CE387+CE507+CE524+CE533+CE561+CE569+CE609+CE632+CE12</f>
        <v>5229384.5468400009</v>
      </c>
      <c r="CF8" s="63" t="s">
        <v>80</v>
      </c>
      <c r="CG8" s="63" t="s">
        <v>80</v>
      </c>
      <c r="CH8" s="385" t="s">
        <v>80</v>
      </c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</row>
    <row r="9" spans="1:363" s="50" customFormat="1" ht="18" customHeight="1">
      <c r="A9" s="474"/>
      <c r="B9" s="357"/>
      <c r="C9" s="224"/>
      <c r="D9" s="42"/>
      <c r="E9" s="42"/>
      <c r="F9" s="42"/>
      <c r="G9" s="42"/>
      <c r="H9" s="111"/>
      <c r="I9" s="42"/>
      <c r="J9" s="8"/>
      <c r="K9" s="8"/>
      <c r="L9" s="8"/>
      <c r="M9" s="8"/>
      <c r="N9" s="8"/>
      <c r="O9" s="8"/>
      <c r="P9" s="42"/>
      <c r="Q9" s="108"/>
      <c r="R9" s="108"/>
      <c r="S9" s="313"/>
      <c r="T9" s="4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358"/>
      <c r="AK9" s="358"/>
      <c r="AL9" s="358"/>
      <c r="AM9" s="358"/>
      <c r="AN9" s="358"/>
      <c r="AO9" s="358"/>
      <c r="AP9" s="358"/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58"/>
      <c r="BC9" s="358"/>
      <c r="BD9" s="358"/>
      <c r="BE9" s="358"/>
      <c r="BF9" s="358"/>
      <c r="BG9" s="358"/>
      <c r="BH9" s="358"/>
      <c r="BI9" s="358"/>
      <c r="BJ9" s="358"/>
      <c r="BK9" s="358"/>
      <c r="BL9" s="358"/>
      <c r="BM9" s="358"/>
      <c r="BN9" s="358"/>
      <c r="BO9" s="358"/>
      <c r="BP9" s="358"/>
      <c r="BQ9" s="358"/>
      <c r="BR9" s="358"/>
      <c r="BS9" s="358"/>
      <c r="BT9" s="358"/>
      <c r="BU9" s="358"/>
      <c r="BV9" s="358"/>
      <c r="BW9" s="358"/>
      <c r="BX9" s="8"/>
      <c r="BY9" s="8"/>
      <c r="BZ9" s="8"/>
      <c r="CA9" s="8"/>
      <c r="CB9" s="42"/>
      <c r="CC9" s="42" t="s">
        <v>80</v>
      </c>
      <c r="CD9" s="8"/>
      <c r="CE9" s="8"/>
      <c r="CF9" s="42"/>
      <c r="CG9" s="42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</row>
    <row r="10" spans="1:363" s="351" customFormat="1" ht="72.75" customHeight="1" outlineLevel="1">
      <c r="A10" s="794" t="s">
        <v>2843</v>
      </c>
      <c r="B10" s="530" t="s">
        <v>82</v>
      </c>
      <c r="C10" s="48" t="s">
        <v>2693</v>
      </c>
      <c r="D10" s="48" t="s">
        <v>2694</v>
      </c>
      <c r="E10" s="531" t="s">
        <v>82</v>
      </c>
      <c r="F10" s="531" t="s">
        <v>80</v>
      </c>
      <c r="G10" s="531" t="s">
        <v>80</v>
      </c>
      <c r="H10" s="532" t="s">
        <v>2695</v>
      </c>
      <c r="I10" s="533" t="s">
        <v>2696</v>
      </c>
      <c r="J10" s="534">
        <v>58847.87442</v>
      </c>
      <c r="K10" s="534">
        <v>50000</v>
      </c>
      <c r="L10" s="534">
        <v>8847.8744200000001</v>
      </c>
      <c r="M10" s="534">
        <v>0</v>
      </c>
      <c r="N10" s="534">
        <v>42500</v>
      </c>
      <c r="O10" s="534">
        <v>0</v>
      </c>
      <c r="P10" s="534">
        <v>0</v>
      </c>
      <c r="Q10" s="530"/>
      <c r="R10" s="530">
        <v>45808</v>
      </c>
      <c r="S10" s="531" t="s">
        <v>1778</v>
      </c>
      <c r="T10" s="530">
        <v>45034</v>
      </c>
      <c r="U10" s="534">
        <v>138.3716</v>
      </c>
      <c r="V10" s="534">
        <v>0</v>
      </c>
      <c r="W10" s="534">
        <v>783.90539999999999</v>
      </c>
      <c r="X10" s="534">
        <v>922.27700000000004</v>
      </c>
      <c r="Y10" s="534">
        <v>0</v>
      </c>
      <c r="Z10" s="534">
        <v>240</v>
      </c>
      <c r="AA10" s="534">
        <v>0</v>
      </c>
      <c r="AB10" s="534">
        <v>1360</v>
      </c>
      <c r="AC10" s="534">
        <v>1600</v>
      </c>
      <c r="AD10" s="534">
        <v>0</v>
      </c>
      <c r="AE10" s="535">
        <v>7260</v>
      </c>
      <c r="AF10" s="535">
        <v>8847.8744200000001</v>
      </c>
      <c r="AG10" s="535">
        <v>41140</v>
      </c>
      <c r="AH10" s="535">
        <v>57247.87442</v>
      </c>
      <c r="AI10" s="536">
        <v>0</v>
      </c>
      <c r="AJ10" s="534">
        <v>0</v>
      </c>
      <c r="AK10" s="534">
        <v>0</v>
      </c>
      <c r="AL10" s="534">
        <v>0</v>
      </c>
      <c r="AM10" s="534">
        <v>0</v>
      </c>
      <c r="AN10" s="534">
        <v>0</v>
      </c>
      <c r="AO10" s="534">
        <v>0</v>
      </c>
      <c r="AP10" s="534">
        <v>0</v>
      </c>
      <c r="AQ10" s="534">
        <v>0</v>
      </c>
      <c r="AR10" s="534">
        <v>0</v>
      </c>
      <c r="AS10" s="534">
        <v>0</v>
      </c>
      <c r="AT10" s="534">
        <v>240</v>
      </c>
      <c r="AU10" s="534">
        <v>0</v>
      </c>
      <c r="AV10" s="534">
        <v>1360</v>
      </c>
      <c r="AW10" s="534">
        <v>1600</v>
      </c>
      <c r="AX10" s="534">
        <v>0</v>
      </c>
      <c r="AY10" s="534">
        <v>0</v>
      </c>
      <c r="AZ10" s="534">
        <v>0</v>
      </c>
      <c r="BA10" s="534">
        <v>0</v>
      </c>
      <c r="BB10" s="534">
        <v>0</v>
      </c>
      <c r="BC10" s="534">
        <v>0</v>
      </c>
      <c r="BD10" s="534">
        <v>7260</v>
      </c>
      <c r="BE10" s="534">
        <v>8847.8744200000001</v>
      </c>
      <c r="BF10" s="534">
        <v>41140</v>
      </c>
      <c r="BG10" s="534">
        <v>57247.87442</v>
      </c>
      <c r="BH10" s="534">
        <v>0</v>
      </c>
      <c r="BI10" s="534">
        <v>0</v>
      </c>
      <c r="BJ10" s="534">
        <v>0</v>
      </c>
      <c r="BK10" s="534">
        <v>0</v>
      </c>
      <c r="BL10" s="534">
        <v>0</v>
      </c>
      <c r="BM10" s="534">
        <v>0</v>
      </c>
      <c r="BN10" s="534">
        <v>0</v>
      </c>
      <c r="BO10" s="534">
        <v>0</v>
      </c>
      <c r="BP10" s="534">
        <v>0</v>
      </c>
      <c r="BQ10" s="534">
        <v>0</v>
      </c>
      <c r="BR10" s="534">
        <v>0</v>
      </c>
      <c r="BS10" s="534">
        <v>0</v>
      </c>
      <c r="BT10" s="534">
        <v>0</v>
      </c>
      <c r="BU10" s="534">
        <v>0</v>
      </c>
      <c r="BV10" s="534">
        <v>0</v>
      </c>
      <c r="BW10" s="534">
        <v>0</v>
      </c>
      <c r="BX10" s="534">
        <v>0</v>
      </c>
      <c r="BY10" s="534">
        <v>0</v>
      </c>
      <c r="BZ10" s="534">
        <v>0</v>
      </c>
      <c r="CA10" s="534">
        <v>0</v>
      </c>
      <c r="CB10" s="531" t="s">
        <v>2697</v>
      </c>
      <c r="CC10" s="531">
        <v>0</v>
      </c>
      <c r="CD10" s="531">
        <v>0</v>
      </c>
      <c r="CE10" s="531">
        <v>0</v>
      </c>
      <c r="CF10" s="537">
        <v>1</v>
      </c>
      <c r="CG10" s="530"/>
      <c r="CH10" s="530" t="s">
        <v>3084</v>
      </c>
    </row>
    <row r="11" spans="1:363" s="50" customFormat="1" ht="59.25" customHeight="1">
      <c r="A11" s="795"/>
      <c r="B11" s="391" t="s">
        <v>80</v>
      </c>
      <c r="C11" s="77" t="s">
        <v>2698</v>
      </c>
      <c r="D11" s="64" t="s">
        <v>80</v>
      </c>
      <c r="E11" s="64" t="s">
        <v>80</v>
      </c>
      <c r="F11" s="64" t="s">
        <v>80</v>
      </c>
      <c r="G11" s="64" t="s">
        <v>80</v>
      </c>
      <c r="H11" s="94" t="s">
        <v>80</v>
      </c>
      <c r="I11" s="64" t="s">
        <v>80</v>
      </c>
      <c r="J11" s="45">
        <f>J10</f>
        <v>58847.87442</v>
      </c>
      <c r="K11" s="45">
        <f t="shared" ref="K11:O11" si="10">K10</f>
        <v>50000</v>
      </c>
      <c r="L11" s="45">
        <f t="shared" si="10"/>
        <v>8847.8744200000001</v>
      </c>
      <c r="M11" s="45">
        <f t="shared" si="10"/>
        <v>0</v>
      </c>
      <c r="N11" s="45">
        <f t="shared" si="10"/>
        <v>42500</v>
      </c>
      <c r="O11" s="45">
        <f t="shared" si="10"/>
        <v>0</v>
      </c>
      <c r="P11" s="64" t="s">
        <v>80</v>
      </c>
      <c r="Q11" s="386" t="s">
        <v>80</v>
      </c>
      <c r="R11" s="103" t="s">
        <v>80</v>
      </c>
      <c r="S11" s="103" t="s">
        <v>80</v>
      </c>
      <c r="T11" s="64" t="s">
        <v>80</v>
      </c>
      <c r="U11" s="45">
        <f t="shared" ref="U11" si="11">U10</f>
        <v>138.3716</v>
      </c>
      <c r="V11" s="45">
        <f t="shared" ref="V11" si="12">V10</f>
        <v>0</v>
      </c>
      <c r="W11" s="45">
        <f t="shared" ref="W11" si="13">W10</f>
        <v>783.90539999999999</v>
      </c>
      <c r="X11" s="45">
        <f t="shared" ref="X11" si="14">X10</f>
        <v>922.27700000000004</v>
      </c>
      <c r="Y11" s="45">
        <f t="shared" ref="Y11" si="15">Y10</f>
        <v>0</v>
      </c>
      <c r="Z11" s="45">
        <f t="shared" ref="Z11" si="16">Z10</f>
        <v>240</v>
      </c>
      <c r="AA11" s="45">
        <f t="shared" ref="AA11" si="17">AA10</f>
        <v>0</v>
      </c>
      <c r="AB11" s="45">
        <f t="shared" ref="AB11" si="18">AB10</f>
        <v>1360</v>
      </c>
      <c r="AC11" s="45">
        <f t="shared" ref="AC11" si="19">AC10</f>
        <v>1600</v>
      </c>
      <c r="AD11" s="45">
        <f t="shared" ref="AD11" si="20">AD10</f>
        <v>0</v>
      </c>
      <c r="AE11" s="45">
        <f t="shared" ref="AE11" si="21">AE10</f>
        <v>7260</v>
      </c>
      <c r="AF11" s="45">
        <f t="shared" ref="AF11" si="22">AF10</f>
        <v>8847.8744200000001</v>
      </c>
      <c r="AG11" s="45">
        <f t="shared" ref="AG11" si="23">AG10</f>
        <v>41140</v>
      </c>
      <c r="AH11" s="45">
        <f t="shared" ref="AH11" si="24">AH10</f>
        <v>57247.87442</v>
      </c>
      <c r="AI11" s="45">
        <f t="shared" ref="AI11" si="25">AI10</f>
        <v>0</v>
      </c>
      <c r="AJ11" s="45">
        <f t="shared" ref="AJ11" si="26">AJ10</f>
        <v>0</v>
      </c>
      <c r="AK11" s="45">
        <f t="shared" ref="AK11" si="27">AK10</f>
        <v>0</v>
      </c>
      <c r="AL11" s="45">
        <f t="shared" ref="AL11" si="28">AL10</f>
        <v>0</v>
      </c>
      <c r="AM11" s="45">
        <f t="shared" ref="AM11" si="29">AM10</f>
        <v>0</v>
      </c>
      <c r="AN11" s="45">
        <f t="shared" ref="AN11" si="30">AN10</f>
        <v>0</v>
      </c>
      <c r="AO11" s="45">
        <f t="shared" ref="AO11" si="31">AO10</f>
        <v>0</v>
      </c>
      <c r="AP11" s="45">
        <f t="shared" ref="AP11" si="32">AP10</f>
        <v>0</v>
      </c>
      <c r="AQ11" s="45">
        <f t="shared" ref="AQ11" si="33">AQ10</f>
        <v>0</v>
      </c>
      <c r="AR11" s="45">
        <f t="shared" ref="AR11" si="34">AR10</f>
        <v>0</v>
      </c>
      <c r="AS11" s="45">
        <f t="shared" ref="AS11" si="35">AS10</f>
        <v>0</v>
      </c>
      <c r="AT11" s="45">
        <f t="shared" ref="AT11" si="36">AT10</f>
        <v>240</v>
      </c>
      <c r="AU11" s="45">
        <f t="shared" ref="AU11" si="37">AU10</f>
        <v>0</v>
      </c>
      <c r="AV11" s="45">
        <f t="shared" ref="AV11" si="38">AV10</f>
        <v>1360</v>
      </c>
      <c r="AW11" s="45">
        <f t="shared" ref="AW11" si="39">AW10</f>
        <v>1600</v>
      </c>
      <c r="AX11" s="45">
        <f t="shared" ref="AX11" si="40">AX10</f>
        <v>0</v>
      </c>
      <c r="AY11" s="45">
        <f t="shared" ref="AY11" si="41">AY10</f>
        <v>0</v>
      </c>
      <c r="AZ11" s="45">
        <f t="shared" ref="AZ11" si="42">AZ10</f>
        <v>0</v>
      </c>
      <c r="BA11" s="45">
        <f t="shared" ref="BA11" si="43">BA10</f>
        <v>0</v>
      </c>
      <c r="BB11" s="45">
        <f t="shared" ref="BB11" si="44">BB10</f>
        <v>0</v>
      </c>
      <c r="BC11" s="45">
        <f t="shared" ref="BC11" si="45">BC10</f>
        <v>0</v>
      </c>
      <c r="BD11" s="45">
        <f t="shared" ref="BD11" si="46">BD10</f>
        <v>7260</v>
      </c>
      <c r="BE11" s="45">
        <f t="shared" ref="BE11" si="47">BE10</f>
        <v>8847.8744200000001</v>
      </c>
      <c r="BF11" s="45">
        <f t="shared" ref="BF11" si="48">BF10</f>
        <v>41140</v>
      </c>
      <c r="BG11" s="45">
        <f t="shared" ref="BG11" si="49">BG10</f>
        <v>57247.87442</v>
      </c>
      <c r="BH11" s="45">
        <f t="shared" ref="BH11" si="50">BH10</f>
        <v>0</v>
      </c>
      <c r="BI11" s="45">
        <f t="shared" ref="BI11" si="51">BI10</f>
        <v>0</v>
      </c>
      <c r="BJ11" s="45">
        <f t="shared" ref="BJ11" si="52">BJ10</f>
        <v>0</v>
      </c>
      <c r="BK11" s="45">
        <f t="shared" ref="BK11" si="53">BK10</f>
        <v>0</v>
      </c>
      <c r="BL11" s="45">
        <f t="shared" ref="BL11" si="54">BL10</f>
        <v>0</v>
      </c>
      <c r="BM11" s="45">
        <f t="shared" ref="BM11" si="55">BM10</f>
        <v>0</v>
      </c>
      <c r="BN11" s="45">
        <f t="shared" ref="BN11" si="56">BN10</f>
        <v>0</v>
      </c>
      <c r="BO11" s="45">
        <f t="shared" ref="BO11" si="57">BO10</f>
        <v>0</v>
      </c>
      <c r="BP11" s="45">
        <f t="shared" ref="BP11" si="58">BP10</f>
        <v>0</v>
      </c>
      <c r="BQ11" s="45">
        <f t="shared" ref="BQ11" si="59">BQ10</f>
        <v>0</v>
      </c>
      <c r="BR11" s="45">
        <f t="shared" ref="BR11" si="60">BR10</f>
        <v>0</v>
      </c>
      <c r="BS11" s="45">
        <f t="shared" ref="BS11" si="61">BS10</f>
        <v>0</v>
      </c>
      <c r="BT11" s="45">
        <f t="shared" ref="BT11" si="62">BT10</f>
        <v>0</v>
      </c>
      <c r="BU11" s="45">
        <f t="shared" ref="BU11" si="63">BU10</f>
        <v>0</v>
      </c>
      <c r="BV11" s="45">
        <f t="shared" ref="BV11" si="64">BV10</f>
        <v>0</v>
      </c>
      <c r="BW11" s="45">
        <f t="shared" ref="BW11" si="65">BW10</f>
        <v>0</v>
      </c>
      <c r="BX11" s="45">
        <f t="shared" ref="BX11" si="66">BX10</f>
        <v>0</v>
      </c>
      <c r="BY11" s="45">
        <f t="shared" ref="BY11" si="67">BY10</f>
        <v>0</v>
      </c>
      <c r="BZ11" s="45">
        <f t="shared" ref="BZ11" si="68">BZ10</f>
        <v>0</v>
      </c>
      <c r="CA11" s="45">
        <f t="shared" ref="CA11" si="69">CA10</f>
        <v>0</v>
      </c>
      <c r="CB11" s="64" t="s">
        <v>80</v>
      </c>
      <c r="CC11" s="64" t="s">
        <v>80</v>
      </c>
      <c r="CD11" s="45">
        <f t="shared" ref="CD11" si="70">CD10</f>
        <v>0</v>
      </c>
      <c r="CE11" s="45">
        <f t="shared" ref="CE11" si="71">CE10</f>
        <v>0</v>
      </c>
      <c r="CF11" s="64" t="s">
        <v>80</v>
      </c>
      <c r="CG11" s="64" t="s">
        <v>80</v>
      </c>
      <c r="CH11" s="391" t="s">
        <v>80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</row>
    <row r="12" spans="1:363" s="50" customFormat="1" ht="81.75" customHeight="1">
      <c r="A12" s="795"/>
      <c r="B12" s="447" t="s">
        <v>80</v>
      </c>
      <c r="C12" s="75" t="s">
        <v>2699</v>
      </c>
      <c r="D12" s="63" t="s">
        <v>80</v>
      </c>
      <c r="E12" s="63" t="s">
        <v>80</v>
      </c>
      <c r="F12" s="63" t="s">
        <v>80</v>
      </c>
      <c r="G12" s="63" t="s">
        <v>80</v>
      </c>
      <c r="H12" s="95" t="s">
        <v>80</v>
      </c>
      <c r="I12" s="63" t="s">
        <v>80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63" t="s">
        <v>80</v>
      </c>
      <c r="Q12" s="387" t="s">
        <v>80</v>
      </c>
      <c r="R12" s="104" t="s">
        <v>80</v>
      </c>
      <c r="S12" s="104" t="s">
        <v>80</v>
      </c>
      <c r="T12" s="63" t="s">
        <v>80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63" t="s">
        <v>80</v>
      </c>
      <c r="CC12" s="63" t="s">
        <v>80</v>
      </c>
      <c r="CD12" s="26">
        <v>0</v>
      </c>
      <c r="CE12" s="26">
        <v>0</v>
      </c>
      <c r="CF12" s="63" t="s">
        <v>80</v>
      </c>
      <c r="CG12" s="63" t="s">
        <v>80</v>
      </c>
      <c r="CH12" s="447" t="s">
        <v>80</v>
      </c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</row>
    <row r="13" spans="1:363" s="50" customFormat="1" ht="74.25" customHeight="1">
      <c r="A13" s="796"/>
      <c r="B13" s="508" t="s">
        <v>80</v>
      </c>
      <c r="C13" s="76" t="s">
        <v>2700</v>
      </c>
      <c r="D13" s="65" t="s">
        <v>80</v>
      </c>
      <c r="E13" s="65" t="s">
        <v>80</v>
      </c>
      <c r="F13" s="65" t="s">
        <v>80</v>
      </c>
      <c r="G13" s="65" t="s">
        <v>80</v>
      </c>
      <c r="H13" s="93" t="s">
        <v>80</v>
      </c>
      <c r="I13" s="65" t="s">
        <v>80</v>
      </c>
      <c r="J13" s="44">
        <f t="shared" ref="J13:O13" si="72">J11+J12</f>
        <v>58847.87442</v>
      </c>
      <c r="K13" s="44">
        <f t="shared" si="72"/>
        <v>50000</v>
      </c>
      <c r="L13" s="44">
        <f t="shared" si="72"/>
        <v>8847.8744200000001</v>
      </c>
      <c r="M13" s="44">
        <f t="shared" si="72"/>
        <v>0</v>
      </c>
      <c r="N13" s="44">
        <f t="shared" si="72"/>
        <v>42500</v>
      </c>
      <c r="O13" s="44">
        <f t="shared" si="72"/>
        <v>0</v>
      </c>
      <c r="P13" s="65" t="s">
        <v>80</v>
      </c>
      <c r="Q13" s="388" t="s">
        <v>80</v>
      </c>
      <c r="R13" s="102" t="s">
        <v>80</v>
      </c>
      <c r="S13" s="102" t="s">
        <v>80</v>
      </c>
      <c r="T13" s="65" t="s">
        <v>80</v>
      </c>
      <c r="U13" s="44">
        <f t="shared" ref="U13:CA13" si="73">U11+U12</f>
        <v>138.3716</v>
      </c>
      <c r="V13" s="44">
        <f t="shared" si="73"/>
        <v>0</v>
      </c>
      <c r="W13" s="44">
        <f t="shared" si="73"/>
        <v>783.90539999999999</v>
      </c>
      <c r="X13" s="44">
        <f t="shared" si="73"/>
        <v>922.27700000000004</v>
      </c>
      <c r="Y13" s="44">
        <f t="shared" si="73"/>
        <v>0</v>
      </c>
      <c r="Z13" s="44">
        <f t="shared" si="73"/>
        <v>240</v>
      </c>
      <c r="AA13" s="44">
        <f t="shared" si="73"/>
        <v>0</v>
      </c>
      <c r="AB13" s="44">
        <f t="shared" si="73"/>
        <v>1360</v>
      </c>
      <c r="AC13" s="44">
        <f t="shared" si="73"/>
        <v>1600</v>
      </c>
      <c r="AD13" s="44">
        <f t="shared" si="73"/>
        <v>0</v>
      </c>
      <c r="AE13" s="44">
        <f t="shared" si="73"/>
        <v>7260</v>
      </c>
      <c r="AF13" s="44">
        <f t="shared" si="73"/>
        <v>8847.8744200000001</v>
      </c>
      <c r="AG13" s="44">
        <f t="shared" si="73"/>
        <v>41140</v>
      </c>
      <c r="AH13" s="44">
        <f t="shared" si="73"/>
        <v>57247.87442</v>
      </c>
      <c r="AI13" s="44">
        <f t="shared" si="73"/>
        <v>0</v>
      </c>
      <c r="AJ13" s="44">
        <f t="shared" si="73"/>
        <v>0</v>
      </c>
      <c r="AK13" s="44">
        <f t="shared" si="73"/>
        <v>0</v>
      </c>
      <c r="AL13" s="44">
        <f t="shared" si="73"/>
        <v>0</v>
      </c>
      <c r="AM13" s="44">
        <f t="shared" si="73"/>
        <v>0</v>
      </c>
      <c r="AN13" s="44">
        <f t="shared" si="73"/>
        <v>0</v>
      </c>
      <c r="AO13" s="44">
        <f t="shared" si="73"/>
        <v>0</v>
      </c>
      <c r="AP13" s="44">
        <f t="shared" si="73"/>
        <v>0</v>
      </c>
      <c r="AQ13" s="44">
        <f t="shared" si="73"/>
        <v>0</v>
      </c>
      <c r="AR13" s="44">
        <f t="shared" si="73"/>
        <v>0</v>
      </c>
      <c r="AS13" s="44">
        <f t="shared" si="73"/>
        <v>0</v>
      </c>
      <c r="AT13" s="44">
        <f t="shared" si="73"/>
        <v>240</v>
      </c>
      <c r="AU13" s="44">
        <f t="shared" si="73"/>
        <v>0</v>
      </c>
      <c r="AV13" s="44">
        <f t="shared" si="73"/>
        <v>1360</v>
      </c>
      <c r="AW13" s="44">
        <f t="shared" si="73"/>
        <v>1600</v>
      </c>
      <c r="AX13" s="44">
        <f t="shared" si="73"/>
        <v>0</v>
      </c>
      <c r="AY13" s="44">
        <f t="shared" si="73"/>
        <v>0</v>
      </c>
      <c r="AZ13" s="44">
        <f t="shared" si="73"/>
        <v>0</v>
      </c>
      <c r="BA13" s="44">
        <f t="shared" si="73"/>
        <v>0</v>
      </c>
      <c r="BB13" s="44">
        <f t="shared" si="73"/>
        <v>0</v>
      </c>
      <c r="BC13" s="44">
        <f t="shared" si="73"/>
        <v>0</v>
      </c>
      <c r="BD13" s="44">
        <f t="shared" si="73"/>
        <v>7260</v>
      </c>
      <c r="BE13" s="44">
        <f t="shared" si="73"/>
        <v>8847.8744200000001</v>
      </c>
      <c r="BF13" s="44">
        <f t="shared" si="73"/>
        <v>41140</v>
      </c>
      <c r="BG13" s="44">
        <f t="shared" si="73"/>
        <v>57247.87442</v>
      </c>
      <c r="BH13" s="44">
        <f t="shared" si="73"/>
        <v>0</v>
      </c>
      <c r="BI13" s="44">
        <f t="shared" si="73"/>
        <v>0</v>
      </c>
      <c r="BJ13" s="44">
        <f t="shared" si="73"/>
        <v>0</v>
      </c>
      <c r="BK13" s="44">
        <f t="shared" si="73"/>
        <v>0</v>
      </c>
      <c r="BL13" s="44">
        <f t="shared" si="73"/>
        <v>0</v>
      </c>
      <c r="BM13" s="44">
        <f t="shared" si="73"/>
        <v>0</v>
      </c>
      <c r="BN13" s="44">
        <f t="shared" si="73"/>
        <v>0</v>
      </c>
      <c r="BO13" s="44">
        <f t="shared" si="73"/>
        <v>0</v>
      </c>
      <c r="BP13" s="44">
        <f t="shared" si="73"/>
        <v>0</v>
      </c>
      <c r="BQ13" s="44">
        <f t="shared" si="73"/>
        <v>0</v>
      </c>
      <c r="BR13" s="44">
        <f t="shared" si="73"/>
        <v>0</v>
      </c>
      <c r="BS13" s="44">
        <f t="shared" si="73"/>
        <v>0</v>
      </c>
      <c r="BT13" s="44">
        <f t="shared" si="73"/>
        <v>0</v>
      </c>
      <c r="BU13" s="44">
        <f t="shared" si="73"/>
        <v>0</v>
      </c>
      <c r="BV13" s="44">
        <f t="shared" si="73"/>
        <v>0</v>
      </c>
      <c r="BW13" s="44">
        <f t="shared" si="73"/>
        <v>0</v>
      </c>
      <c r="BX13" s="44">
        <f t="shared" si="73"/>
        <v>0</v>
      </c>
      <c r="BY13" s="44">
        <f t="shared" si="73"/>
        <v>0</v>
      </c>
      <c r="BZ13" s="44">
        <f t="shared" si="73"/>
        <v>0</v>
      </c>
      <c r="CA13" s="44">
        <f t="shared" si="73"/>
        <v>0</v>
      </c>
      <c r="CB13" s="65" t="s">
        <v>80</v>
      </c>
      <c r="CC13" s="65" t="s">
        <v>80</v>
      </c>
      <c r="CD13" s="44">
        <f t="shared" ref="CD13:CE13" si="74">CD11+CD12</f>
        <v>0</v>
      </c>
      <c r="CE13" s="44">
        <f t="shared" si="74"/>
        <v>0</v>
      </c>
      <c r="CF13" s="65" t="s">
        <v>80</v>
      </c>
      <c r="CG13" s="65" t="s">
        <v>80</v>
      </c>
      <c r="CH13" s="508" t="s">
        <v>80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</row>
    <row r="14" spans="1:363" s="362" customFormat="1" ht="76.5" customHeight="1" outlineLevel="1">
      <c r="A14" s="800" t="s">
        <v>14</v>
      </c>
      <c r="B14" s="157" t="s">
        <v>2064</v>
      </c>
      <c r="C14" s="154" t="s">
        <v>2160</v>
      </c>
      <c r="D14" s="155">
        <v>8292</v>
      </c>
      <c r="E14" s="156" t="s">
        <v>82</v>
      </c>
      <c r="F14" s="156" t="s">
        <v>1065</v>
      </c>
      <c r="G14" s="157">
        <v>70891095</v>
      </c>
      <c r="H14" s="157" t="s">
        <v>251</v>
      </c>
      <c r="I14" s="157" t="s">
        <v>323</v>
      </c>
      <c r="J14" s="158">
        <v>852754.29960000003</v>
      </c>
      <c r="K14" s="158">
        <v>806420.21759999997</v>
      </c>
      <c r="L14" s="158">
        <v>46334.082000000053</v>
      </c>
      <c r="M14" s="158">
        <v>0</v>
      </c>
      <c r="N14" s="159">
        <v>725778.19583999994</v>
      </c>
      <c r="O14" s="158"/>
      <c r="P14" s="158"/>
      <c r="Q14" s="160">
        <v>45107</v>
      </c>
      <c r="R14" s="538">
        <v>43539</v>
      </c>
      <c r="S14" s="156" t="s">
        <v>693</v>
      </c>
      <c r="T14" s="158"/>
      <c r="U14" s="163">
        <v>75753.865130000006</v>
      </c>
      <c r="V14" s="158">
        <v>7742.1174899999996</v>
      </c>
      <c r="W14" s="163">
        <v>681784.78584999999</v>
      </c>
      <c r="X14" s="158">
        <v>765280.76847000001</v>
      </c>
      <c r="Y14" s="158">
        <v>372931.43495000002</v>
      </c>
      <c r="Z14" s="486">
        <v>11000</v>
      </c>
      <c r="AA14" s="486">
        <v>2000</v>
      </c>
      <c r="AB14" s="486">
        <v>92000</v>
      </c>
      <c r="AC14" s="486">
        <v>105000</v>
      </c>
      <c r="AD14" s="486">
        <v>59450</v>
      </c>
      <c r="AE14" s="486">
        <v>0</v>
      </c>
      <c r="AF14" s="163">
        <v>28.525749999999999</v>
      </c>
      <c r="AG14" s="486">
        <v>0</v>
      </c>
      <c r="AH14" s="486">
        <v>28.525749999999999</v>
      </c>
      <c r="AI14" s="486">
        <v>80827.199999999997</v>
      </c>
      <c r="AJ14" s="486">
        <v>1100</v>
      </c>
      <c r="AK14" s="486">
        <v>200</v>
      </c>
      <c r="AL14" s="486">
        <v>9200</v>
      </c>
      <c r="AM14" s="486">
        <v>10500</v>
      </c>
      <c r="AN14" s="487">
        <v>59450</v>
      </c>
      <c r="AO14" s="486">
        <v>1650</v>
      </c>
      <c r="AP14" s="486">
        <v>300</v>
      </c>
      <c r="AQ14" s="486">
        <v>13800</v>
      </c>
      <c r="AR14" s="486">
        <v>15750</v>
      </c>
      <c r="AS14" s="486">
        <v>0</v>
      </c>
      <c r="AT14" s="486">
        <v>2750</v>
      </c>
      <c r="AU14" s="486">
        <v>500</v>
      </c>
      <c r="AV14" s="486">
        <v>23000</v>
      </c>
      <c r="AW14" s="486">
        <v>26250</v>
      </c>
      <c r="AX14" s="486">
        <v>0</v>
      </c>
      <c r="AY14" s="488">
        <v>5500</v>
      </c>
      <c r="AZ14" s="486">
        <v>1000</v>
      </c>
      <c r="BA14" s="486">
        <v>46000</v>
      </c>
      <c r="BB14" s="486">
        <v>52500</v>
      </c>
      <c r="BC14" s="486">
        <v>0</v>
      </c>
      <c r="BD14" s="486">
        <v>0</v>
      </c>
      <c r="BE14" s="486">
        <v>2.8525749999999999</v>
      </c>
      <c r="BF14" s="486">
        <v>0</v>
      </c>
      <c r="BG14" s="486">
        <v>2.8525749999999999</v>
      </c>
      <c r="BH14" s="486">
        <v>80827.199999999997</v>
      </c>
      <c r="BI14" s="486">
        <v>0</v>
      </c>
      <c r="BJ14" s="486">
        <v>4.2788624999999998</v>
      </c>
      <c r="BK14" s="486">
        <v>0</v>
      </c>
      <c r="BL14" s="486">
        <v>4.2788624999999998</v>
      </c>
      <c r="BM14" s="486">
        <v>0</v>
      </c>
      <c r="BN14" s="158">
        <v>0</v>
      </c>
      <c r="BO14" s="158">
        <v>7.1314374999999997</v>
      </c>
      <c r="BP14" s="158">
        <v>0</v>
      </c>
      <c r="BQ14" s="158">
        <v>7.1314374999999997</v>
      </c>
      <c r="BR14" s="158">
        <v>0</v>
      </c>
      <c r="BS14" s="158">
        <v>0</v>
      </c>
      <c r="BT14" s="158">
        <v>14.262874999999999</v>
      </c>
      <c r="BU14" s="158">
        <v>0</v>
      </c>
      <c r="BV14" s="158">
        <v>14.262874999999999</v>
      </c>
      <c r="BW14" s="158">
        <v>0</v>
      </c>
      <c r="BX14" s="158">
        <v>94296.029450000031</v>
      </c>
      <c r="BY14" s="158">
        <v>0</v>
      </c>
      <c r="BZ14" s="158">
        <v>0</v>
      </c>
      <c r="CA14" s="158">
        <v>0</v>
      </c>
      <c r="CB14" s="157" t="s">
        <v>565</v>
      </c>
      <c r="CC14" s="157" t="s">
        <v>80</v>
      </c>
      <c r="CD14" s="539">
        <v>0</v>
      </c>
      <c r="CE14" s="539">
        <v>0</v>
      </c>
      <c r="CF14" s="540" t="s">
        <v>2008</v>
      </c>
      <c r="CG14" s="157"/>
      <c r="CH14" s="485" t="s">
        <v>3086</v>
      </c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2"/>
      <c r="FL14" s="382"/>
      <c r="FM14" s="382"/>
      <c r="FN14" s="382"/>
      <c r="FO14" s="382"/>
      <c r="FP14" s="382"/>
      <c r="FQ14" s="382"/>
      <c r="FR14" s="382"/>
      <c r="FS14" s="382"/>
      <c r="FT14" s="382"/>
      <c r="FU14" s="382"/>
      <c r="FV14" s="382"/>
      <c r="FW14" s="382"/>
      <c r="FX14" s="382"/>
      <c r="FY14" s="382"/>
      <c r="FZ14" s="382"/>
      <c r="GA14" s="382"/>
      <c r="GB14" s="382"/>
      <c r="GC14" s="382"/>
      <c r="GD14" s="382"/>
      <c r="GE14" s="382"/>
      <c r="GF14" s="382"/>
      <c r="GG14" s="382"/>
      <c r="GH14" s="382"/>
      <c r="GI14" s="382"/>
      <c r="GJ14" s="382"/>
      <c r="GK14" s="382"/>
      <c r="GL14" s="382"/>
      <c r="GM14" s="382"/>
      <c r="GN14" s="382"/>
      <c r="GO14" s="382"/>
      <c r="GP14" s="382"/>
      <c r="GQ14" s="382"/>
      <c r="GR14" s="382"/>
      <c r="GS14" s="382"/>
      <c r="GT14" s="382"/>
      <c r="GU14" s="382"/>
      <c r="GV14" s="382"/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  <c r="IM14" s="382"/>
      <c r="IN14" s="382"/>
      <c r="IO14" s="382"/>
      <c r="IP14" s="382"/>
      <c r="IQ14" s="382"/>
      <c r="IR14" s="382"/>
      <c r="IS14" s="382"/>
      <c r="IT14" s="382"/>
      <c r="IU14" s="382"/>
      <c r="IV14" s="382"/>
      <c r="IW14" s="382"/>
      <c r="IX14" s="382"/>
      <c r="IY14" s="382"/>
      <c r="IZ14" s="382"/>
      <c r="JA14" s="382"/>
      <c r="JB14" s="382"/>
      <c r="JC14" s="382"/>
      <c r="JD14" s="382"/>
      <c r="JE14" s="382"/>
      <c r="JF14" s="382"/>
      <c r="JG14" s="382"/>
      <c r="JH14" s="382"/>
      <c r="JI14" s="382"/>
      <c r="JJ14" s="382"/>
      <c r="JK14" s="382"/>
      <c r="JL14" s="382"/>
      <c r="JM14" s="382"/>
      <c r="JN14" s="382"/>
      <c r="JO14" s="382"/>
      <c r="JP14" s="382"/>
      <c r="JQ14" s="382"/>
      <c r="JR14" s="382"/>
      <c r="JS14" s="382"/>
      <c r="JT14" s="382"/>
      <c r="JU14" s="382"/>
      <c r="JV14" s="382"/>
      <c r="JW14" s="382"/>
      <c r="JX14" s="382"/>
      <c r="JY14" s="382"/>
      <c r="JZ14" s="382"/>
      <c r="KA14" s="382"/>
      <c r="KB14" s="382"/>
      <c r="KC14" s="382"/>
      <c r="KD14" s="382"/>
      <c r="KE14" s="382"/>
      <c r="KF14" s="382"/>
      <c r="KG14" s="382"/>
      <c r="KH14" s="382"/>
      <c r="KI14" s="382"/>
      <c r="KJ14" s="382"/>
      <c r="KK14" s="382"/>
      <c r="KL14" s="382"/>
      <c r="KM14" s="382"/>
      <c r="KN14" s="382"/>
      <c r="KO14" s="382"/>
      <c r="KP14" s="382"/>
      <c r="KQ14" s="382"/>
      <c r="KR14" s="382"/>
      <c r="KS14" s="382"/>
      <c r="KT14" s="382"/>
      <c r="KU14" s="382"/>
      <c r="KV14" s="382"/>
      <c r="KW14" s="382"/>
      <c r="KX14" s="382"/>
      <c r="KY14" s="382"/>
      <c r="KZ14" s="382"/>
      <c r="LA14" s="382"/>
      <c r="LB14" s="382"/>
      <c r="LC14" s="382"/>
      <c r="LD14" s="382"/>
      <c r="LE14" s="382"/>
      <c r="LF14" s="382"/>
      <c r="LG14" s="382"/>
      <c r="LH14" s="382"/>
      <c r="LI14" s="382"/>
      <c r="LJ14" s="382"/>
      <c r="LK14" s="382"/>
      <c r="LL14" s="382"/>
      <c r="LM14" s="382"/>
      <c r="LN14" s="382"/>
      <c r="LO14" s="382"/>
      <c r="LP14" s="382"/>
      <c r="LQ14" s="382"/>
      <c r="LR14" s="382"/>
      <c r="LS14" s="382"/>
      <c r="LT14" s="382"/>
      <c r="LU14" s="382"/>
      <c r="LV14" s="382"/>
      <c r="LW14" s="382"/>
      <c r="LX14" s="382"/>
      <c r="LY14" s="382"/>
      <c r="LZ14" s="382"/>
      <c r="MA14" s="382"/>
      <c r="MB14" s="382"/>
      <c r="MC14" s="382"/>
      <c r="MD14" s="382"/>
      <c r="ME14" s="382"/>
      <c r="MF14" s="382"/>
      <c r="MG14" s="382"/>
      <c r="MH14" s="382"/>
      <c r="MI14" s="382"/>
      <c r="MJ14" s="382"/>
      <c r="MK14" s="382"/>
      <c r="ML14" s="382"/>
      <c r="MM14" s="382"/>
      <c r="MN14" s="382"/>
      <c r="MO14" s="382"/>
      <c r="MP14" s="382"/>
      <c r="MQ14" s="382"/>
      <c r="MR14" s="382"/>
      <c r="MS14" s="382"/>
      <c r="MT14" s="382"/>
      <c r="MU14" s="382"/>
      <c r="MV14" s="382"/>
      <c r="MW14" s="382"/>
      <c r="MX14" s="382"/>
      <c r="MY14" s="382"/>
    </row>
    <row r="15" spans="1:363" s="362" customFormat="1" ht="54" outlineLevel="1">
      <c r="A15" s="800"/>
      <c r="B15" s="184" t="s">
        <v>2064</v>
      </c>
      <c r="C15" s="32" t="s">
        <v>834</v>
      </c>
      <c r="D15" s="182">
        <v>10905</v>
      </c>
      <c r="E15" s="183" t="s">
        <v>82</v>
      </c>
      <c r="F15" s="183" t="s">
        <v>1065</v>
      </c>
      <c r="G15" s="184">
        <v>70891095</v>
      </c>
      <c r="H15" s="184" t="s">
        <v>431</v>
      </c>
      <c r="I15" s="183" t="s">
        <v>576</v>
      </c>
      <c r="J15" s="185">
        <v>144426.7965</v>
      </c>
      <c r="K15" s="185">
        <v>129418.81748</v>
      </c>
      <c r="L15" s="185">
        <v>15007.979019999999</v>
      </c>
      <c r="M15" s="187">
        <v>0</v>
      </c>
      <c r="N15" s="187">
        <v>116476.935732</v>
      </c>
      <c r="O15" s="185"/>
      <c r="P15" s="185"/>
      <c r="Q15" s="188">
        <v>44742</v>
      </c>
      <c r="R15" s="481">
        <v>44277</v>
      </c>
      <c r="S15" s="183" t="s">
        <v>496</v>
      </c>
      <c r="T15" s="185"/>
      <c r="U15" s="185">
        <v>13017.81984</v>
      </c>
      <c r="V15" s="185">
        <v>22564.660779999998</v>
      </c>
      <c r="W15" s="185">
        <v>117160.37875</v>
      </c>
      <c r="X15" s="185">
        <v>152742.85937000002</v>
      </c>
      <c r="Y15" s="185">
        <v>52248.82357</v>
      </c>
      <c r="Z15" s="452">
        <v>270</v>
      </c>
      <c r="AA15" s="452">
        <v>1000</v>
      </c>
      <c r="AB15" s="452">
        <v>2500</v>
      </c>
      <c r="AC15" s="452">
        <v>3770</v>
      </c>
      <c r="AD15" s="452">
        <v>25178</v>
      </c>
      <c r="AE15" s="452">
        <v>0</v>
      </c>
      <c r="AF15" s="452">
        <v>0</v>
      </c>
      <c r="AG15" s="452">
        <v>0</v>
      </c>
      <c r="AH15" s="243">
        <v>0</v>
      </c>
      <c r="AI15" s="452">
        <v>0</v>
      </c>
      <c r="AJ15" s="452">
        <v>27</v>
      </c>
      <c r="AK15" s="452">
        <v>100</v>
      </c>
      <c r="AL15" s="452">
        <v>250</v>
      </c>
      <c r="AM15" s="452">
        <v>377</v>
      </c>
      <c r="AN15" s="495">
        <v>0</v>
      </c>
      <c r="AO15" s="452">
        <v>40.5</v>
      </c>
      <c r="AP15" s="452">
        <v>150</v>
      </c>
      <c r="AQ15" s="452">
        <v>375</v>
      </c>
      <c r="AR15" s="452">
        <v>565.5</v>
      </c>
      <c r="AS15" s="452">
        <v>25178</v>
      </c>
      <c r="AT15" s="452">
        <v>67.5</v>
      </c>
      <c r="AU15" s="452">
        <v>250</v>
      </c>
      <c r="AV15" s="452">
        <v>625</v>
      </c>
      <c r="AW15" s="452">
        <v>942.5</v>
      </c>
      <c r="AX15" s="452">
        <v>0</v>
      </c>
      <c r="AY15" s="526">
        <v>135</v>
      </c>
      <c r="AZ15" s="452">
        <v>500</v>
      </c>
      <c r="BA15" s="452">
        <v>1250</v>
      </c>
      <c r="BB15" s="452">
        <v>1885</v>
      </c>
      <c r="BC15" s="452">
        <v>0</v>
      </c>
      <c r="BD15" s="452">
        <v>0</v>
      </c>
      <c r="BE15" s="452">
        <v>0</v>
      </c>
      <c r="BF15" s="452">
        <v>0</v>
      </c>
      <c r="BG15" s="452">
        <v>0</v>
      </c>
      <c r="BH15" s="452">
        <v>0</v>
      </c>
      <c r="BI15" s="452">
        <v>0</v>
      </c>
      <c r="BJ15" s="452">
        <v>0</v>
      </c>
      <c r="BK15" s="452">
        <v>0</v>
      </c>
      <c r="BL15" s="452">
        <v>0</v>
      </c>
      <c r="BM15" s="452">
        <v>0</v>
      </c>
      <c r="BN15" s="185">
        <v>0</v>
      </c>
      <c r="BO15" s="185">
        <v>0</v>
      </c>
      <c r="BP15" s="185">
        <v>0</v>
      </c>
      <c r="BQ15" s="185">
        <v>0</v>
      </c>
      <c r="BR15" s="185">
        <v>0</v>
      </c>
      <c r="BS15" s="185">
        <v>0</v>
      </c>
      <c r="BT15" s="185">
        <v>0</v>
      </c>
      <c r="BU15" s="185">
        <v>0</v>
      </c>
      <c r="BV15" s="185">
        <v>0</v>
      </c>
      <c r="BW15" s="185">
        <v>0</v>
      </c>
      <c r="BX15" s="185">
        <v>0</v>
      </c>
      <c r="BY15" s="185">
        <v>0</v>
      </c>
      <c r="BZ15" s="185">
        <v>0</v>
      </c>
      <c r="CA15" s="185">
        <v>0</v>
      </c>
      <c r="CB15" s="183" t="s">
        <v>432</v>
      </c>
      <c r="CC15" s="184"/>
      <c r="CD15" s="541">
        <v>0</v>
      </c>
      <c r="CE15" s="541">
        <v>0</v>
      </c>
      <c r="CF15" s="542" t="s">
        <v>2008</v>
      </c>
      <c r="CG15" s="184"/>
      <c r="CH15" s="491" t="s">
        <v>3086</v>
      </c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  <c r="IM15" s="382"/>
      <c r="IN15" s="382"/>
      <c r="IO15" s="382"/>
      <c r="IP15" s="382"/>
      <c r="IQ15" s="382"/>
      <c r="IR15" s="382"/>
      <c r="IS15" s="382"/>
      <c r="IT15" s="382"/>
      <c r="IU15" s="382"/>
      <c r="IV15" s="382"/>
      <c r="IW15" s="382"/>
      <c r="IX15" s="382"/>
      <c r="IY15" s="382"/>
      <c r="IZ15" s="382"/>
      <c r="JA15" s="382"/>
      <c r="JB15" s="382"/>
      <c r="JC15" s="382"/>
      <c r="JD15" s="382"/>
      <c r="JE15" s="382"/>
      <c r="JF15" s="382"/>
      <c r="JG15" s="382"/>
      <c r="JH15" s="382"/>
      <c r="JI15" s="382"/>
      <c r="JJ15" s="382"/>
      <c r="JK15" s="382"/>
      <c r="JL15" s="382"/>
      <c r="JM15" s="382"/>
      <c r="JN15" s="382"/>
      <c r="JO15" s="382"/>
      <c r="JP15" s="382"/>
      <c r="JQ15" s="382"/>
      <c r="JR15" s="382"/>
      <c r="JS15" s="382"/>
      <c r="JT15" s="382"/>
      <c r="JU15" s="382"/>
      <c r="JV15" s="382"/>
      <c r="JW15" s="382"/>
      <c r="JX15" s="382"/>
      <c r="JY15" s="382"/>
      <c r="JZ15" s="382"/>
      <c r="KA15" s="382"/>
      <c r="KB15" s="382"/>
      <c r="KC15" s="382"/>
      <c r="KD15" s="382"/>
      <c r="KE15" s="382"/>
      <c r="KF15" s="382"/>
      <c r="KG15" s="382"/>
      <c r="KH15" s="382"/>
      <c r="KI15" s="382"/>
      <c r="KJ15" s="382"/>
      <c r="KK15" s="382"/>
      <c r="KL15" s="382"/>
      <c r="KM15" s="382"/>
      <c r="KN15" s="382"/>
      <c r="KO15" s="382"/>
      <c r="KP15" s="382"/>
      <c r="KQ15" s="382"/>
      <c r="KR15" s="382"/>
      <c r="KS15" s="382"/>
      <c r="KT15" s="382"/>
      <c r="KU15" s="382"/>
      <c r="KV15" s="382"/>
      <c r="KW15" s="382"/>
      <c r="KX15" s="382"/>
      <c r="KY15" s="382"/>
      <c r="KZ15" s="382"/>
      <c r="LA15" s="382"/>
      <c r="LB15" s="382"/>
      <c r="LC15" s="382"/>
      <c r="LD15" s="382"/>
      <c r="LE15" s="382"/>
      <c r="LF15" s="382"/>
      <c r="LG15" s="382"/>
      <c r="LH15" s="382"/>
      <c r="LI15" s="382"/>
      <c r="LJ15" s="382"/>
      <c r="LK15" s="382"/>
      <c r="LL15" s="382"/>
      <c r="LM15" s="382"/>
      <c r="LN15" s="382"/>
      <c r="LO15" s="382"/>
      <c r="LP15" s="382"/>
      <c r="LQ15" s="382"/>
      <c r="LR15" s="382"/>
      <c r="LS15" s="382"/>
      <c r="LT15" s="382"/>
      <c r="LU15" s="382"/>
      <c r="LV15" s="382"/>
      <c r="LW15" s="382"/>
      <c r="LX15" s="382"/>
      <c r="LY15" s="382"/>
      <c r="LZ15" s="382"/>
      <c r="MA15" s="382"/>
      <c r="MB15" s="382"/>
      <c r="MC15" s="382"/>
      <c r="MD15" s="382"/>
      <c r="ME15" s="382"/>
      <c r="MF15" s="382"/>
      <c r="MG15" s="382"/>
      <c r="MH15" s="382"/>
      <c r="MI15" s="382"/>
      <c r="MJ15" s="382"/>
      <c r="MK15" s="382"/>
      <c r="ML15" s="382"/>
      <c r="MM15" s="382"/>
      <c r="MN15" s="382"/>
      <c r="MO15" s="382"/>
      <c r="MP15" s="382"/>
      <c r="MQ15" s="382"/>
      <c r="MR15" s="382"/>
      <c r="MS15" s="382"/>
      <c r="MT15" s="382"/>
      <c r="MU15" s="382"/>
      <c r="MV15" s="382"/>
      <c r="MW15" s="382"/>
      <c r="MX15" s="382"/>
      <c r="MY15" s="382"/>
    </row>
    <row r="16" spans="1:363" s="362" customFormat="1" ht="135.75" customHeight="1" outlineLevel="1">
      <c r="A16" s="800"/>
      <c r="B16" s="184" t="s">
        <v>2068</v>
      </c>
      <c r="C16" s="32" t="s">
        <v>808</v>
      </c>
      <c r="D16" s="182">
        <v>9523</v>
      </c>
      <c r="E16" s="183" t="s">
        <v>82</v>
      </c>
      <c r="F16" s="183" t="s">
        <v>1065</v>
      </c>
      <c r="G16" s="184">
        <v>70891095</v>
      </c>
      <c r="H16" s="184">
        <v>3629</v>
      </c>
      <c r="I16" s="183" t="s">
        <v>323</v>
      </c>
      <c r="J16" s="185">
        <v>31673.564999999999</v>
      </c>
      <c r="K16" s="185">
        <v>15654.23</v>
      </c>
      <c r="L16" s="185">
        <v>16019.334999999999</v>
      </c>
      <c r="M16" s="185">
        <v>0</v>
      </c>
      <c r="N16" s="187">
        <v>14088.807000000001</v>
      </c>
      <c r="O16" s="185"/>
      <c r="P16" s="185"/>
      <c r="Q16" s="184" t="s">
        <v>1784</v>
      </c>
      <c r="R16" s="184" t="s">
        <v>2347</v>
      </c>
      <c r="S16" s="183" t="s">
        <v>496</v>
      </c>
      <c r="T16" s="185"/>
      <c r="U16" s="185">
        <v>2432.8612400000002</v>
      </c>
      <c r="V16" s="185">
        <v>4194.54522</v>
      </c>
      <c r="W16" s="185">
        <v>21895.751039999999</v>
      </c>
      <c r="X16" s="185">
        <v>28523.157500000001</v>
      </c>
      <c r="Y16" s="185">
        <v>0</v>
      </c>
      <c r="Z16" s="452">
        <v>0</v>
      </c>
      <c r="AA16" s="452">
        <v>792.65</v>
      </c>
      <c r="AB16" s="452">
        <v>0</v>
      </c>
      <c r="AC16" s="452">
        <v>792.65</v>
      </c>
      <c r="AD16" s="452">
        <v>5103</v>
      </c>
      <c r="AE16" s="452">
        <v>0</v>
      </c>
      <c r="AF16" s="452">
        <v>0</v>
      </c>
      <c r="AG16" s="452">
        <v>0</v>
      </c>
      <c r="AH16" s="243">
        <v>0</v>
      </c>
      <c r="AI16" s="452">
        <v>0</v>
      </c>
      <c r="AJ16" s="452">
        <v>0</v>
      </c>
      <c r="AK16" s="452">
        <v>79.265000000000001</v>
      </c>
      <c r="AL16" s="452">
        <v>0</v>
      </c>
      <c r="AM16" s="452">
        <v>79.265000000000001</v>
      </c>
      <c r="AN16" s="495">
        <v>0</v>
      </c>
      <c r="AO16" s="452">
        <v>0</v>
      </c>
      <c r="AP16" s="452">
        <v>118.89749999999999</v>
      </c>
      <c r="AQ16" s="452">
        <v>0</v>
      </c>
      <c r="AR16" s="452">
        <v>118.89749999999999</v>
      </c>
      <c r="AS16" s="452">
        <v>5103</v>
      </c>
      <c r="AT16" s="452">
        <v>0</v>
      </c>
      <c r="AU16" s="452">
        <v>198.16249999999999</v>
      </c>
      <c r="AV16" s="452">
        <v>0</v>
      </c>
      <c r="AW16" s="452">
        <v>198.16249999999999</v>
      </c>
      <c r="AX16" s="452">
        <v>0</v>
      </c>
      <c r="AY16" s="526">
        <v>0</v>
      </c>
      <c r="AZ16" s="452">
        <v>396.32499999999999</v>
      </c>
      <c r="BA16" s="452">
        <v>0</v>
      </c>
      <c r="BB16" s="452">
        <v>396.32499999999999</v>
      </c>
      <c r="BC16" s="452">
        <v>0</v>
      </c>
      <c r="BD16" s="452">
        <v>0</v>
      </c>
      <c r="BE16" s="452">
        <v>0</v>
      </c>
      <c r="BF16" s="452">
        <v>0</v>
      </c>
      <c r="BG16" s="452">
        <v>0</v>
      </c>
      <c r="BH16" s="452">
        <v>0</v>
      </c>
      <c r="BI16" s="452">
        <v>0</v>
      </c>
      <c r="BJ16" s="452">
        <v>0</v>
      </c>
      <c r="BK16" s="452">
        <v>0</v>
      </c>
      <c r="BL16" s="452">
        <v>0</v>
      </c>
      <c r="BM16" s="452">
        <v>0</v>
      </c>
      <c r="BN16" s="185">
        <v>0</v>
      </c>
      <c r="BO16" s="185">
        <v>0</v>
      </c>
      <c r="BP16" s="185">
        <v>0</v>
      </c>
      <c r="BQ16" s="185">
        <v>0</v>
      </c>
      <c r="BR16" s="185">
        <v>0</v>
      </c>
      <c r="BS16" s="185">
        <v>0</v>
      </c>
      <c r="BT16" s="185">
        <v>0</v>
      </c>
      <c r="BU16" s="185">
        <v>0</v>
      </c>
      <c r="BV16" s="185">
        <v>0</v>
      </c>
      <c r="BW16" s="185">
        <v>0</v>
      </c>
      <c r="BX16" s="185">
        <v>0</v>
      </c>
      <c r="BY16" s="185">
        <v>0</v>
      </c>
      <c r="BZ16" s="185">
        <v>0</v>
      </c>
      <c r="CA16" s="185">
        <v>0</v>
      </c>
      <c r="CB16" s="183" t="s">
        <v>195</v>
      </c>
      <c r="CC16" s="184"/>
      <c r="CD16" s="541">
        <v>0</v>
      </c>
      <c r="CE16" s="541">
        <v>0</v>
      </c>
      <c r="CF16" s="542" t="s">
        <v>2008</v>
      </c>
      <c r="CG16" s="184"/>
      <c r="CH16" s="491" t="s">
        <v>3086</v>
      </c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2"/>
      <c r="GN16" s="382"/>
      <c r="GO16" s="382"/>
      <c r="GP16" s="382"/>
      <c r="GQ16" s="382"/>
      <c r="GR16" s="382"/>
      <c r="GS16" s="382"/>
      <c r="GT16" s="382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  <c r="IM16" s="382"/>
      <c r="IN16" s="382"/>
      <c r="IO16" s="382"/>
      <c r="IP16" s="382"/>
      <c r="IQ16" s="382"/>
      <c r="IR16" s="382"/>
      <c r="IS16" s="382"/>
      <c r="IT16" s="382"/>
      <c r="IU16" s="382"/>
      <c r="IV16" s="382"/>
      <c r="IW16" s="382"/>
      <c r="IX16" s="382"/>
      <c r="IY16" s="382"/>
      <c r="IZ16" s="382"/>
      <c r="JA16" s="382"/>
      <c r="JB16" s="382"/>
      <c r="JC16" s="382"/>
      <c r="JD16" s="382"/>
      <c r="JE16" s="382"/>
      <c r="JF16" s="382"/>
      <c r="JG16" s="382"/>
      <c r="JH16" s="382"/>
      <c r="JI16" s="382"/>
      <c r="JJ16" s="382"/>
      <c r="JK16" s="382"/>
      <c r="JL16" s="382"/>
      <c r="JM16" s="382"/>
      <c r="JN16" s="382"/>
      <c r="JO16" s="382"/>
      <c r="JP16" s="382"/>
      <c r="JQ16" s="382"/>
      <c r="JR16" s="382"/>
      <c r="JS16" s="382"/>
      <c r="JT16" s="382"/>
      <c r="JU16" s="382"/>
      <c r="JV16" s="382"/>
      <c r="JW16" s="382"/>
      <c r="JX16" s="382"/>
      <c r="JY16" s="382"/>
      <c r="JZ16" s="382"/>
      <c r="KA16" s="382"/>
      <c r="KB16" s="382"/>
      <c r="KC16" s="382"/>
      <c r="KD16" s="382"/>
      <c r="KE16" s="382"/>
      <c r="KF16" s="382"/>
      <c r="KG16" s="382"/>
      <c r="KH16" s="382"/>
      <c r="KI16" s="382"/>
      <c r="KJ16" s="382"/>
      <c r="KK16" s="382"/>
      <c r="KL16" s="382"/>
      <c r="KM16" s="382"/>
      <c r="KN16" s="382"/>
      <c r="KO16" s="382"/>
      <c r="KP16" s="382"/>
      <c r="KQ16" s="382"/>
      <c r="KR16" s="382"/>
      <c r="KS16" s="382"/>
      <c r="KT16" s="382"/>
      <c r="KU16" s="382"/>
      <c r="KV16" s="382"/>
      <c r="KW16" s="382"/>
      <c r="KX16" s="382"/>
      <c r="KY16" s="382"/>
      <c r="KZ16" s="382"/>
      <c r="LA16" s="382"/>
      <c r="LB16" s="382"/>
      <c r="LC16" s="382"/>
      <c r="LD16" s="382"/>
      <c r="LE16" s="382"/>
      <c r="LF16" s="382"/>
      <c r="LG16" s="382"/>
      <c r="LH16" s="382"/>
      <c r="LI16" s="382"/>
      <c r="LJ16" s="382"/>
      <c r="LK16" s="382"/>
      <c r="LL16" s="382"/>
      <c r="LM16" s="382"/>
      <c r="LN16" s="382"/>
      <c r="LO16" s="382"/>
      <c r="LP16" s="382"/>
      <c r="LQ16" s="382"/>
      <c r="LR16" s="382"/>
      <c r="LS16" s="382"/>
      <c r="LT16" s="382"/>
      <c r="LU16" s="382"/>
      <c r="LV16" s="382"/>
      <c r="LW16" s="382"/>
      <c r="LX16" s="382"/>
      <c r="LY16" s="382"/>
      <c r="LZ16" s="382"/>
      <c r="MA16" s="382"/>
      <c r="MB16" s="382"/>
      <c r="MC16" s="382"/>
      <c r="MD16" s="382"/>
      <c r="ME16" s="382"/>
      <c r="MF16" s="382"/>
      <c r="MG16" s="382"/>
      <c r="MH16" s="382"/>
      <c r="MI16" s="382"/>
      <c r="MJ16" s="382"/>
      <c r="MK16" s="382"/>
      <c r="ML16" s="382"/>
      <c r="MM16" s="382"/>
      <c r="MN16" s="382"/>
      <c r="MO16" s="382"/>
      <c r="MP16" s="382"/>
      <c r="MQ16" s="382"/>
      <c r="MR16" s="382"/>
      <c r="MS16" s="382"/>
      <c r="MT16" s="382"/>
      <c r="MU16" s="382"/>
      <c r="MV16" s="382"/>
      <c r="MW16" s="382"/>
      <c r="MX16" s="382"/>
      <c r="MY16" s="382"/>
    </row>
    <row r="17" spans="1:363" s="362" customFormat="1" ht="72.75" customHeight="1" outlineLevel="1">
      <c r="A17" s="800"/>
      <c r="B17" s="157" t="s">
        <v>3087</v>
      </c>
      <c r="C17" s="154" t="s">
        <v>822</v>
      </c>
      <c r="D17" s="155">
        <v>11514</v>
      </c>
      <c r="E17" s="156" t="s">
        <v>194</v>
      </c>
      <c r="F17" s="156" t="s">
        <v>1065</v>
      </c>
      <c r="G17" s="157" t="s">
        <v>1313</v>
      </c>
      <c r="H17" s="157" t="s">
        <v>428</v>
      </c>
      <c r="I17" s="156" t="s">
        <v>576</v>
      </c>
      <c r="J17" s="158">
        <v>334432.20199999999</v>
      </c>
      <c r="K17" s="158">
        <v>272596.81</v>
      </c>
      <c r="L17" s="158">
        <v>61835.391999999993</v>
      </c>
      <c r="M17" s="159">
        <v>0</v>
      </c>
      <c r="N17" s="159">
        <v>245337.12900000002</v>
      </c>
      <c r="O17" s="158">
        <v>261668.72738699999</v>
      </c>
      <c r="P17" s="160">
        <v>45473</v>
      </c>
      <c r="Q17" s="538">
        <v>45077</v>
      </c>
      <c r="R17" s="538">
        <v>43892</v>
      </c>
      <c r="S17" s="156" t="s">
        <v>693</v>
      </c>
      <c r="T17" s="160"/>
      <c r="U17" s="489">
        <v>28463.732929999998</v>
      </c>
      <c r="V17" s="180">
        <v>46471.912230000002</v>
      </c>
      <c r="W17" s="489">
        <v>256173.59664</v>
      </c>
      <c r="X17" s="158">
        <v>331109.24180000002</v>
      </c>
      <c r="Y17" s="158">
        <v>114568.35333</v>
      </c>
      <c r="Z17" s="486">
        <v>3500</v>
      </c>
      <c r="AA17" s="486">
        <v>34200</v>
      </c>
      <c r="AB17" s="486">
        <v>31100</v>
      </c>
      <c r="AC17" s="486">
        <v>68800</v>
      </c>
      <c r="AD17" s="486">
        <v>54193.5</v>
      </c>
      <c r="AE17" s="486">
        <v>0</v>
      </c>
      <c r="AF17" s="163">
        <v>300</v>
      </c>
      <c r="AG17" s="486">
        <v>0</v>
      </c>
      <c r="AH17" s="486">
        <v>300</v>
      </c>
      <c r="AI17" s="486">
        <v>31016.7</v>
      </c>
      <c r="AJ17" s="486">
        <v>350</v>
      </c>
      <c r="AK17" s="486">
        <v>3420</v>
      </c>
      <c r="AL17" s="486">
        <v>3110</v>
      </c>
      <c r="AM17" s="486">
        <v>6880</v>
      </c>
      <c r="AN17" s="487">
        <v>0</v>
      </c>
      <c r="AO17" s="486">
        <v>525</v>
      </c>
      <c r="AP17" s="486">
        <v>5130</v>
      </c>
      <c r="AQ17" s="486">
        <v>4665</v>
      </c>
      <c r="AR17" s="486">
        <v>10320</v>
      </c>
      <c r="AS17" s="486">
        <v>54193.5</v>
      </c>
      <c r="AT17" s="486">
        <v>875</v>
      </c>
      <c r="AU17" s="486">
        <v>8550</v>
      </c>
      <c r="AV17" s="486">
        <v>7775</v>
      </c>
      <c r="AW17" s="486">
        <v>17200</v>
      </c>
      <c r="AX17" s="486">
        <v>0</v>
      </c>
      <c r="AY17" s="488">
        <v>1750</v>
      </c>
      <c r="AZ17" s="486">
        <v>17100</v>
      </c>
      <c r="BA17" s="486">
        <v>15550</v>
      </c>
      <c r="BB17" s="486">
        <v>34400</v>
      </c>
      <c r="BC17" s="486">
        <v>0</v>
      </c>
      <c r="BD17" s="486">
        <v>0</v>
      </c>
      <c r="BE17" s="486">
        <v>30</v>
      </c>
      <c r="BF17" s="486">
        <v>0</v>
      </c>
      <c r="BG17" s="486">
        <v>30</v>
      </c>
      <c r="BH17" s="486">
        <v>31016.7</v>
      </c>
      <c r="BI17" s="486">
        <v>0</v>
      </c>
      <c r="BJ17" s="486">
        <v>45</v>
      </c>
      <c r="BK17" s="486">
        <v>0</v>
      </c>
      <c r="BL17" s="486">
        <v>45</v>
      </c>
      <c r="BM17" s="486">
        <v>0</v>
      </c>
      <c r="BN17" s="158">
        <v>0</v>
      </c>
      <c r="BO17" s="158">
        <v>75</v>
      </c>
      <c r="BP17" s="158">
        <v>0</v>
      </c>
      <c r="BQ17" s="158">
        <v>75</v>
      </c>
      <c r="BR17" s="158">
        <v>0</v>
      </c>
      <c r="BS17" s="158">
        <v>0</v>
      </c>
      <c r="BT17" s="158">
        <v>150</v>
      </c>
      <c r="BU17" s="158">
        <v>0</v>
      </c>
      <c r="BV17" s="158">
        <v>150</v>
      </c>
      <c r="BW17" s="158">
        <v>0</v>
      </c>
      <c r="BX17" s="158">
        <v>0</v>
      </c>
      <c r="BY17" s="158">
        <v>0</v>
      </c>
      <c r="BZ17" s="158">
        <v>0</v>
      </c>
      <c r="CA17" s="158">
        <v>0</v>
      </c>
      <c r="CB17" s="156" t="s">
        <v>429</v>
      </c>
      <c r="CC17" s="157"/>
      <c r="CD17" s="539">
        <v>0</v>
      </c>
      <c r="CE17" s="539">
        <v>0</v>
      </c>
      <c r="CF17" s="540" t="s">
        <v>2008</v>
      </c>
      <c r="CG17" s="157" t="s">
        <v>2074</v>
      </c>
      <c r="CH17" s="485" t="s">
        <v>3086</v>
      </c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  <c r="FL17" s="382"/>
      <c r="FM17" s="382"/>
      <c r="FN17" s="382"/>
      <c r="FO17" s="382"/>
      <c r="FP17" s="382"/>
      <c r="FQ17" s="382"/>
      <c r="FR17" s="382"/>
      <c r="FS17" s="382"/>
      <c r="FT17" s="382"/>
      <c r="FU17" s="382"/>
      <c r="FV17" s="382"/>
      <c r="FW17" s="382"/>
      <c r="FX17" s="382"/>
      <c r="FY17" s="382"/>
      <c r="FZ17" s="382"/>
      <c r="GA17" s="382"/>
      <c r="GB17" s="382"/>
      <c r="GC17" s="382"/>
      <c r="GD17" s="382"/>
      <c r="GE17" s="382"/>
      <c r="GF17" s="382"/>
      <c r="GG17" s="382"/>
      <c r="GH17" s="382"/>
      <c r="GI17" s="382"/>
      <c r="GJ17" s="382"/>
      <c r="GK17" s="382"/>
      <c r="GL17" s="382"/>
      <c r="GM17" s="382"/>
      <c r="GN17" s="382"/>
      <c r="GO17" s="382"/>
      <c r="GP17" s="382"/>
      <c r="GQ17" s="382"/>
      <c r="GR17" s="382"/>
      <c r="GS17" s="382"/>
      <c r="GT17" s="382"/>
      <c r="GU17" s="382"/>
      <c r="GV17" s="382"/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  <c r="IM17" s="382"/>
      <c r="IN17" s="382"/>
      <c r="IO17" s="382"/>
      <c r="IP17" s="382"/>
      <c r="IQ17" s="382"/>
      <c r="IR17" s="382"/>
      <c r="IS17" s="382"/>
      <c r="IT17" s="382"/>
      <c r="IU17" s="382"/>
      <c r="IV17" s="382"/>
      <c r="IW17" s="382"/>
      <c r="IX17" s="382"/>
      <c r="IY17" s="382"/>
      <c r="IZ17" s="382"/>
      <c r="JA17" s="382"/>
      <c r="JB17" s="382"/>
      <c r="JC17" s="382"/>
      <c r="JD17" s="382"/>
      <c r="JE17" s="382"/>
      <c r="JF17" s="382"/>
      <c r="JG17" s="382"/>
      <c r="JH17" s="382"/>
      <c r="JI17" s="382"/>
      <c r="JJ17" s="382"/>
      <c r="JK17" s="382"/>
      <c r="JL17" s="382"/>
      <c r="JM17" s="382"/>
      <c r="JN17" s="382"/>
      <c r="JO17" s="382"/>
      <c r="JP17" s="382"/>
      <c r="JQ17" s="382"/>
      <c r="JR17" s="382"/>
      <c r="JS17" s="382"/>
      <c r="JT17" s="382"/>
      <c r="JU17" s="382"/>
      <c r="JV17" s="382"/>
      <c r="JW17" s="382"/>
      <c r="JX17" s="382"/>
      <c r="JY17" s="382"/>
      <c r="JZ17" s="382"/>
      <c r="KA17" s="382"/>
      <c r="KB17" s="382"/>
      <c r="KC17" s="382"/>
      <c r="KD17" s="382"/>
      <c r="KE17" s="382"/>
      <c r="KF17" s="382"/>
      <c r="KG17" s="382"/>
      <c r="KH17" s="382"/>
      <c r="KI17" s="382"/>
      <c r="KJ17" s="382"/>
      <c r="KK17" s="382"/>
      <c r="KL17" s="382"/>
      <c r="KM17" s="382"/>
      <c r="KN17" s="382"/>
      <c r="KO17" s="382"/>
      <c r="KP17" s="382"/>
      <c r="KQ17" s="382"/>
      <c r="KR17" s="382"/>
      <c r="KS17" s="382"/>
      <c r="KT17" s="382"/>
      <c r="KU17" s="382"/>
      <c r="KV17" s="382"/>
      <c r="KW17" s="382"/>
      <c r="KX17" s="382"/>
      <c r="KY17" s="382"/>
      <c r="KZ17" s="382"/>
      <c r="LA17" s="382"/>
      <c r="LB17" s="382"/>
      <c r="LC17" s="382"/>
      <c r="LD17" s="382"/>
      <c r="LE17" s="382"/>
      <c r="LF17" s="382"/>
      <c r="LG17" s="382"/>
      <c r="LH17" s="382"/>
      <c r="LI17" s="382"/>
      <c r="LJ17" s="382"/>
      <c r="LK17" s="382"/>
      <c r="LL17" s="382"/>
      <c r="LM17" s="382"/>
      <c r="LN17" s="382"/>
      <c r="LO17" s="382"/>
      <c r="LP17" s="382"/>
      <c r="LQ17" s="382"/>
      <c r="LR17" s="382"/>
      <c r="LS17" s="382"/>
      <c r="LT17" s="382"/>
      <c r="LU17" s="382"/>
      <c r="LV17" s="382"/>
      <c r="LW17" s="382"/>
      <c r="LX17" s="382"/>
      <c r="LY17" s="382"/>
      <c r="LZ17" s="382"/>
      <c r="MA17" s="382"/>
      <c r="MB17" s="382"/>
      <c r="MC17" s="382"/>
      <c r="MD17" s="382"/>
      <c r="ME17" s="382"/>
      <c r="MF17" s="382"/>
      <c r="MG17" s="382"/>
      <c r="MH17" s="382"/>
      <c r="MI17" s="382"/>
      <c r="MJ17" s="382"/>
      <c r="MK17" s="382"/>
      <c r="ML17" s="382"/>
      <c r="MM17" s="382"/>
      <c r="MN17" s="382"/>
      <c r="MO17" s="382"/>
      <c r="MP17" s="382"/>
      <c r="MQ17" s="382"/>
      <c r="MR17" s="382"/>
      <c r="MS17" s="382"/>
      <c r="MT17" s="382"/>
      <c r="MU17" s="382"/>
      <c r="MV17" s="382"/>
      <c r="MW17" s="382"/>
      <c r="MX17" s="382"/>
      <c r="MY17" s="382"/>
    </row>
    <row r="18" spans="1:363" s="362" customFormat="1" ht="162" outlineLevel="1">
      <c r="A18" s="800"/>
      <c r="B18" s="184" t="s">
        <v>2064</v>
      </c>
      <c r="C18" s="32" t="s">
        <v>832</v>
      </c>
      <c r="D18" s="543">
        <v>9330.9498999999996</v>
      </c>
      <c r="E18" s="183" t="s">
        <v>82</v>
      </c>
      <c r="F18" s="183" t="s">
        <v>1065</v>
      </c>
      <c r="G18" s="184">
        <v>70891095</v>
      </c>
      <c r="H18" s="184" t="s">
        <v>1875</v>
      </c>
      <c r="I18" s="183" t="s">
        <v>576</v>
      </c>
      <c r="J18" s="185">
        <v>101000</v>
      </c>
      <c r="K18" s="185">
        <v>24620.9588</v>
      </c>
      <c r="L18" s="185">
        <v>76379.041200000007</v>
      </c>
      <c r="M18" s="185">
        <v>0</v>
      </c>
      <c r="N18" s="187">
        <v>22158.86292</v>
      </c>
      <c r="O18" s="185"/>
      <c r="P18" s="185"/>
      <c r="Q18" s="188">
        <v>44440</v>
      </c>
      <c r="R18" s="188">
        <v>43976</v>
      </c>
      <c r="S18" s="183" t="s">
        <v>496</v>
      </c>
      <c r="T18" s="185"/>
      <c r="U18" s="185">
        <v>5759.6048899999996</v>
      </c>
      <c r="V18" s="185">
        <v>10086.95054</v>
      </c>
      <c r="W18" s="185">
        <v>51786.443890000002</v>
      </c>
      <c r="X18" s="185">
        <v>67632.999320000003</v>
      </c>
      <c r="Y18" s="185">
        <v>39122.619149999999</v>
      </c>
      <c r="Z18" s="452">
        <v>0</v>
      </c>
      <c r="AA18" s="452">
        <v>0</v>
      </c>
      <c r="AB18" s="452">
        <v>0</v>
      </c>
      <c r="AC18" s="452">
        <v>0</v>
      </c>
      <c r="AD18" s="452">
        <v>7342</v>
      </c>
      <c r="AE18" s="452">
        <v>0</v>
      </c>
      <c r="AF18" s="452">
        <v>0</v>
      </c>
      <c r="AG18" s="452">
        <v>0</v>
      </c>
      <c r="AH18" s="243">
        <v>0</v>
      </c>
      <c r="AI18" s="452">
        <v>0</v>
      </c>
      <c r="AJ18" s="452">
        <v>0</v>
      </c>
      <c r="AK18" s="452">
        <v>0</v>
      </c>
      <c r="AL18" s="452">
        <v>0</v>
      </c>
      <c r="AM18" s="452">
        <v>0</v>
      </c>
      <c r="AN18" s="495">
        <v>0</v>
      </c>
      <c r="AO18" s="452">
        <v>0</v>
      </c>
      <c r="AP18" s="452">
        <v>0</v>
      </c>
      <c r="AQ18" s="452">
        <v>0</v>
      </c>
      <c r="AR18" s="452">
        <v>0</v>
      </c>
      <c r="AS18" s="452">
        <v>7342</v>
      </c>
      <c r="AT18" s="452">
        <v>0</v>
      </c>
      <c r="AU18" s="452">
        <v>0</v>
      </c>
      <c r="AV18" s="452">
        <v>0</v>
      </c>
      <c r="AW18" s="452">
        <v>0</v>
      </c>
      <c r="AX18" s="452">
        <v>0</v>
      </c>
      <c r="AY18" s="526">
        <v>0</v>
      </c>
      <c r="AZ18" s="452">
        <v>0</v>
      </c>
      <c r="BA18" s="452">
        <v>0</v>
      </c>
      <c r="BB18" s="452">
        <v>0</v>
      </c>
      <c r="BC18" s="452">
        <v>0</v>
      </c>
      <c r="BD18" s="452">
        <v>0</v>
      </c>
      <c r="BE18" s="452">
        <v>0</v>
      </c>
      <c r="BF18" s="452">
        <v>0</v>
      </c>
      <c r="BG18" s="452">
        <v>0</v>
      </c>
      <c r="BH18" s="452">
        <v>0</v>
      </c>
      <c r="BI18" s="452">
        <v>0</v>
      </c>
      <c r="BJ18" s="452">
        <v>0</v>
      </c>
      <c r="BK18" s="452">
        <v>0</v>
      </c>
      <c r="BL18" s="452">
        <v>0</v>
      </c>
      <c r="BM18" s="452">
        <v>0</v>
      </c>
      <c r="BN18" s="185">
        <v>0</v>
      </c>
      <c r="BO18" s="185">
        <v>0</v>
      </c>
      <c r="BP18" s="185">
        <v>0</v>
      </c>
      <c r="BQ18" s="185">
        <v>0</v>
      </c>
      <c r="BR18" s="185">
        <v>0</v>
      </c>
      <c r="BS18" s="185">
        <v>0</v>
      </c>
      <c r="BT18" s="185">
        <v>0</v>
      </c>
      <c r="BU18" s="185">
        <v>0</v>
      </c>
      <c r="BV18" s="185">
        <v>0</v>
      </c>
      <c r="BW18" s="185">
        <v>0</v>
      </c>
      <c r="BX18" s="185">
        <v>0</v>
      </c>
      <c r="BY18" s="185">
        <v>0</v>
      </c>
      <c r="BZ18" s="185">
        <v>0</v>
      </c>
      <c r="CA18" s="185">
        <v>40000</v>
      </c>
      <c r="CB18" s="184" t="s">
        <v>482</v>
      </c>
      <c r="CC18" s="184"/>
      <c r="CD18" s="185">
        <v>22880.965479999999</v>
      </c>
      <c r="CE18" s="185">
        <v>10652.285959999999</v>
      </c>
      <c r="CF18" s="242" t="s">
        <v>2008</v>
      </c>
      <c r="CG18" s="184" t="s">
        <v>2349</v>
      </c>
      <c r="CH18" s="491" t="s">
        <v>3086</v>
      </c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2"/>
      <c r="FL18" s="382"/>
      <c r="FM18" s="382"/>
      <c r="FN18" s="382"/>
      <c r="FO18" s="382"/>
      <c r="FP18" s="382"/>
      <c r="FQ18" s="382"/>
      <c r="FR18" s="382"/>
      <c r="FS18" s="382"/>
      <c r="FT18" s="382"/>
      <c r="FU18" s="382"/>
      <c r="FV18" s="382"/>
      <c r="FW18" s="382"/>
      <c r="FX18" s="382"/>
      <c r="FY18" s="382"/>
      <c r="FZ18" s="382"/>
      <c r="GA18" s="382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2"/>
      <c r="GN18" s="382"/>
      <c r="GO18" s="382"/>
      <c r="GP18" s="382"/>
      <c r="GQ18" s="382"/>
      <c r="GR18" s="382"/>
      <c r="GS18" s="382"/>
      <c r="GT18" s="382"/>
      <c r="GU18" s="382"/>
      <c r="GV18" s="382"/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  <c r="IM18" s="382"/>
      <c r="IN18" s="382"/>
      <c r="IO18" s="382"/>
      <c r="IP18" s="382"/>
      <c r="IQ18" s="382"/>
      <c r="IR18" s="382"/>
      <c r="IS18" s="382"/>
      <c r="IT18" s="382"/>
      <c r="IU18" s="382"/>
      <c r="IV18" s="382"/>
      <c r="IW18" s="382"/>
      <c r="IX18" s="382"/>
      <c r="IY18" s="382"/>
      <c r="IZ18" s="382"/>
      <c r="JA18" s="382"/>
      <c r="JB18" s="382"/>
      <c r="JC18" s="382"/>
      <c r="JD18" s="382"/>
      <c r="JE18" s="382"/>
      <c r="JF18" s="382"/>
      <c r="JG18" s="382"/>
      <c r="JH18" s="382"/>
      <c r="JI18" s="382"/>
      <c r="JJ18" s="382"/>
      <c r="JK18" s="382"/>
      <c r="JL18" s="382"/>
      <c r="JM18" s="382"/>
      <c r="JN18" s="382"/>
      <c r="JO18" s="382"/>
      <c r="JP18" s="382"/>
      <c r="JQ18" s="382"/>
      <c r="JR18" s="382"/>
      <c r="JS18" s="382"/>
      <c r="JT18" s="382"/>
      <c r="JU18" s="382"/>
      <c r="JV18" s="382"/>
      <c r="JW18" s="382"/>
      <c r="JX18" s="382"/>
      <c r="JY18" s="382"/>
      <c r="JZ18" s="382"/>
      <c r="KA18" s="382"/>
      <c r="KB18" s="382"/>
      <c r="KC18" s="382"/>
      <c r="KD18" s="382"/>
      <c r="KE18" s="382"/>
      <c r="KF18" s="382"/>
      <c r="KG18" s="382"/>
      <c r="KH18" s="382"/>
      <c r="KI18" s="382"/>
      <c r="KJ18" s="382"/>
      <c r="KK18" s="382"/>
      <c r="KL18" s="382"/>
      <c r="KM18" s="382"/>
      <c r="KN18" s="382"/>
      <c r="KO18" s="382"/>
      <c r="KP18" s="382"/>
      <c r="KQ18" s="382"/>
      <c r="KR18" s="382"/>
      <c r="KS18" s="382"/>
      <c r="KT18" s="382"/>
      <c r="KU18" s="382"/>
      <c r="KV18" s="382"/>
      <c r="KW18" s="382"/>
      <c r="KX18" s="382"/>
      <c r="KY18" s="382"/>
      <c r="KZ18" s="382"/>
      <c r="LA18" s="382"/>
      <c r="LB18" s="382"/>
      <c r="LC18" s="382"/>
      <c r="LD18" s="382"/>
      <c r="LE18" s="382"/>
      <c r="LF18" s="382"/>
      <c r="LG18" s="382"/>
      <c r="LH18" s="382"/>
      <c r="LI18" s="382"/>
      <c r="LJ18" s="382"/>
      <c r="LK18" s="382"/>
      <c r="LL18" s="382"/>
      <c r="LM18" s="382"/>
      <c r="LN18" s="382"/>
      <c r="LO18" s="382"/>
      <c r="LP18" s="382"/>
      <c r="LQ18" s="382"/>
      <c r="LR18" s="382"/>
      <c r="LS18" s="382"/>
      <c r="LT18" s="382"/>
      <c r="LU18" s="382"/>
      <c r="LV18" s="382"/>
      <c r="LW18" s="382"/>
      <c r="LX18" s="382"/>
      <c r="LY18" s="382"/>
      <c r="LZ18" s="382"/>
      <c r="MA18" s="382"/>
      <c r="MB18" s="382"/>
      <c r="MC18" s="382"/>
      <c r="MD18" s="382"/>
      <c r="ME18" s="382"/>
      <c r="MF18" s="382"/>
      <c r="MG18" s="382"/>
      <c r="MH18" s="382"/>
      <c r="MI18" s="382"/>
      <c r="MJ18" s="382"/>
      <c r="MK18" s="382"/>
      <c r="ML18" s="382"/>
      <c r="MM18" s="382"/>
      <c r="MN18" s="382"/>
      <c r="MO18" s="382"/>
      <c r="MP18" s="382"/>
      <c r="MQ18" s="382"/>
      <c r="MR18" s="382"/>
      <c r="MS18" s="382"/>
      <c r="MT18" s="382"/>
      <c r="MU18" s="382"/>
      <c r="MV18" s="382"/>
      <c r="MW18" s="382"/>
      <c r="MX18" s="382"/>
      <c r="MY18" s="382"/>
    </row>
    <row r="19" spans="1:363" s="362" customFormat="1" ht="144" outlineLevel="1">
      <c r="A19" s="800"/>
      <c r="B19" s="157" t="s">
        <v>2073</v>
      </c>
      <c r="C19" s="154" t="s">
        <v>489</v>
      </c>
      <c r="D19" s="155">
        <v>14750</v>
      </c>
      <c r="E19" s="156" t="s">
        <v>194</v>
      </c>
      <c r="F19" s="156" t="s">
        <v>1065</v>
      </c>
      <c r="G19" s="157" t="s">
        <v>1313</v>
      </c>
      <c r="H19" s="157" t="s">
        <v>831</v>
      </c>
      <c r="I19" s="156" t="s">
        <v>576</v>
      </c>
      <c r="J19" s="158">
        <v>136281.1905</v>
      </c>
      <c r="K19" s="158">
        <v>53371.957999999999</v>
      </c>
      <c r="L19" s="158">
        <v>82909.232499999998</v>
      </c>
      <c r="M19" s="159">
        <v>0</v>
      </c>
      <c r="N19" s="159">
        <v>48034.762199999997</v>
      </c>
      <c r="O19" s="159">
        <v>48034.762254000001</v>
      </c>
      <c r="P19" s="160">
        <v>45473</v>
      </c>
      <c r="Q19" s="160">
        <v>44798</v>
      </c>
      <c r="R19" s="538">
        <v>44068</v>
      </c>
      <c r="S19" s="156" t="s">
        <v>693</v>
      </c>
      <c r="T19" s="160"/>
      <c r="U19" s="507">
        <v>5761.3573100000003</v>
      </c>
      <c r="V19" s="159">
        <v>12237.969649999999</v>
      </c>
      <c r="W19" s="507">
        <v>51852.215700000001</v>
      </c>
      <c r="X19" s="158">
        <v>69851.542660000006</v>
      </c>
      <c r="Y19" s="158">
        <v>13441.89068</v>
      </c>
      <c r="Z19" s="486">
        <v>210</v>
      </c>
      <c r="AA19" s="486">
        <v>547.88800000000003</v>
      </c>
      <c r="AB19" s="486">
        <v>1885</v>
      </c>
      <c r="AC19" s="486">
        <v>2642.8879999999999</v>
      </c>
      <c r="AD19" s="486">
        <v>11758.5</v>
      </c>
      <c r="AE19" s="486">
        <v>0</v>
      </c>
      <c r="AF19" s="486">
        <v>0</v>
      </c>
      <c r="AG19" s="486">
        <v>0</v>
      </c>
      <c r="AH19" s="486">
        <v>0</v>
      </c>
      <c r="AI19" s="486">
        <v>0</v>
      </c>
      <c r="AJ19" s="486">
        <v>21</v>
      </c>
      <c r="AK19" s="486">
        <v>54.788800000000009</v>
      </c>
      <c r="AL19" s="486">
        <v>188.5</v>
      </c>
      <c r="AM19" s="486">
        <v>264.28880000000004</v>
      </c>
      <c r="AN19" s="487">
        <v>0</v>
      </c>
      <c r="AO19" s="486">
        <v>31.5</v>
      </c>
      <c r="AP19" s="486">
        <v>82.183199999999999</v>
      </c>
      <c r="AQ19" s="486">
        <v>282.75</v>
      </c>
      <c r="AR19" s="486">
        <v>396.4332</v>
      </c>
      <c r="AS19" s="486">
        <v>0</v>
      </c>
      <c r="AT19" s="486">
        <v>52.5</v>
      </c>
      <c r="AU19" s="486">
        <v>136.97200000000001</v>
      </c>
      <c r="AV19" s="486">
        <v>471.25</v>
      </c>
      <c r="AW19" s="486">
        <v>660.72199999999998</v>
      </c>
      <c r="AX19" s="486">
        <v>0</v>
      </c>
      <c r="AY19" s="488">
        <v>105</v>
      </c>
      <c r="AZ19" s="486">
        <v>273.94400000000002</v>
      </c>
      <c r="BA19" s="486">
        <v>942.5</v>
      </c>
      <c r="BB19" s="486">
        <v>1321.444</v>
      </c>
      <c r="BC19" s="486">
        <v>11758.5</v>
      </c>
      <c r="BD19" s="486">
        <v>0</v>
      </c>
      <c r="BE19" s="486">
        <v>0</v>
      </c>
      <c r="BF19" s="486">
        <v>0</v>
      </c>
      <c r="BG19" s="486">
        <v>0</v>
      </c>
      <c r="BH19" s="486">
        <v>0</v>
      </c>
      <c r="BI19" s="486">
        <v>0</v>
      </c>
      <c r="BJ19" s="486">
        <v>0</v>
      </c>
      <c r="BK19" s="486">
        <v>0</v>
      </c>
      <c r="BL19" s="486">
        <v>0</v>
      </c>
      <c r="BM19" s="486">
        <v>0</v>
      </c>
      <c r="BN19" s="158">
        <v>0</v>
      </c>
      <c r="BO19" s="158">
        <v>0</v>
      </c>
      <c r="BP19" s="158">
        <v>0</v>
      </c>
      <c r="BQ19" s="158">
        <v>0</v>
      </c>
      <c r="BR19" s="158">
        <v>0</v>
      </c>
      <c r="BS19" s="158">
        <v>0</v>
      </c>
      <c r="BT19" s="158">
        <v>0</v>
      </c>
      <c r="BU19" s="158">
        <v>0</v>
      </c>
      <c r="BV19" s="158">
        <v>0</v>
      </c>
      <c r="BW19" s="158">
        <v>0</v>
      </c>
      <c r="BX19" s="158">
        <v>0</v>
      </c>
      <c r="BY19" s="158">
        <v>0</v>
      </c>
      <c r="BZ19" s="158">
        <v>0</v>
      </c>
      <c r="CA19" s="158">
        <v>0</v>
      </c>
      <c r="CB19" s="156" t="s">
        <v>515</v>
      </c>
      <c r="CC19" s="157"/>
      <c r="CD19" s="539">
        <v>0</v>
      </c>
      <c r="CE19" s="539">
        <v>0</v>
      </c>
      <c r="CF19" s="540" t="s">
        <v>2008</v>
      </c>
      <c r="CG19" s="157" t="s">
        <v>2074</v>
      </c>
      <c r="CH19" s="485" t="s">
        <v>3086</v>
      </c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  <c r="FL19" s="382"/>
      <c r="FM19" s="382"/>
      <c r="FN19" s="382"/>
      <c r="FO19" s="382"/>
      <c r="FP19" s="382"/>
      <c r="FQ19" s="382"/>
      <c r="FR19" s="382"/>
      <c r="FS19" s="382"/>
      <c r="FT19" s="382"/>
      <c r="FU19" s="382"/>
      <c r="FV19" s="382"/>
      <c r="FW19" s="382"/>
      <c r="FX19" s="382"/>
      <c r="FY19" s="382"/>
      <c r="FZ19" s="382"/>
      <c r="GA19" s="382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2"/>
      <c r="GN19" s="382"/>
      <c r="GO19" s="382"/>
      <c r="GP19" s="382"/>
      <c r="GQ19" s="382"/>
      <c r="GR19" s="382"/>
      <c r="GS19" s="382"/>
      <c r="GT19" s="382"/>
      <c r="GU19" s="382"/>
      <c r="GV19" s="382"/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  <c r="IM19" s="382"/>
      <c r="IN19" s="382"/>
      <c r="IO19" s="382"/>
      <c r="IP19" s="382"/>
      <c r="IQ19" s="382"/>
      <c r="IR19" s="382"/>
      <c r="IS19" s="382"/>
      <c r="IT19" s="382"/>
      <c r="IU19" s="382"/>
      <c r="IV19" s="382"/>
      <c r="IW19" s="382"/>
      <c r="IX19" s="382"/>
      <c r="IY19" s="382"/>
      <c r="IZ19" s="382"/>
      <c r="JA19" s="382"/>
      <c r="JB19" s="382"/>
      <c r="JC19" s="382"/>
      <c r="JD19" s="382"/>
      <c r="JE19" s="382"/>
      <c r="JF19" s="382"/>
      <c r="JG19" s="382"/>
      <c r="JH19" s="382"/>
      <c r="JI19" s="382"/>
      <c r="JJ19" s="382"/>
      <c r="JK19" s="382"/>
      <c r="JL19" s="382"/>
      <c r="JM19" s="382"/>
      <c r="JN19" s="382"/>
      <c r="JO19" s="382"/>
      <c r="JP19" s="382"/>
      <c r="JQ19" s="382"/>
      <c r="JR19" s="382"/>
      <c r="JS19" s="382"/>
      <c r="JT19" s="382"/>
      <c r="JU19" s="382"/>
      <c r="JV19" s="382"/>
      <c r="JW19" s="382"/>
      <c r="JX19" s="382"/>
      <c r="JY19" s="382"/>
      <c r="JZ19" s="382"/>
      <c r="KA19" s="382"/>
      <c r="KB19" s="382"/>
      <c r="KC19" s="382"/>
      <c r="KD19" s="382"/>
      <c r="KE19" s="382"/>
      <c r="KF19" s="382"/>
      <c r="KG19" s="382"/>
      <c r="KH19" s="382"/>
      <c r="KI19" s="382"/>
      <c r="KJ19" s="382"/>
      <c r="KK19" s="382"/>
      <c r="KL19" s="382"/>
      <c r="KM19" s="382"/>
      <c r="KN19" s="382"/>
      <c r="KO19" s="382"/>
      <c r="KP19" s="382"/>
      <c r="KQ19" s="382"/>
      <c r="KR19" s="382"/>
      <c r="KS19" s="382"/>
      <c r="KT19" s="382"/>
      <c r="KU19" s="382"/>
      <c r="KV19" s="382"/>
      <c r="KW19" s="382"/>
      <c r="KX19" s="382"/>
      <c r="KY19" s="382"/>
      <c r="KZ19" s="382"/>
      <c r="LA19" s="382"/>
      <c r="LB19" s="382"/>
      <c r="LC19" s="382"/>
      <c r="LD19" s="382"/>
      <c r="LE19" s="382"/>
      <c r="LF19" s="382"/>
      <c r="LG19" s="382"/>
      <c r="LH19" s="382"/>
      <c r="LI19" s="382"/>
      <c r="LJ19" s="382"/>
      <c r="LK19" s="382"/>
      <c r="LL19" s="382"/>
      <c r="LM19" s="382"/>
      <c r="LN19" s="382"/>
      <c r="LO19" s="382"/>
      <c r="LP19" s="382"/>
      <c r="LQ19" s="382"/>
      <c r="LR19" s="382"/>
      <c r="LS19" s="382"/>
      <c r="LT19" s="382"/>
      <c r="LU19" s="382"/>
      <c r="LV19" s="382"/>
      <c r="LW19" s="382"/>
      <c r="LX19" s="382"/>
      <c r="LY19" s="382"/>
      <c r="LZ19" s="382"/>
      <c r="MA19" s="382"/>
      <c r="MB19" s="382"/>
      <c r="MC19" s="382"/>
      <c r="MD19" s="382"/>
      <c r="ME19" s="382"/>
      <c r="MF19" s="382"/>
      <c r="MG19" s="382"/>
      <c r="MH19" s="382"/>
      <c r="MI19" s="382"/>
      <c r="MJ19" s="382"/>
      <c r="MK19" s="382"/>
      <c r="ML19" s="382"/>
      <c r="MM19" s="382"/>
      <c r="MN19" s="382"/>
      <c r="MO19" s="382"/>
      <c r="MP19" s="382"/>
      <c r="MQ19" s="382"/>
      <c r="MR19" s="382"/>
      <c r="MS19" s="382"/>
      <c r="MT19" s="382"/>
      <c r="MU19" s="382"/>
      <c r="MV19" s="382"/>
      <c r="MW19" s="382"/>
      <c r="MX19" s="382"/>
      <c r="MY19" s="382"/>
    </row>
    <row r="20" spans="1:363" s="362" customFormat="1" ht="54" outlineLevel="1">
      <c r="A20" s="800"/>
      <c r="B20" s="157" t="s">
        <v>2064</v>
      </c>
      <c r="C20" s="154" t="s">
        <v>838</v>
      </c>
      <c r="D20" s="155">
        <v>10350</v>
      </c>
      <c r="E20" s="156" t="s">
        <v>194</v>
      </c>
      <c r="F20" s="156" t="s">
        <v>1065</v>
      </c>
      <c r="G20" s="157" t="s">
        <v>1313</v>
      </c>
      <c r="H20" s="157" t="s">
        <v>839</v>
      </c>
      <c r="I20" s="157" t="s">
        <v>323</v>
      </c>
      <c r="J20" s="158">
        <v>522309.78561299999</v>
      </c>
      <c r="K20" s="158">
        <v>458025.80900000001</v>
      </c>
      <c r="L20" s="158">
        <v>64283.976612999977</v>
      </c>
      <c r="M20" s="158">
        <v>0</v>
      </c>
      <c r="N20" s="159">
        <v>412223.22810000001</v>
      </c>
      <c r="O20" s="158">
        <v>417945.923901</v>
      </c>
      <c r="P20" s="160">
        <v>45473</v>
      </c>
      <c r="Q20" s="160">
        <v>45107</v>
      </c>
      <c r="R20" s="160">
        <v>43920</v>
      </c>
      <c r="S20" s="156" t="s">
        <v>693</v>
      </c>
      <c r="T20" s="160"/>
      <c r="U20" s="158">
        <v>41903.135490000001</v>
      </c>
      <c r="V20" s="163">
        <v>11259.945110000001</v>
      </c>
      <c r="W20" s="158">
        <v>377128.21934000001</v>
      </c>
      <c r="X20" s="158">
        <v>430291.29994</v>
      </c>
      <c r="Y20" s="158">
        <v>237943.53344</v>
      </c>
      <c r="Z20" s="486">
        <v>8300</v>
      </c>
      <c r="AA20" s="486">
        <v>7350</v>
      </c>
      <c r="AB20" s="486">
        <v>85000</v>
      </c>
      <c r="AC20" s="486">
        <v>100650</v>
      </c>
      <c r="AD20" s="486">
        <v>59163.3</v>
      </c>
      <c r="AE20" s="163">
        <v>3300</v>
      </c>
      <c r="AF20" s="163">
        <v>68.461799999999997</v>
      </c>
      <c r="AG20" s="163">
        <v>29500</v>
      </c>
      <c r="AH20" s="486">
        <v>32868.461799999997</v>
      </c>
      <c r="AI20" s="486">
        <v>49987.8</v>
      </c>
      <c r="AJ20" s="486">
        <v>830</v>
      </c>
      <c r="AK20" s="486">
        <v>735</v>
      </c>
      <c r="AL20" s="486">
        <v>8500</v>
      </c>
      <c r="AM20" s="486">
        <v>10065</v>
      </c>
      <c r="AN20" s="487">
        <v>37701</v>
      </c>
      <c r="AO20" s="486">
        <v>1245</v>
      </c>
      <c r="AP20" s="486">
        <v>1102.5</v>
      </c>
      <c r="AQ20" s="486">
        <v>12750</v>
      </c>
      <c r="AR20" s="486">
        <v>15097.5</v>
      </c>
      <c r="AS20" s="486">
        <v>0</v>
      </c>
      <c r="AT20" s="486">
        <v>2075</v>
      </c>
      <c r="AU20" s="486">
        <v>1837.5</v>
      </c>
      <c r="AV20" s="486">
        <v>21250</v>
      </c>
      <c r="AW20" s="486">
        <v>25162.5</v>
      </c>
      <c r="AX20" s="486">
        <v>21462.3</v>
      </c>
      <c r="AY20" s="488">
        <v>4150</v>
      </c>
      <c r="AZ20" s="486">
        <v>3675</v>
      </c>
      <c r="BA20" s="486">
        <v>42500</v>
      </c>
      <c r="BB20" s="486">
        <v>50325</v>
      </c>
      <c r="BC20" s="486">
        <v>0</v>
      </c>
      <c r="BD20" s="486">
        <v>330</v>
      </c>
      <c r="BE20" s="486">
        <v>6.8461800000000004</v>
      </c>
      <c r="BF20" s="486">
        <v>2950</v>
      </c>
      <c r="BG20" s="486">
        <v>3286.84618</v>
      </c>
      <c r="BH20" s="486">
        <v>49987.8</v>
      </c>
      <c r="BI20" s="486">
        <v>495</v>
      </c>
      <c r="BJ20" s="486">
        <v>10.269269999999999</v>
      </c>
      <c r="BK20" s="486">
        <v>4425</v>
      </c>
      <c r="BL20" s="486">
        <v>4930.2692699999998</v>
      </c>
      <c r="BM20" s="486">
        <v>0</v>
      </c>
      <c r="BN20" s="158">
        <v>825</v>
      </c>
      <c r="BO20" s="158">
        <v>17.115449999999999</v>
      </c>
      <c r="BP20" s="158">
        <v>7375</v>
      </c>
      <c r="BQ20" s="158">
        <v>8217.1154499999993</v>
      </c>
      <c r="BR20" s="158">
        <v>0</v>
      </c>
      <c r="BS20" s="158">
        <v>1650</v>
      </c>
      <c r="BT20" s="158">
        <v>34.230899999999998</v>
      </c>
      <c r="BU20" s="158">
        <v>14750</v>
      </c>
      <c r="BV20" s="158">
        <v>16434.230899999999</v>
      </c>
      <c r="BW20" s="158">
        <v>0</v>
      </c>
      <c r="BX20" s="158">
        <v>77636.324862999958</v>
      </c>
      <c r="BY20" s="158">
        <v>0</v>
      </c>
      <c r="BZ20" s="158">
        <v>0</v>
      </c>
      <c r="CA20" s="158">
        <v>0</v>
      </c>
      <c r="CB20" s="157" t="s">
        <v>984</v>
      </c>
      <c r="CC20" s="157"/>
      <c r="CD20" s="158">
        <v>0</v>
      </c>
      <c r="CE20" s="158">
        <v>0</v>
      </c>
      <c r="CF20" s="544" t="s">
        <v>2008</v>
      </c>
      <c r="CG20" s="157" t="s">
        <v>2077</v>
      </c>
      <c r="CH20" s="485" t="s">
        <v>3086</v>
      </c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2"/>
      <c r="FL20" s="382"/>
      <c r="FM20" s="382"/>
      <c r="FN20" s="382"/>
      <c r="FO20" s="382"/>
      <c r="FP20" s="382"/>
      <c r="FQ20" s="382"/>
      <c r="FR20" s="382"/>
      <c r="FS20" s="382"/>
      <c r="FT20" s="382"/>
      <c r="FU20" s="382"/>
      <c r="FV20" s="382"/>
      <c r="FW20" s="382"/>
      <c r="FX20" s="382"/>
      <c r="FY20" s="382"/>
      <c r="FZ20" s="382"/>
      <c r="GA20" s="382"/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2"/>
      <c r="GN20" s="382"/>
      <c r="GO20" s="382"/>
      <c r="GP20" s="382"/>
      <c r="GQ20" s="382"/>
      <c r="GR20" s="382"/>
      <c r="GS20" s="382"/>
      <c r="GT20" s="382"/>
      <c r="GU20" s="382"/>
      <c r="GV20" s="382"/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  <c r="IM20" s="382"/>
      <c r="IN20" s="382"/>
      <c r="IO20" s="382"/>
      <c r="IP20" s="382"/>
      <c r="IQ20" s="382"/>
      <c r="IR20" s="382"/>
      <c r="IS20" s="382"/>
      <c r="IT20" s="382"/>
      <c r="IU20" s="382"/>
      <c r="IV20" s="382"/>
      <c r="IW20" s="382"/>
      <c r="IX20" s="382"/>
      <c r="IY20" s="382"/>
      <c r="IZ20" s="382"/>
      <c r="JA20" s="382"/>
      <c r="JB20" s="382"/>
      <c r="JC20" s="382"/>
      <c r="JD20" s="382"/>
      <c r="JE20" s="382"/>
      <c r="JF20" s="382"/>
      <c r="JG20" s="382"/>
      <c r="JH20" s="382"/>
      <c r="JI20" s="382"/>
      <c r="JJ20" s="382"/>
      <c r="JK20" s="382"/>
      <c r="JL20" s="382"/>
      <c r="JM20" s="382"/>
      <c r="JN20" s="382"/>
      <c r="JO20" s="382"/>
      <c r="JP20" s="382"/>
      <c r="JQ20" s="382"/>
      <c r="JR20" s="382"/>
      <c r="JS20" s="382"/>
      <c r="JT20" s="382"/>
      <c r="JU20" s="382"/>
      <c r="JV20" s="382"/>
      <c r="JW20" s="382"/>
      <c r="JX20" s="382"/>
      <c r="JY20" s="382"/>
      <c r="JZ20" s="382"/>
      <c r="KA20" s="382"/>
      <c r="KB20" s="382"/>
      <c r="KC20" s="382"/>
      <c r="KD20" s="382"/>
      <c r="KE20" s="382"/>
      <c r="KF20" s="382"/>
      <c r="KG20" s="382"/>
      <c r="KH20" s="382"/>
      <c r="KI20" s="382"/>
      <c r="KJ20" s="382"/>
      <c r="KK20" s="382"/>
      <c r="KL20" s="382"/>
      <c r="KM20" s="382"/>
      <c r="KN20" s="382"/>
      <c r="KO20" s="382"/>
      <c r="KP20" s="382"/>
      <c r="KQ20" s="382"/>
      <c r="KR20" s="382"/>
      <c r="KS20" s="382"/>
      <c r="KT20" s="382"/>
      <c r="KU20" s="382"/>
      <c r="KV20" s="382"/>
      <c r="KW20" s="382"/>
      <c r="KX20" s="382"/>
      <c r="KY20" s="382"/>
      <c r="KZ20" s="382"/>
      <c r="LA20" s="382"/>
      <c r="LB20" s="382"/>
      <c r="LC20" s="382"/>
      <c r="LD20" s="382"/>
      <c r="LE20" s="382"/>
      <c r="LF20" s="382"/>
      <c r="LG20" s="382"/>
      <c r="LH20" s="382"/>
      <c r="LI20" s="382"/>
      <c r="LJ20" s="382"/>
      <c r="LK20" s="382"/>
      <c r="LL20" s="382"/>
      <c r="LM20" s="382"/>
      <c r="LN20" s="382"/>
      <c r="LO20" s="382"/>
      <c r="LP20" s="382"/>
      <c r="LQ20" s="382"/>
      <c r="LR20" s="382"/>
      <c r="LS20" s="382"/>
      <c r="LT20" s="382"/>
      <c r="LU20" s="382"/>
      <c r="LV20" s="382"/>
      <c r="LW20" s="382"/>
      <c r="LX20" s="382"/>
      <c r="LY20" s="382"/>
      <c r="LZ20" s="382"/>
      <c r="MA20" s="382"/>
      <c r="MB20" s="382"/>
      <c r="MC20" s="382"/>
      <c r="MD20" s="382"/>
      <c r="ME20" s="382"/>
      <c r="MF20" s="382"/>
      <c r="MG20" s="382"/>
      <c r="MH20" s="382"/>
      <c r="MI20" s="382"/>
      <c r="MJ20" s="382"/>
      <c r="MK20" s="382"/>
      <c r="ML20" s="382"/>
      <c r="MM20" s="382"/>
      <c r="MN20" s="382"/>
      <c r="MO20" s="382"/>
      <c r="MP20" s="382"/>
      <c r="MQ20" s="382"/>
      <c r="MR20" s="382"/>
      <c r="MS20" s="382"/>
      <c r="MT20" s="382"/>
      <c r="MU20" s="382"/>
      <c r="MV20" s="382"/>
      <c r="MW20" s="382"/>
      <c r="MX20" s="382"/>
      <c r="MY20" s="382"/>
    </row>
    <row r="21" spans="1:363" s="362" customFormat="1" ht="54" outlineLevel="1">
      <c r="A21" s="800"/>
      <c r="B21" s="184" t="s">
        <v>2066</v>
      </c>
      <c r="C21" s="195" t="s">
        <v>2174</v>
      </c>
      <c r="D21" s="182">
        <v>10569</v>
      </c>
      <c r="E21" s="183" t="s">
        <v>194</v>
      </c>
      <c r="F21" s="183" t="s">
        <v>1065</v>
      </c>
      <c r="G21" s="184" t="s">
        <v>1313</v>
      </c>
      <c r="H21" s="184" t="s">
        <v>977</v>
      </c>
      <c r="I21" s="184" t="s">
        <v>323</v>
      </c>
      <c r="J21" s="185">
        <v>191941.10725</v>
      </c>
      <c r="K21" s="185">
        <v>126136.465</v>
      </c>
      <c r="L21" s="185">
        <v>65804.642250000004</v>
      </c>
      <c r="M21" s="185">
        <v>0</v>
      </c>
      <c r="N21" s="187">
        <v>113522.81849999999</v>
      </c>
      <c r="O21" s="185">
        <v>113522.81922</v>
      </c>
      <c r="P21" s="188">
        <v>45291</v>
      </c>
      <c r="Q21" s="188">
        <v>44496</v>
      </c>
      <c r="R21" s="481">
        <v>43935</v>
      </c>
      <c r="S21" s="183" t="s">
        <v>496</v>
      </c>
      <c r="T21" s="188"/>
      <c r="U21" s="185">
        <v>12970.76979</v>
      </c>
      <c r="V21" s="185">
        <v>68126.483189999999</v>
      </c>
      <c r="W21" s="185">
        <v>116736.92815000001</v>
      </c>
      <c r="X21" s="185">
        <v>197834.18113000001</v>
      </c>
      <c r="Y21" s="185">
        <v>65265.302599999995</v>
      </c>
      <c r="Z21" s="452">
        <v>0</v>
      </c>
      <c r="AA21" s="452">
        <v>38.72</v>
      </c>
      <c r="AB21" s="452">
        <v>0</v>
      </c>
      <c r="AC21" s="452">
        <v>38.72</v>
      </c>
      <c r="AD21" s="19">
        <v>14300.1</v>
      </c>
      <c r="AE21" s="452">
        <v>0</v>
      </c>
      <c r="AF21" s="452">
        <v>0</v>
      </c>
      <c r="AG21" s="452">
        <v>0</v>
      </c>
      <c r="AH21" s="243">
        <v>0</v>
      </c>
      <c r="AI21" s="452">
        <v>0</v>
      </c>
      <c r="AJ21" s="452">
        <v>0</v>
      </c>
      <c r="AK21" s="452">
        <v>3.8719999999999999</v>
      </c>
      <c r="AL21" s="452">
        <v>0</v>
      </c>
      <c r="AM21" s="452">
        <v>3.8719999999999999</v>
      </c>
      <c r="AN21" s="495">
        <v>14300.1</v>
      </c>
      <c r="AO21" s="452">
        <v>0</v>
      </c>
      <c r="AP21" s="452">
        <v>5.8079999999999998</v>
      </c>
      <c r="AQ21" s="452">
        <v>0</v>
      </c>
      <c r="AR21" s="452">
        <v>5.8079999999999998</v>
      </c>
      <c r="AS21" s="452">
        <v>0</v>
      </c>
      <c r="AT21" s="452">
        <v>0</v>
      </c>
      <c r="AU21" s="452">
        <v>9.68</v>
      </c>
      <c r="AV21" s="452">
        <v>0</v>
      </c>
      <c r="AW21" s="452">
        <v>9.68</v>
      </c>
      <c r="AX21" s="452">
        <v>0</v>
      </c>
      <c r="AY21" s="526">
        <v>0</v>
      </c>
      <c r="AZ21" s="452">
        <v>19.36</v>
      </c>
      <c r="BA21" s="452">
        <v>0</v>
      </c>
      <c r="BB21" s="452">
        <v>19.36</v>
      </c>
      <c r="BC21" s="452">
        <v>0</v>
      </c>
      <c r="BD21" s="452">
        <v>0</v>
      </c>
      <c r="BE21" s="452">
        <v>0</v>
      </c>
      <c r="BF21" s="452">
        <v>0</v>
      </c>
      <c r="BG21" s="452">
        <v>0</v>
      </c>
      <c r="BH21" s="452">
        <v>0</v>
      </c>
      <c r="BI21" s="452">
        <v>0</v>
      </c>
      <c r="BJ21" s="452">
        <v>0</v>
      </c>
      <c r="BK21" s="452">
        <v>0</v>
      </c>
      <c r="BL21" s="452">
        <v>0</v>
      </c>
      <c r="BM21" s="452">
        <v>0</v>
      </c>
      <c r="BN21" s="185">
        <v>0</v>
      </c>
      <c r="BO21" s="185">
        <v>0</v>
      </c>
      <c r="BP21" s="185">
        <v>0</v>
      </c>
      <c r="BQ21" s="185">
        <v>0</v>
      </c>
      <c r="BR21" s="185">
        <v>0</v>
      </c>
      <c r="BS21" s="185">
        <v>0</v>
      </c>
      <c r="BT21" s="185">
        <v>0</v>
      </c>
      <c r="BU21" s="185">
        <v>0</v>
      </c>
      <c r="BV21" s="185">
        <v>0</v>
      </c>
      <c r="BW21" s="185">
        <v>0</v>
      </c>
      <c r="BX21" s="185">
        <v>0</v>
      </c>
      <c r="BY21" s="185">
        <v>0</v>
      </c>
      <c r="BZ21" s="185">
        <v>0</v>
      </c>
      <c r="CA21" s="185">
        <v>0</v>
      </c>
      <c r="CB21" s="184" t="s">
        <v>736</v>
      </c>
      <c r="CC21" s="184"/>
      <c r="CD21" s="185">
        <v>41981.31</v>
      </c>
      <c r="CE21" s="185">
        <v>41981.31</v>
      </c>
      <c r="CF21" s="242" t="s">
        <v>2008</v>
      </c>
      <c r="CG21" s="184" t="s">
        <v>1826</v>
      </c>
      <c r="CH21" s="491" t="s">
        <v>3086</v>
      </c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382"/>
      <c r="FL21" s="382"/>
      <c r="FM21" s="382"/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A21" s="382"/>
      <c r="GB21" s="382"/>
      <c r="GC21" s="382"/>
      <c r="GD21" s="382"/>
      <c r="GE21" s="382"/>
      <c r="GF21" s="382"/>
      <c r="GG21" s="382"/>
      <c r="GH21" s="382"/>
      <c r="GI21" s="382"/>
      <c r="GJ21" s="382"/>
      <c r="GK21" s="382"/>
      <c r="GL21" s="382"/>
      <c r="GM21" s="382"/>
      <c r="GN21" s="382"/>
      <c r="GO21" s="382"/>
      <c r="GP21" s="382"/>
      <c r="GQ21" s="382"/>
      <c r="GR21" s="382"/>
      <c r="GS21" s="382"/>
      <c r="GT21" s="382"/>
      <c r="GU21" s="382"/>
      <c r="GV21" s="382"/>
      <c r="GW21" s="382"/>
      <c r="GX21" s="382"/>
      <c r="GY21" s="382"/>
      <c r="GZ21" s="382"/>
      <c r="HA21" s="382"/>
      <c r="HB21" s="382"/>
      <c r="HC21" s="382"/>
      <c r="HD21" s="382"/>
      <c r="HE21" s="382"/>
      <c r="HF21" s="382"/>
      <c r="HG21" s="382"/>
      <c r="HH21" s="382"/>
      <c r="HI21" s="382"/>
      <c r="HJ21" s="382"/>
      <c r="HK21" s="382"/>
      <c r="HL21" s="382"/>
      <c r="HM21" s="382"/>
      <c r="HN21" s="382"/>
      <c r="HO21" s="382"/>
      <c r="HP21" s="382"/>
      <c r="HQ21" s="382"/>
      <c r="HR21" s="382"/>
      <c r="HS21" s="382"/>
      <c r="HT21" s="382"/>
      <c r="HU21" s="382"/>
      <c r="HV21" s="382"/>
      <c r="HW21" s="382"/>
      <c r="HX21" s="382"/>
      <c r="HY21" s="382"/>
      <c r="HZ21" s="382"/>
      <c r="IA21" s="382"/>
      <c r="IB21" s="382"/>
      <c r="IC21" s="382"/>
      <c r="ID21" s="382"/>
      <c r="IE21" s="382"/>
      <c r="IF21" s="382"/>
      <c r="IG21" s="382"/>
      <c r="IH21" s="382"/>
      <c r="II21" s="382"/>
      <c r="IJ21" s="382"/>
      <c r="IK21" s="382"/>
      <c r="IL21" s="382"/>
      <c r="IM21" s="382"/>
      <c r="IN21" s="382"/>
      <c r="IO21" s="382"/>
      <c r="IP21" s="382"/>
      <c r="IQ21" s="382"/>
      <c r="IR21" s="382"/>
      <c r="IS21" s="382"/>
      <c r="IT21" s="382"/>
      <c r="IU21" s="382"/>
      <c r="IV21" s="382"/>
      <c r="IW21" s="382"/>
      <c r="IX21" s="382"/>
      <c r="IY21" s="382"/>
      <c r="IZ21" s="382"/>
      <c r="JA21" s="382"/>
      <c r="JB21" s="382"/>
      <c r="JC21" s="382"/>
      <c r="JD21" s="382"/>
      <c r="JE21" s="382"/>
      <c r="JF21" s="382"/>
      <c r="JG21" s="382"/>
      <c r="JH21" s="382"/>
      <c r="JI21" s="382"/>
      <c r="JJ21" s="382"/>
      <c r="JK21" s="382"/>
      <c r="JL21" s="382"/>
      <c r="JM21" s="382"/>
      <c r="JN21" s="382"/>
      <c r="JO21" s="382"/>
      <c r="JP21" s="382"/>
      <c r="JQ21" s="382"/>
      <c r="JR21" s="382"/>
      <c r="JS21" s="382"/>
      <c r="JT21" s="382"/>
      <c r="JU21" s="382"/>
      <c r="JV21" s="382"/>
      <c r="JW21" s="382"/>
      <c r="JX21" s="382"/>
      <c r="JY21" s="382"/>
      <c r="JZ21" s="382"/>
      <c r="KA21" s="382"/>
      <c r="KB21" s="382"/>
      <c r="KC21" s="382"/>
      <c r="KD21" s="382"/>
      <c r="KE21" s="382"/>
      <c r="KF21" s="382"/>
      <c r="KG21" s="382"/>
      <c r="KH21" s="382"/>
      <c r="KI21" s="382"/>
      <c r="KJ21" s="382"/>
      <c r="KK21" s="382"/>
      <c r="KL21" s="382"/>
      <c r="KM21" s="382"/>
      <c r="KN21" s="382"/>
      <c r="KO21" s="382"/>
      <c r="KP21" s="382"/>
      <c r="KQ21" s="382"/>
      <c r="KR21" s="382"/>
      <c r="KS21" s="382"/>
      <c r="KT21" s="382"/>
      <c r="KU21" s="382"/>
      <c r="KV21" s="382"/>
      <c r="KW21" s="382"/>
      <c r="KX21" s="382"/>
      <c r="KY21" s="382"/>
      <c r="KZ21" s="382"/>
      <c r="LA21" s="382"/>
      <c r="LB21" s="382"/>
      <c r="LC21" s="382"/>
      <c r="LD21" s="382"/>
      <c r="LE21" s="382"/>
      <c r="LF21" s="382"/>
      <c r="LG21" s="382"/>
      <c r="LH21" s="382"/>
      <c r="LI21" s="382"/>
      <c r="LJ21" s="382"/>
      <c r="LK21" s="382"/>
      <c r="LL21" s="382"/>
      <c r="LM21" s="382"/>
      <c r="LN21" s="382"/>
      <c r="LO21" s="382"/>
      <c r="LP21" s="382"/>
      <c r="LQ21" s="382"/>
      <c r="LR21" s="382"/>
      <c r="LS21" s="382"/>
      <c r="LT21" s="382"/>
      <c r="LU21" s="382"/>
      <c r="LV21" s="382"/>
      <c r="LW21" s="382"/>
      <c r="LX21" s="382"/>
      <c r="LY21" s="382"/>
      <c r="LZ21" s="382"/>
      <c r="MA21" s="382"/>
      <c r="MB21" s="382"/>
      <c r="MC21" s="382"/>
      <c r="MD21" s="382"/>
      <c r="ME21" s="382"/>
      <c r="MF21" s="382"/>
      <c r="MG21" s="382"/>
      <c r="MH21" s="382"/>
      <c r="MI21" s="382"/>
      <c r="MJ21" s="382"/>
      <c r="MK21" s="382"/>
      <c r="ML21" s="382"/>
      <c r="MM21" s="382"/>
      <c r="MN21" s="382"/>
      <c r="MO21" s="382"/>
      <c r="MP21" s="382"/>
      <c r="MQ21" s="382"/>
      <c r="MR21" s="382"/>
      <c r="MS21" s="382"/>
      <c r="MT21" s="382"/>
      <c r="MU21" s="382"/>
      <c r="MV21" s="382"/>
      <c r="MW21" s="382"/>
      <c r="MX21" s="382"/>
      <c r="MY21" s="382"/>
    </row>
    <row r="22" spans="1:363" s="362" customFormat="1" ht="54" outlineLevel="1">
      <c r="A22" s="800"/>
      <c r="B22" s="157" t="s">
        <v>2080</v>
      </c>
      <c r="C22" s="154" t="s">
        <v>823</v>
      </c>
      <c r="D22" s="155">
        <v>16735</v>
      </c>
      <c r="E22" s="156" t="s">
        <v>194</v>
      </c>
      <c r="F22" s="156" t="s">
        <v>1065</v>
      </c>
      <c r="G22" s="157" t="s">
        <v>1313</v>
      </c>
      <c r="H22" s="157" t="s">
        <v>430</v>
      </c>
      <c r="I22" s="156" t="s">
        <v>2175</v>
      </c>
      <c r="J22" s="158">
        <v>9635.0707399999992</v>
      </c>
      <c r="K22" s="158">
        <v>7843.57</v>
      </c>
      <c r="L22" s="158">
        <v>1791.5007399999995</v>
      </c>
      <c r="M22" s="159">
        <v>0</v>
      </c>
      <c r="N22" s="159">
        <v>7059.2129999999997</v>
      </c>
      <c r="O22" s="159">
        <v>7059.2129999999997</v>
      </c>
      <c r="P22" s="160">
        <v>45473</v>
      </c>
      <c r="Q22" s="160">
        <v>44540</v>
      </c>
      <c r="R22" s="160">
        <v>44070</v>
      </c>
      <c r="S22" s="156" t="s">
        <v>693</v>
      </c>
      <c r="T22" s="545"/>
      <c r="U22" s="158">
        <v>724.70907</v>
      </c>
      <c r="V22" s="158">
        <v>491.29629999999997</v>
      </c>
      <c r="W22" s="158">
        <v>6533.38166</v>
      </c>
      <c r="X22" s="158">
        <v>7749.3870299999999</v>
      </c>
      <c r="Y22" s="158">
        <v>0</v>
      </c>
      <c r="Z22" s="486">
        <v>346</v>
      </c>
      <c r="AA22" s="486">
        <v>700</v>
      </c>
      <c r="AB22" s="486">
        <v>3500</v>
      </c>
      <c r="AC22" s="486">
        <v>4546</v>
      </c>
      <c r="AD22" s="486">
        <v>0</v>
      </c>
      <c r="AE22" s="163">
        <v>346</v>
      </c>
      <c r="AF22" s="163">
        <v>700</v>
      </c>
      <c r="AG22" s="163">
        <v>3500</v>
      </c>
      <c r="AH22" s="486">
        <v>4546</v>
      </c>
      <c r="AI22" s="486">
        <v>0</v>
      </c>
      <c r="AJ22" s="486">
        <v>34.6</v>
      </c>
      <c r="AK22" s="486">
        <v>70</v>
      </c>
      <c r="AL22" s="486">
        <v>350</v>
      </c>
      <c r="AM22" s="486">
        <v>454.6</v>
      </c>
      <c r="AN22" s="487">
        <v>0</v>
      </c>
      <c r="AO22" s="486">
        <v>51.9</v>
      </c>
      <c r="AP22" s="486">
        <v>105</v>
      </c>
      <c r="AQ22" s="486">
        <v>525</v>
      </c>
      <c r="AR22" s="486">
        <v>681.9</v>
      </c>
      <c r="AS22" s="486">
        <v>0</v>
      </c>
      <c r="AT22" s="486">
        <v>86.5</v>
      </c>
      <c r="AU22" s="486">
        <v>175</v>
      </c>
      <c r="AV22" s="486">
        <v>875</v>
      </c>
      <c r="AW22" s="486">
        <v>1136.5</v>
      </c>
      <c r="AX22" s="486">
        <v>0</v>
      </c>
      <c r="AY22" s="488">
        <v>173</v>
      </c>
      <c r="AZ22" s="486">
        <v>350</v>
      </c>
      <c r="BA22" s="486">
        <v>1750</v>
      </c>
      <c r="BB22" s="486">
        <v>2273</v>
      </c>
      <c r="BC22" s="486">
        <v>0</v>
      </c>
      <c r="BD22" s="486">
        <v>34.6</v>
      </c>
      <c r="BE22" s="486">
        <v>70</v>
      </c>
      <c r="BF22" s="486">
        <v>350</v>
      </c>
      <c r="BG22" s="486">
        <v>454.6</v>
      </c>
      <c r="BH22" s="486">
        <v>0</v>
      </c>
      <c r="BI22" s="486">
        <v>51.9</v>
      </c>
      <c r="BJ22" s="486">
        <v>105</v>
      </c>
      <c r="BK22" s="486">
        <v>525</v>
      </c>
      <c r="BL22" s="486">
        <v>681.9</v>
      </c>
      <c r="BM22" s="486">
        <v>0</v>
      </c>
      <c r="BN22" s="158">
        <v>86.5</v>
      </c>
      <c r="BO22" s="158">
        <v>175</v>
      </c>
      <c r="BP22" s="158">
        <v>875</v>
      </c>
      <c r="BQ22" s="158">
        <v>1136.5</v>
      </c>
      <c r="BR22" s="158">
        <v>0</v>
      </c>
      <c r="BS22" s="158">
        <v>173</v>
      </c>
      <c r="BT22" s="158">
        <v>350</v>
      </c>
      <c r="BU22" s="158">
        <v>1750</v>
      </c>
      <c r="BV22" s="158">
        <v>2273</v>
      </c>
      <c r="BW22" s="158">
        <v>0</v>
      </c>
      <c r="BX22" s="158">
        <v>0</v>
      </c>
      <c r="BY22" s="158">
        <v>0</v>
      </c>
      <c r="BZ22" s="158">
        <v>0</v>
      </c>
      <c r="CA22" s="158">
        <v>0</v>
      </c>
      <c r="CB22" s="156" t="s">
        <v>724</v>
      </c>
      <c r="CC22" s="157"/>
      <c r="CD22" s="158">
        <v>4134.46</v>
      </c>
      <c r="CE22" s="158">
        <v>1057.7373700000001</v>
      </c>
      <c r="CF22" s="544" t="s">
        <v>2008</v>
      </c>
      <c r="CG22" s="157" t="s">
        <v>2079</v>
      </c>
      <c r="CH22" s="485" t="s">
        <v>3086</v>
      </c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382"/>
      <c r="FJ22" s="382"/>
      <c r="FK22" s="382"/>
      <c r="FL22" s="38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A22" s="382"/>
      <c r="GB22" s="382"/>
      <c r="GC22" s="382"/>
      <c r="GD22" s="382"/>
      <c r="GE22" s="382"/>
      <c r="GF22" s="382"/>
      <c r="GG22" s="382"/>
      <c r="GH22" s="382"/>
      <c r="GI22" s="382"/>
      <c r="GJ22" s="382"/>
      <c r="GK22" s="382"/>
      <c r="GL22" s="382"/>
      <c r="GM22" s="382"/>
      <c r="GN22" s="382"/>
      <c r="GO22" s="382"/>
      <c r="GP22" s="382"/>
      <c r="GQ22" s="382"/>
      <c r="GR22" s="382"/>
      <c r="GS22" s="382"/>
      <c r="GT22" s="382"/>
      <c r="GU22" s="382"/>
      <c r="GV22" s="382"/>
      <c r="GW22" s="382"/>
      <c r="GX22" s="382"/>
      <c r="GY22" s="382"/>
      <c r="GZ22" s="382"/>
      <c r="HA22" s="382"/>
      <c r="HB22" s="382"/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2"/>
      <c r="HY22" s="382"/>
      <c r="HZ22" s="382"/>
      <c r="IA22" s="382"/>
      <c r="IB22" s="382"/>
      <c r="IC22" s="382"/>
      <c r="ID22" s="382"/>
      <c r="IE22" s="382"/>
      <c r="IF22" s="382"/>
      <c r="IG22" s="382"/>
      <c r="IH22" s="382"/>
      <c r="II22" s="382"/>
      <c r="IJ22" s="382"/>
      <c r="IK22" s="382"/>
      <c r="IL22" s="382"/>
      <c r="IM22" s="382"/>
      <c r="IN22" s="382"/>
      <c r="IO22" s="382"/>
      <c r="IP22" s="382"/>
      <c r="IQ22" s="382"/>
      <c r="IR22" s="382"/>
      <c r="IS22" s="382"/>
      <c r="IT22" s="382"/>
      <c r="IU22" s="382"/>
      <c r="IV22" s="382"/>
      <c r="IW22" s="382"/>
      <c r="IX22" s="382"/>
      <c r="IY22" s="382"/>
      <c r="IZ22" s="382"/>
      <c r="JA22" s="382"/>
      <c r="JB22" s="382"/>
      <c r="JC22" s="382"/>
      <c r="JD22" s="382"/>
      <c r="JE22" s="382"/>
      <c r="JF22" s="382"/>
      <c r="JG22" s="382"/>
      <c r="JH22" s="382"/>
      <c r="JI22" s="382"/>
      <c r="JJ22" s="382"/>
      <c r="JK22" s="382"/>
      <c r="JL22" s="382"/>
      <c r="JM22" s="382"/>
      <c r="JN22" s="382"/>
      <c r="JO22" s="382"/>
      <c r="JP22" s="382"/>
      <c r="JQ22" s="382"/>
      <c r="JR22" s="382"/>
      <c r="JS22" s="382"/>
      <c r="JT22" s="382"/>
      <c r="JU22" s="382"/>
      <c r="JV22" s="382"/>
      <c r="JW22" s="382"/>
      <c r="JX22" s="382"/>
      <c r="JY22" s="382"/>
      <c r="JZ22" s="382"/>
      <c r="KA22" s="382"/>
      <c r="KB22" s="382"/>
      <c r="KC22" s="382"/>
      <c r="KD22" s="382"/>
      <c r="KE22" s="382"/>
      <c r="KF22" s="382"/>
      <c r="KG22" s="382"/>
      <c r="KH22" s="382"/>
      <c r="KI22" s="382"/>
      <c r="KJ22" s="382"/>
      <c r="KK22" s="382"/>
      <c r="KL22" s="382"/>
      <c r="KM22" s="382"/>
      <c r="KN22" s="382"/>
      <c r="KO22" s="382"/>
      <c r="KP22" s="382"/>
      <c r="KQ22" s="382"/>
      <c r="KR22" s="382"/>
      <c r="KS22" s="382"/>
      <c r="KT22" s="382"/>
      <c r="KU22" s="382"/>
      <c r="KV22" s="382"/>
      <c r="KW22" s="382"/>
      <c r="KX22" s="382"/>
      <c r="KY22" s="382"/>
      <c r="KZ22" s="382"/>
      <c r="LA22" s="382"/>
      <c r="LB22" s="382"/>
      <c r="LC22" s="382"/>
      <c r="LD22" s="382"/>
      <c r="LE22" s="382"/>
      <c r="LF22" s="382"/>
      <c r="LG22" s="382"/>
      <c r="LH22" s="382"/>
      <c r="LI22" s="382"/>
      <c r="LJ22" s="382"/>
      <c r="LK22" s="382"/>
      <c r="LL22" s="382"/>
      <c r="LM22" s="382"/>
      <c r="LN22" s="382"/>
      <c r="LO22" s="382"/>
      <c r="LP22" s="382"/>
      <c r="LQ22" s="382"/>
      <c r="LR22" s="382"/>
      <c r="LS22" s="382"/>
      <c r="LT22" s="382"/>
      <c r="LU22" s="382"/>
      <c r="LV22" s="382"/>
      <c r="LW22" s="382"/>
      <c r="LX22" s="382"/>
      <c r="LY22" s="382"/>
      <c r="LZ22" s="382"/>
      <c r="MA22" s="382"/>
      <c r="MB22" s="382"/>
      <c r="MC22" s="382"/>
      <c r="MD22" s="382"/>
      <c r="ME22" s="382"/>
      <c r="MF22" s="382"/>
      <c r="MG22" s="382"/>
      <c r="MH22" s="382"/>
      <c r="MI22" s="382"/>
      <c r="MJ22" s="382"/>
      <c r="MK22" s="382"/>
      <c r="ML22" s="382"/>
      <c r="MM22" s="382"/>
      <c r="MN22" s="382"/>
      <c r="MO22" s="382"/>
      <c r="MP22" s="382"/>
      <c r="MQ22" s="382"/>
      <c r="MR22" s="382"/>
      <c r="MS22" s="382"/>
      <c r="MT22" s="382"/>
      <c r="MU22" s="382"/>
      <c r="MV22" s="382"/>
      <c r="MW22" s="382"/>
      <c r="MX22" s="382"/>
      <c r="MY22" s="382"/>
    </row>
    <row r="23" spans="1:363" s="362" customFormat="1" ht="54" outlineLevel="1">
      <c r="A23" s="800"/>
      <c r="B23" s="157" t="s">
        <v>2080</v>
      </c>
      <c r="C23" s="154" t="s">
        <v>824</v>
      </c>
      <c r="D23" s="155">
        <v>10402</v>
      </c>
      <c r="E23" s="156" t="s">
        <v>194</v>
      </c>
      <c r="F23" s="156" t="s">
        <v>1065</v>
      </c>
      <c r="G23" s="157" t="s">
        <v>1313</v>
      </c>
      <c r="H23" s="157" t="s">
        <v>825</v>
      </c>
      <c r="I23" s="156" t="s">
        <v>323</v>
      </c>
      <c r="J23" s="158">
        <v>38065.537652999999</v>
      </c>
      <c r="K23" s="158">
        <v>22289.376349999999</v>
      </c>
      <c r="L23" s="158">
        <v>15776.161303000001</v>
      </c>
      <c r="M23" s="159">
        <v>0</v>
      </c>
      <c r="N23" s="159">
        <v>20060.438715</v>
      </c>
      <c r="O23" s="159">
        <v>20060.438715</v>
      </c>
      <c r="P23" s="160">
        <v>45473</v>
      </c>
      <c r="Q23" s="160">
        <v>44540</v>
      </c>
      <c r="R23" s="160">
        <v>44070</v>
      </c>
      <c r="S23" s="156" t="s">
        <v>693</v>
      </c>
      <c r="T23" s="545"/>
      <c r="U23" s="158">
        <v>576.68398000000002</v>
      </c>
      <c r="V23" s="158">
        <v>2138.23</v>
      </c>
      <c r="W23" s="158">
        <v>5190.15578</v>
      </c>
      <c r="X23" s="158">
        <v>7905.0697600000003</v>
      </c>
      <c r="Y23" s="158">
        <v>0</v>
      </c>
      <c r="Z23" s="486">
        <v>1052</v>
      </c>
      <c r="AA23" s="486">
        <v>6000</v>
      </c>
      <c r="AB23" s="486">
        <v>10500</v>
      </c>
      <c r="AC23" s="486">
        <v>17552</v>
      </c>
      <c r="AD23" s="486">
        <v>0</v>
      </c>
      <c r="AE23" s="163">
        <v>1052</v>
      </c>
      <c r="AF23" s="163">
        <v>6000</v>
      </c>
      <c r="AG23" s="163">
        <v>10500</v>
      </c>
      <c r="AH23" s="486">
        <v>17552</v>
      </c>
      <c r="AI23" s="486">
        <v>0</v>
      </c>
      <c r="AJ23" s="486">
        <v>105.2</v>
      </c>
      <c r="AK23" s="486">
        <v>600</v>
      </c>
      <c r="AL23" s="486">
        <v>1050</v>
      </c>
      <c r="AM23" s="486">
        <v>1755.2</v>
      </c>
      <c r="AN23" s="487">
        <v>0</v>
      </c>
      <c r="AO23" s="486">
        <v>157.79999999999998</v>
      </c>
      <c r="AP23" s="486">
        <v>900</v>
      </c>
      <c r="AQ23" s="486">
        <v>1575</v>
      </c>
      <c r="AR23" s="486">
        <v>2632.8</v>
      </c>
      <c r="AS23" s="486">
        <v>0</v>
      </c>
      <c r="AT23" s="486">
        <v>263</v>
      </c>
      <c r="AU23" s="486">
        <v>1500</v>
      </c>
      <c r="AV23" s="486">
        <v>2625</v>
      </c>
      <c r="AW23" s="486">
        <v>4388</v>
      </c>
      <c r="AX23" s="486">
        <v>0</v>
      </c>
      <c r="AY23" s="488">
        <v>526</v>
      </c>
      <c r="AZ23" s="486">
        <v>3000</v>
      </c>
      <c r="BA23" s="486">
        <v>5250</v>
      </c>
      <c r="BB23" s="486">
        <v>8776</v>
      </c>
      <c r="BC23" s="486">
        <v>0</v>
      </c>
      <c r="BD23" s="486">
        <v>105.2</v>
      </c>
      <c r="BE23" s="486">
        <v>600</v>
      </c>
      <c r="BF23" s="486">
        <v>1050</v>
      </c>
      <c r="BG23" s="486">
        <v>1755.2</v>
      </c>
      <c r="BH23" s="486">
        <v>0</v>
      </c>
      <c r="BI23" s="486">
        <v>157.79999999999998</v>
      </c>
      <c r="BJ23" s="486">
        <v>900</v>
      </c>
      <c r="BK23" s="486">
        <v>1575</v>
      </c>
      <c r="BL23" s="486">
        <v>2632.8</v>
      </c>
      <c r="BM23" s="486">
        <v>0</v>
      </c>
      <c r="BN23" s="158">
        <v>263</v>
      </c>
      <c r="BO23" s="158">
        <v>1500</v>
      </c>
      <c r="BP23" s="158">
        <v>2625</v>
      </c>
      <c r="BQ23" s="158">
        <v>4388</v>
      </c>
      <c r="BR23" s="158">
        <v>0</v>
      </c>
      <c r="BS23" s="158">
        <v>526</v>
      </c>
      <c r="BT23" s="158">
        <v>3000</v>
      </c>
      <c r="BU23" s="158">
        <v>5250</v>
      </c>
      <c r="BV23" s="158">
        <v>8776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6" t="s">
        <v>724</v>
      </c>
      <c r="CC23" s="157"/>
      <c r="CD23" s="158"/>
      <c r="CE23" s="158"/>
      <c r="CF23" s="544" t="s">
        <v>2008</v>
      </c>
      <c r="CG23" s="157" t="s">
        <v>2079</v>
      </c>
      <c r="CH23" s="485" t="s">
        <v>3086</v>
      </c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2"/>
      <c r="FL23" s="382"/>
      <c r="FM23" s="382"/>
      <c r="FN23" s="382"/>
      <c r="FO23" s="382"/>
      <c r="FP23" s="382"/>
      <c r="FQ23" s="382"/>
      <c r="FR23" s="382"/>
      <c r="FS23" s="382"/>
      <c r="FT23" s="382"/>
      <c r="FU23" s="382"/>
      <c r="FV23" s="382"/>
      <c r="FW23" s="382"/>
      <c r="FX23" s="382"/>
      <c r="FY23" s="382"/>
      <c r="FZ23" s="382"/>
      <c r="GA23" s="382"/>
      <c r="GB23" s="382"/>
      <c r="GC23" s="382"/>
      <c r="GD23" s="382"/>
      <c r="GE23" s="382"/>
      <c r="GF23" s="382"/>
      <c r="GG23" s="382"/>
      <c r="GH23" s="382"/>
      <c r="GI23" s="382"/>
      <c r="GJ23" s="382"/>
      <c r="GK23" s="382"/>
      <c r="GL23" s="382"/>
      <c r="GM23" s="382"/>
      <c r="GN23" s="382"/>
      <c r="GO23" s="382"/>
      <c r="GP23" s="382"/>
      <c r="GQ23" s="382"/>
      <c r="GR23" s="382"/>
      <c r="GS23" s="382"/>
      <c r="GT23" s="382"/>
      <c r="GU23" s="382"/>
      <c r="GV23" s="382"/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  <c r="IM23" s="382"/>
      <c r="IN23" s="382"/>
      <c r="IO23" s="382"/>
      <c r="IP23" s="382"/>
      <c r="IQ23" s="382"/>
      <c r="IR23" s="382"/>
      <c r="IS23" s="382"/>
      <c r="IT23" s="382"/>
      <c r="IU23" s="382"/>
      <c r="IV23" s="382"/>
      <c r="IW23" s="382"/>
      <c r="IX23" s="382"/>
      <c r="IY23" s="382"/>
      <c r="IZ23" s="382"/>
      <c r="JA23" s="382"/>
      <c r="JB23" s="382"/>
      <c r="JC23" s="382"/>
      <c r="JD23" s="382"/>
      <c r="JE23" s="382"/>
      <c r="JF23" s="382"/>
      <c r="JG23" s="382"/>
      <c r="JH23" s="382"/>
      <c r="JI23" s="382"/>
      <c r="JJ23" s="382"/>
      <c r="JK23" s="382"/>
      <c r="JL23" s="382"/>
      <c r="JM23" s="382"/>
      <c r="JN23" s="382"/>
      <c r="JO23" s="382"/>
      <c r="JP23" s="382"/>
      <c r="JQ23" s="382"/>
      <c r="JR23" s="382"/>
      <c r="JS23" s="382"/>
      <c r="JT23" s="382"/>
      <c r="JU23" s="382"/>
      <c r="JV23" s="382"/>
      <c r="JW23" s="382"/>
      <c r="JX23" s="382"/>
      <c r="JY23" s="382"/>
      <c r="JZ23" s="382"/>
      <c r="KA23" s="382"/>
      <c r="KB23" s="382"/>
      <c r="KC23" s="382"/>
      <c r="KD23" s="382"/>
      <c r="KE23" s="382"/>
      <c r="KF23" s="382"/>
      <c r="KG23" s="382"/>
      <c r="KH23" s="382"/>
      <c r="KI23" s="382"/>
      <c r="KJ23" s="382"/>
      <c r="KK23" s="382"/>
      <c r="KL23" s="382"/>
      <c r="KM23" s="382"/>
      <c r="KN23" s="382"/>
      <c r="KO23" s="382"/>
      <c r="KP23" s="382"/>
      <c r="KQ23" s="382"/>
      <c r="KR23" s="382"/>
      <c r="KS23" s="382"/>
      <c r="KT23" s="382"/>
      <c r="KU23" s="382"/>
      <c r="KV23" s="382"/>
      <c r="KW23" s="382"/>
      <c r="KX23" s="382"/>
      <c r="KY23" s="382"/>
      <c r="KZ23" s="382"/>
      <c r="LA23" s="382"/>
      <c r="LB23" s="382"/>
      <c r="LC23" s="382"/>
      <c r="LD23" s="382"/>
      <c r="LE23" s="382"/>
      <c r="LF23" s="382"/>
      <c r="LG23" s="382"/>
      <c r="LH23" s="382"/>
      <c r="LI23" s="382"/>
      <c r="LJ23" s="382"/>
      <c r="LK23" s="382"/>
      <c r="LL23" s="382"/>
      <c r="LM23" s="382"/>
      <c r="LN23" s="382"/>
      <c r="LO23" s="382"/>
      <c r="LP23" s="382"/>
      <c r="LQ23" s="382"/>
      <c r="LR23" s="382"/>
      <c r="LS23" s="382"/>
      <c r="LT23" s="382"/>
      <c r="LU23" s="382"/>
      <c r="LV23" s="382"/>
      <c r="LW23" s="382"/>
      <c r="LX23" s="382"/>
      <c r="LY23" s="382"/>
      <c r="LZ23" s="382"/>
      <c r="MA23" s="382"/>
      <c r="MB23" s="382"/>
      <c r="MC23" s="382"/>
      <c r="MD23" s="382"/>
      <c r="ME23" s="382"/>
      <c r="MF23" s="382"/>
      <c r="MG23" s="382"/>
      <c r="MH23" s="382"/>
      <c r="MI23" s="382"/>
      <c r="MJ23" s="382"/>
      <c r="MK23" s="382"/>
      <c r="ML23" s="382"/>
      <c r="MM23" s="382"/>
      <c r="MN23" s="382"/>
      <c r="MO23" s="382"/>
      <c r="MP23" s="382"/>
      <c r="MQ23" s="382"/>
      <c r="MR23" s="382"/>
      <c r="MS23" s="382"/>
      <c r="MT23" s="382"/>
      <c r="MU23" s="382"/>
      <c r="MV23" s="382"/>
      <c r="MW23" s="382"/>
      <c r="MX23" s="382"/>
      <c r="MY23" s="382"/>
    </row>
    <row r="24" spans="1:363" s="362" customFormat="1" ht="90" outlineLevel="1">
      <c r="A24" s="800"/>
      <c r="B24" s="184" t="s">
        <v>2078</v>
      </c>
      <c r="C24" s="32" t="s">
        <v>1282</v>
      </c>
      <c r="D24" s="182">
        <v>12845</v>
      </c>
      <c r="E24" s="183" t="s">
        <v>194</v>
      </c>
      <c r="F24" s="183" t="s">
        <v>1065</v>
      </c>
      <c r="G24" s="184" t="s">
        <v>1313</v>
      </c>
      <c r="H24" s="184" t="s">
        <v>1458</v>
      </c>
      <c r="I24" s="183" t="s">
        <v>1457</v>
      </c>
      <c r="J24" s="185">
        <v>195000</v>
      </c>
      <c r="K24" s="185">
        <v>190556.05272000001</v>
      </c>
      <c r="L24" s="185">
        <v>4443.947279999993</v>
      </c>
      <c r="M24" s="187">
        <v>0</v>
      </c>
      <c r="N24" s="187">
        <v>171500.44744800002</v>
      </c>
      <c r="O24" s="187">
        <v>60000</v>
      </c>
      <c r="P24" s="188">
        <v>45473</v>
      </c>
      <c r="Q24" s="188">
        <v>44469</v>
      </c>
      <c r="R24" s="188">
        <v>43906</v>
      </c>
      <c r="S24" s="183" t="s">
        <v>496</v>
      </c>
      <c r="T24" s="264"/>
      <c r="U24" s="187">
        <v>39751.500569999997</v>
      </c>
      <c r="V24" s="187">
        <v>86065.22</v>
      </c>
      <c r="W24" s="187">
        <v>59627.250870000003</v>
      </c>
      <c r="X24" s="185">
        <v>185443.97143999999</v>
      </c>
      <c r="Y24" s="185">
        <v>20986.62212</v>
      </c>
      <c r="Z24" s="452">
        <v>0</v>
      </c>
      <c r="AA24" s="452">
        <v>0</v>
      </c>
      <c r="AB24" s="452">
        <v>0</v>
      </c>
      <c r="AC24" s="452">
        <v>0</v>
      </c>
      <c r="AD24" s="452">
        <v>600</v>
      </c>
      <c r="AE24" s="452">
        <v>0</v>
      </c>
      <c r="AF24" s="452">
        <v>0</v>
      </c>
      <c r="AG24" s="452">
        <v>0</v>
      </c>
      <c r="AH24" s="243">
        <v>0</v>
      </c>
      <c r="AI24" s="452">
        <v>0</v>
      </c>
      <c r="AJ24" s="452">
        <v>0</v>
      </c>
      <c r="AK24" s="452">
        <v>0</v>
      </c>
      <c r="AL24" s="452">
        <v>0</v>
      </c>
      <c r="AM24" s="452">
        <v>0</v>
      </c>
      <c r="AN24" s="495">
        <v>0</v>
      </c>
      <c r="AO24" s="452">
        <v>0</v>
      </c>
      <c r="AP24" s="452">
        <v>0</v>
      </c>
      <c r="AQ24" s="452">
        <v>0</v>
      </c>
      <c r="AR24" s="452">
        <v>0</v>
      </c>
      <c r="AS24" s="452">
        <v>600</v>
      </c>
      <c r="AT24" s="452">
        <v>0</v>
      </c>
      <c r="AU24" s="452">
        <v>0</v>
      </c>
      <c r="AV24" s="452">
        <v>0</v>
      </c>
      <c r="AW24" s="452">
        <v>0</v>
      </c>
      <c r="AX24" s="452">
        <v>0</v>
      </c>
      <c r="AY24" s="526">
        <v>0</v>
      </c>
      <c r="AZ24" s="452">
        <v>0</v>
      </c>
      <c r="BA24" s="452">
        <v>0</v>
      </c>
      <c r="BB24" s="452">
        <v>0</v>
      </c>
      <c r="BC24" s="452">
        <v>0</v>
      </c>
      <c r="BD24" s="452">
        <v>0</v>
      </c>
      <c r="BE24" s="452">
        <v>0</v>
      </c>
      <c r="BF24" s="452">
        <v>0</v>
      </c>
      <c r="BG24" s="452">
        <v>0</v>
      </c>
      <c r="BH24" s="452">
        <v>0</v>
      </c>
      <c r="BI24" s="452">
        <v>0</v>
      </c>
      <c r="BJ24" s="452">
        <v>0</v>
      </c>
      <c r="BK24" s="452">
        <v>0</v>
      </c>
      <c r="BL24" s="452">
        <v>0</v>
      </c>
      <c r="BM24" s="452">
        <v>0</v>
      </c>
      <c r="BN24" s="185">
        <v>0</v>
      </c>
      <c r="BO24" s="185">
        <v>0</v>
      </c>
      <c r="BP24" s="185">
        <v>0</v>
      </c>
      <c r="BQ24" s="185">
        <v>0</v>
      </c>
      <c r="BR24" s="185">
        <v>0</v>
      </c>
      <c r="BS24" s="185">
        <v>0</v>
      </c>
      <c r="BT24" s="185">
        <v>0</v>
      </c>
      <c r="BU24" s="185">
        <v>0</v>
      </c>
      <c r="BV24" s="185">
        <v>0</v>
      </c>
      <c r="BW24" s="185">
        <v>0</v>
      </c>
      <c r="BX24" s="185">
        <v>0</v>
      </c>
      <c r="BY24" s="185">
        <v>0</v>
      </c>
      <c r="BZ24" s="185">
        <v>0</v>
      </c>
      <c r="CA24" s="185">
        <v>0</v>
      </c>
      <c r="CB24" s="183" t="s">
        <v>1283</v>
      </c>
      <c r="CC24" s="184"/>
      <c r="CD24" s="541"/>
      <c r="CE24" s="541">
        <v>0</v>
      </c>
      <c r="CF24" s="542" t="s">
        <v>2008</v>
      </c>
      <c r="CG24" s="184" t="s">
        <v>2348</v>
      </c>
      <c r="CH24" s="491" t="s">
        <v>3086</v>
      </c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2"/>
      <c r="GC24" s="382"/>
      <c r="GD24" s="382"/>
      <c r="GE24" s="382"/>
      <c r="GF24" s="382"/>
      <c r="GG24" s="382"/>
      <c r="GH24" s="382"/>
      <c r="GI24" s="382"/>
      <c r="GJ24" s="382"/>
      <c r="GK24" s="382"/>
      <c r="GL24" s="382"/>
      <c r="GM24" s="382"/>
      <c r="GN24" s="382"/>
      <c r="GO24" s="382"/>
      <c r="GP24" s="382"/>
      <c r="GQ24" s="382"/>
      <c r="GR24" s="382"/>
      <c r="GS24" s="382"/>
      <c r="GT24" s="382"/>
      <c r="GU24" s="382"/>
      <c r="GV24" s="382"/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  <c r="IM24" s="382"/>
      <c r="IN24" s="382"/>
      <c r="IO24" s="382"/>
      <c r="IP24" s="382"/>
      <c r="IQ24" s="382"/>
      <c r="IR24" s="382"/>
      <c r="IS24" s="382"/>
      <c r="IT24" s="382"/>
      <c r="IU24" s="382"/>
      <c r="IV24" s="382"/>
      <c r="IW24" s="382"/>
      <c r="IX24" s="382"/>
      <c r="IY24" s="382"/>
      <c r="IZ24" s="382"/>
      <c r="JA24" s="382"/>
      <c r="JB24" s="382"/>
      <c r="JC24" s="382"/>
      <c r="JD24" s="382"/>
      <c r="JE24" s="382"/>
      <c r="JF24" s="382"/>
      <c r="JG24" s="382"/>
      <c r="JH24" s="382"/>
      <c r="JI24" s="382"/>
      <c r="JJ24" s="382"/>
      <c r="JK24" s="382"/>
      <c r="JL24" s="382"/>
      <c r="JM24" s="382"/>
      <c r="JN24" s="382"/>
      <c r="JO24" s="382"/>
      <c r="JP24" s="382"/>
      <c r="JQ24" s="382"/>
      <c r="JR24" s="382"/>
      <c r="JS24" s="382"/>
      <c r="JT24" s="382"/>
      <c r="JU24" s="382"/>
      <c r="JV24" s="382"/>
      <c r="JW24" s="382"/>
      <c r="JX24" s="382"/>
      <c r="JY24" s="382"/>
      <c r="JZ24" s="382"/>
      <c r="KA24" s="382"/>
      <c r="KB24" s="382"/>
      <c r="KC24" s="382"/>
      <c r="KD24" s="382"/>
      <c r="KE24" s="382"/>
      <c r="KF24" s="382"/>
      <c r="KG24" s="382"/>
      <c r="KH24" s="382"/>
      <c r="KI24" s="382"/>
      <c r="KJ24" s="382"/>
      <c r="KK24" s="382"/>
      <c r="KL24" s="382"/>
      <c r="KM24" s="382"/>
      <c r="KN24" s="382"/>
      <c r="KO24" s="382"/>
      <c r="KP24" s="382"/>
      <c r="KQ24" s="382"/>
      <c r="KR24" s="382"/>
      <c r="KS24" s="382"/>
      <c r="KT24" s="382"/>
      <c r="KU24" s="382"/>
      <c r="KV24" s="382"/>
      <c r="KW24" s="382"/>
      <c r="KX24" s="382"/>
      <c r="KY24" s="382"/>
      <c r="KZ24" s="382"/>
      <c r="LA24" s="382"/>
      <c r="LB24" s="382"/>
      <c r="LC24" s="382"/>
      <c r="LD24" s="382"/>
      <c r="LE24" s="382"/>
      <c r="LF24" s="382"/>
      <c r="LG24" s="382"/>
      <c r="LH24" s="382"/>
      <c r="LI24" s="382"/>
      <c r="LJ24" s="382"/>
      <c r="LK24" s="382"/>
      <c r="LL24" s="382"/>
      <c r="LM24" s="382"/>
      <c r="LN24" s="382"/>
      <c r="LO24" s="382"/>
      <c r="LP24" s="382"/>
      <c r="LQ24" s="382"/>
      <c r="LR24" s="382"/>
      <c r="LS24" s="382"/>
      <c r="LT24" s="382"/>
      <c r="LU24" s="382"/>
      <c r="LV24" s="382"/>
      <c r="LW24" s="382"/>
      <c r="LX24" s="382"/>
      <c r="LY24" s="382"/>
      <c r="LZ24" s="382"/>
      <c r="MA24" s="382"/>
      <c r="MB24" s="382"/>
      <c r="MC24" s="382"/>
      <c r="MD24" s="382"/>
      <c r="ME24" s="382"/>
      <c r="MF24" s="382"/>
      <c r="MG24" s="382"/>
      <c r="MH24" s="382"/>
      <c r="MI24" s="382"/>
      <c r="MJ24" s="382"/>
      <c r="MK24" s="382"/>
      <c r="ML24" s="382"/>
      <c r="MM24" s="382"/>
      <c r="MN24" s="382"/>
      <c r="MO24" s="382"/>
      <c r="MP24" s="382"/>
      <c r="MQ24" s="382"/>
      <c r="MR24" s="382"/>
      <c r="MS24" s="382"/>
      <c r="MT24" s="382"/>
      <c r="MU24" s="382"/>
      <c r="MV24" s="382"/>
      <c r="MW24" s="382"/>
      <c r="MX24" s="382"/>
      <c r="MY24" s="382"/>
    </row>
    <row r="25" spans="1:363" s="362" customFormat="1" ht="198" outlineLevel="1">
      <c r="A25" s="800"/>
      <c r="B25" s="184" t="s">
        <v>2078</v>
      </c>
      <c r="C25" s="32" t="s">
        <v>1284</v>
      </c>
      <c r="D25" s="182">
        <v>12842</v>
      </c>
      <c r="E25" s="183" t="s">
        <v>194</v>
      </c>
      <c r="F25" s="183" t="s">
        <v>1065</v>
      </c>
      <c r="G25" s="184" t="s">
        <v>1313</v>
      </c>
      <c r="H25" s="184" t="s">
        <v>1459</v>
      </c>
      <c r="I25" s="183" t="s">
        <v>1457</v>
      </c>
      <c r="J25" s="185">
        <v>182185.97500000001</v>
      </c>
      <c r="K25" s="185">
        <v>100000</v>
      </c>
      <c r="L25" s="185">
        <v>82185.975000000006</v>
      </c>
      <c r="M25" s="187">
        <v>0</v>
      </c>
      <c r="N25" s="187">
        <v>60000</v>
      </c>
      <c r="O25" s="187">
        <v>60000</v>
      </c>
      <c r="P25" s="188">
        <v>45473</v>
      </c>
      <c r="Q25" s="188">
        <v>44368</v>
      </c>
      <c r="R25" s="188">
        <v>44027</v>
      </c>
      <c r="S25" s="183" t="s">
        <v>496</v>
      </c>
      <c r="T25" s="264"/>
      <c r="U25" s="187">
        <v>39423.07849</v>
      </c>
      <c r="V25" s="187">
        <v>77403.469370000006</v>
      </c>
      <c r="W25" s="187">
        <v>59134.62</v>
      </c>
      <c r="X25" s="185">
        <v>175961.16786000002</v>
      </c>
      <c r="Y25" s="185">
        <v>23529.924790000001</v>
      </c>
      <c r="Z25" s="452">
        <v>0</v>
      </c>
      <c r="AA25" s="452">
        <v>8220</v>
      </c>
      <c r="AB25" s="452">
        <v>0</v>
      </c>
      <c r="AC25" s="452">
        <v>8220</v>
      </c>
      <c r="AD25" s="452">
        <v>600</v>
      </c>
      <c r="AE25" s="452">
        <v>0</v>
      </c>
      <c r="AF25" s="452">
        <v>0</v>
      </c>
      <c r="AG25" s="452">
        <v>0</v>
      </c>
      <c r="AH25" s="243">
        <v>0</v>
      </c>
      <c r="AI25" s="452">
        <v>0</v>
      </c>
      <c r="AJ25" s="452">
        <v>0</v>
      </c>
      <c r="AK25" s="452">
        <v>822</v>
      </c>
      <c r="AL25" s="452">
        <v>0</v>
      </c>
      <c r="AM25" s="452">
        <v>822</v>
      </c>
      <c r="AN25" s="495">
        <v>0</v>
      </c>
      <c r="AO25" s="452">
        <v>0</v>
      </c>
      <c r="AP25" s="452">
        <v>1233</v>
      </c>
      <c r="AQ25" s="452">
        <v>0</v>
      </c>
      <c r="AR25" s="452">
        <v>1233</v>
      </c>
      <c r="AS25" s="452">
        <v>600</v>
      </c>
      <c r="AT25" s="452">
        <v>0</v>
      </c>
      <c r="AU25" s="452">
        <v>2055</v>
      </c>
      <c r="AV25" s="452">
        <v>0</v>
      </c>
      <c r="AW25" s="452">
        <v>2055</v>
      </c>
      <c r="AX25" s="452">
        <v>0</v>
      </c>
      <c r="AY25" s="526">
        <v>0</v>
      </c>
      <c r="AZ25" s="452">
        <v>4110</v>
      </c>
      <c r="BA25" s="452">
        <v>0</v>
      </c>
      <c r="BB25" s="452">
        <v>4110</v>
      </c>
      <c r="BC25" s="452">
        <v>0</v>
      </c>
      <c r="BD25" s="452">
        <v>0</v>
      </c>
      <c r="BE25" s="452">
        <v>0</v>
      </c>
      <c r="BF25" s="452">
        <v>0</v>
      </c>
      <c r="BG25" s="452">
        <v>0</v>
      </c>
      <c r="BH25" s="452">
        <v>0</v>
      </c>
      <c r="BI25" s="452">
        <v>0</v>
      </c>
      <c r="BJ25" s="452">
        <v>0</v>
      </c>
      <c r="BK25" s="452">
        <v>0</v>
      </c>
      <c r="BL25" s="452">
        <v>0</v>
      </c>
      <c r="BM25" s="452">
        <v>0</v>
      </c>
      <c r="BN25" s="185">
        <v>0</v>
      </c>
      <c r="BO25" s="185">
        <v>0</v>
      </c>
      <c r="BP25" s="185">
        <v>0</v>
      </c>
      <c r="BQ25" s="185">
        <v>0</v>
      </c>
      <c r="BR25" s="185">
        <v>0</v>
      </c>
      <c r="BS25" s="185">
        <v>0</v>
      </c>
      <c r="BT25" s="185">
        <v>0</v>
      </c>
      <c r="BU25" s="185">
        <v>0</v>
      </c>
      <c r="BV25" s="185">
        <v>0</v>
      </c>
      <c r="BW25" s="185">
        <v>0</v>
      </c>
      <c r="BX25" s="185">
        <v>0</v>
      </c>
      <c r="BY25" s="185">
        <v>0</v>
      </c>
      <c r="BZ25" s="185">
        <v>0</v>
      </c>
      <c r="CA25" s="185">
        <v>0</v>
      </c>
      <c r="CB25" s="183" t="s">
        <v>1285</v>
      </c>
      <c r="CC25" s="184"/>
      <c r="CD25" s="541"/>
      <c r="CE25" s="541">
        <v>0</v>
      </c>
      <c r="CF25" s="542" t="s">
        <v>2008</v>
      </c>
      <c r="CG25" s="184" t="s">
        <v>2350</v>
      </c>
      <c r="CH25" s="491" t="s">
        <v>3086</v>
      </c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2"/>
      <c r="FL25" s="382"/>
      <c r="FM25" s="382"/>
      <c r="FN25" s="382"/>
      <c r="FO25" s="382"/>
      <c r="FP25" s="382"/>
      <c r="FQ25" s="382"/>
      <c r="FR25" s="382"/>
      <c r="FS25" s="382"/>
      <c r="FT25" s="382"/>
      <c r="FU25" s="382"/>
      <c r="FV25" s="382"/>
      <c r="FW25" s="382"/>
      <c r="FX25" s="382"/>
      <c r="FY25" s="382"/>
      <c r="FZ25" s="382"/>
      <c r="GA25" s="382"/>
      <c r="GB25" s="382"/>
      <c r="GC25" s="382"/>
      <c r="GD25" s="382"/>
      <c r="GE25" s="382"/>
      <c r="GF25" s="382"/>
      <c r="GG25" s="382"/>
      <c r="GH25" s="382"/>
      <c r="GI25" s="382"/>
      <c r="GJ25" s="382"/>
      <c r="GK25" s="382"/>
      <c r="GL25" s="382"/>
      <c r="GM25" s="382"/>
      <c r="GN25" s="382"/>
      <c r="GO25" s="382"/>
      <c r="GP25" s="382"/>
      <c r="GQ25" s="382"/>
      <c r="GR25" s="382"/>
      <c r="GS25" s="382"/>
      <c r="GT25" s="382"/>
      <c r="GU25" s="382"/>
      <c r="GV25" s="382"/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  <c r="IM25" s="382"/>
      <c r="IN25" s="382"/>
      <c r="IO25" s="382"/>
      <c r="IP25" s="382"/>
      <c r="IQ25" s="382"/>
      <c r="IR25" s="382"/>
      <c r="IS25" s="382"/>
      <c r="IT25" s="382"/>
      <c r="IU25" s="382"/>
      <c r="IV25" s="382"/>
      <c r="IW25" s="382"/>
      <c r="IX25" s="382"/>
      <c r="IY25" s="382"/>
      <c r="IZ25" s="382"/>
      <c r="JA25" s="382"/>
      <c r="JB25" s="382"/>
      <c r="JC25" s="382"/>
      <c r="JD25" s="382"/>
      <c r="JE25" s="382"/>
      <c r="JF25" s="382"/>
      <c r="JG25" s="382"/>
      <c r="JH25" s="382"/>
      <c r="JI25" s="382"/>
      <c r="JJ25" s="382"/>
      <c r="JK25" s="382"/>
      <c r="JL25" s="382"/>
      <c r="JM25" s="382"/>
      <c r="JN25" s="382"/>
      <c r="JO25" s="382"/>
      <c r="JP25" s="382"/>
      <c r="JQ25" s="382"/>
      <c r="JR25" s="382"/>
      <c r="JS25" s="382"/>
      <c r="JT25" s="382"/>
      <c r="JU25" s="382"/>
      <c r="JV25" s="382"/>
      <c r="JW25" s="382"/>
      <c r="JX25" s="382"/>
      <c r="JY25" s="382"/>
      <c r="JZ25" s="382"/>
      <c r="KA25" s="382"/>
      <c r="KB25" s="382"/>
      <c r="KC25" s="382"/>
      <c r="KD25" s="382"/>
      <c r="KE25" s="382"/>
      <c r="KF25" s="382"/>
      <c r="KG25" s="382"/>
      <c r="KH25" s="382"/>
      <c r="KI25" s="382"/>
      <c r="KJ25" s="382"/>
      <c r="KK25" s="382"/>
      <c r="KL25" s="382"/>
      <c r="KM25" s="382"/>
      <c r="KN25" s="382"/>
      <c r="KO25" s="382"/>
      <c r="KP25" s="382"/>
      <c r="KQ25" s="382"/>
      <c r="KR25" s="382"/>
      <c r="KS25" s="382"/>
      <c r="KT25" s="382"/>
      <c r="KU25" s="382"/>
      <c r="KV25" s="382"/>
      <c r="KW25" s="382"/>
      <c r="KX25" s="382"/>
      <c r="KY25" s="382"/>
      <c r="KZ25" s="382"/>
      <c r="LA25" s="382"/>
      <c r="LB25" s="382"/>
      <c r="LC25" s="382"/>
      <c r="LD25" s="382"/>
      <c r="LE25" s="382"/>
      <c r="LF25" s="382"/>
      <c r="LG25" s="382"/>
      <c r="LH25" s="382"/>
      <c r="LI25" s="382"/>
      <c r="LJ25" s="382"/>
      <c r="LK25" s="382"/>
      <c r="LL25" s="382"/>
      <c r="LM25" s="382"/>
      <c r="LN25" s="382"/>
      <c r="LO25" s="382"/>
      <c r="LP25" s="382"/>
      <c r="LQ25" s="382"/>
      <c r="LR25" s="382"/>
      <c r="LS25" s="382"/>
      <c r="LT25" s="382"/>
      <c r="LU25" s="382"/>
      <c r="LV25" s="382"/>
      <c r="LW25" s="382"/>
      <c r="LX25" s="382"/>
      <c r="LY25" s="382"/>
      <c r="LZ25" s="382"/>
      <c r="MA25" s="382"/>
      <c r="MB25" s="382"/>
      <c r="MC25" s="382"/>
      <c r="MD25" s="382"/>
      <c r="ME25" s="382"/>
      <c r="MF25" s="382"/>
      <c r="MG25" s="382"/>
      <c r="MH25" s="382"/>
      <c r="MI25" s="382"/>
      <c r="MJ25" s="382"/>
      <c r="MK25" s="382"/>
      <c r="ML25" s="382"/>
      <c r="MM25" s="382"/>
      <c r="MN25" s="382"/>
      <c r="MO25" s="382"/>
      <c r="MP25" s="382"/>
      <c r="MQ25" s="382"/>
      <c r="MR25" s="382"/>
      <c r="MS25" s="382"/>
      <c r="MT25" s="382"/>
      <c r="MU25" s="382"/>
      <c r="MV25" s="382"/>
      <c r="MW25" s="382"/>
      <c r="MX25" s="382"/>
      <c r="MY25" s="382"/>
    </row>
    <row r="26" spans="1:363" s="362" customFormat="1" ht="54" outlineLevel="1">
      <c r="A26" s="800"/>
      <c r="B26" s="157" t="s">
        <v>2075</v>
      </c>
      <c r="C26" s="154" t="s">
        <v>1306</v>
      </c>
      <c r="D26" s="155">
        <v>12828</v>
      </c>
      <c r="E26" s="156" t="s">
        <v>194</v>
      </c>
      <c r="F26" s="156" t="s">
        <v>1065</v>
      </c>
      <c r="G26" s="157" t="s">
        <v>1313</v>
      </c>
      <c r="H26" s="156" t="s">
        <v>1307</v>
      </c>
      <c r="I26" s="156" t="s">
        <v>1457</v>
      </c>
      <c r="J26" s="158">
        <v>132789.5969295</v>
      </c>
      <c r="K26" s="158">
        <v>99910.094830000002</v>
      </c>
      <c r="L26" s="158">
        <v>32879.502099499994</v>
      </c>
      <c r="M26" s="159">
        <v>0</v>
      </c>
      <c r="N26" s="159">
        <v>59946.05689</v>
      </c>
      <c r="O26" s="159">
        <v>59946.05689</v>
      </c>
      <c r="P26" s="160">
        <v>45473</v>
      </c>
      <c r="Q26" s="160">
        <v>44865</v>
      </c>
      <c r="R26" s="538">
        <v>44278</v>
      </c>
      <c r="S26" s="156" t="s">
        <v>693</v>
      </c>
      <c r="T26" s="546"/>
      <c r="U26" s="507">
        <v>36318.555310000003</v>
      </c>
      <c r="V26" s="547">
        <v>4883.0688399999999</v>
      </c>
      <c r="W26" s="507">
        <v>54477.832970000003</v>
      </c>
      <c r="X26" s="158">
        <v>95679.457120000006</v>
      </c>
      <c r="Y26" s="158">
        <v>0</v>
      </c>
      <c r="Z26" s="486">
        <v>12400</v>
      </c>
      <c r="AA26" s="486">
        <v>8460</v>
      </c>
      <c r="AB26" s="486">
        <v>18500</v>
      </c>
      <c r="AC26" s="486">
        <v>39360</v>
      </c>
      <c r="AD26" s="486">
        <v>20805.3</v>
      </c>
      <c r="AE26" s="486">
        <v>0</v>
      </c>
      <c r="AF26" s="486">
        <v>0</v>
      </c>
      <c r="AG26" s="486">
        <v>0</v>
      </c>
      <c r="AH26" s="486">
        <v>0</v>
      </c>
      <c r="AI26" s="486">
        <v>27777.599999999999</v>
      </c>
      <c r="AJ26" s="486">
        <v>1240</v>
      </c>
      <c r="AK26" s="486">
        <v>846</v>
      </c>
      <c r="AL26" s="486">
        <v>1850</v>
      </c>
      <c r="AM26" s="486">
        <v>3936</v>
      </c>
      <c r="AN26" s="487">
        <v>0</v>
      </c>
      <c r="AO26" s="486">
        <v>1860</v>
      </c>
      <c r="AP26" s="486">
        <v>1269</v>
      </c>
      <c r="AQ26" s="486">
        <v>2775</v>
      </c>
      <c r="AR26" s="486">
        <v>5904</v>
      </c>
      <c r="AS26" s="486">
        <v>0</v>
      </c>
      <c r="AT26" s="486">
        <v>3100</v>
      </c>
      <c r="AU26" s="486">
        <v>2115</v>
      </c>
      <c r="AV26" s="486">
        <v>4625</v>
      </c>
      <c r="AW26" s="486">
        <v>9840</v>
      </c>
      <c r="AX26" s="486">
        <v>0</v>
      </c>
      <c r="AY26" s="488">
        <v>6200</v>
      </c>
      <c r="AZ26" s="486">
        <v>4230</v>
      </c>
      <c r="BA26" s="486">
        <v>9250</v>
      </c>
      <c r="BB26" s="486">
        <v>19680</v>
      </c>
      <c r="BC26" s="486">
        <v>20805.3</v>
      </c>
      <c r="BD26" s="486">
        <v>0</v>
      </c>
      <c r="BE26" s="486">
        <v>0</v>
      </c>
      <c r="BF26" s="486">
        <v>0</v>
      </c>
      <c r="BG26" s="486">
        <v>0</v>
      </c>
      <c r="BH26" s="486">
        <v>27777.599999999999</v>
      </c>
      <c r="BI26" s="486">
        <v>0</v>
      </c>
      <c r="BJ26" s="486">
        <v>0</v>
      </c>
      <c r="BK26" s="486">
        <v>0</v>
      </c>
      <c r="BL26" s="486">
        <v>0</v>
      </c>
      <c r="BM26" s="486">
        <v>0</v>
      </c>
      <c r="BN26" s="158">
        <v>0</v>
      </c>
      <c r="BO26" s="158">
        <v>0</v>
      </c>
      <c r="BP26" s="158">
        <v>0</v>
      </c>
      <c r="BQ26" s="158">
        <v>0</v>
      </c>
      <c r="BR26" s="158">
        <v>0</v>
      </c>
      <c r="BS26" s="158">
        <v>0</v>
      </c>
      <c r="BT26" s="158">
        <v>0</v>
      </c>
      <c r="BU26" s="158">
        <v>0</v>
      </c>
      <c r="BV26" s="158">
        <v>0</v>
      </c>
      <c r="BW26" s="158">
        <v>0</v>
      </c>
      <c r="BX26" s="158">
        <v>0</v>
      </c>
      <c r="BY26" s="158">
        <v>0</v>
      </c>
      <c r="BZ26" s="158">
        <v>0</v>
      </c>
      <c r="CA26" s="158">
        <v>0</v>
      </c>
      <c r="CB26" s="156" t="s">
        <v>1285</v>
      </c>
      <c r="CC26" s="157"/>
      <c r="CD26" s="158"/>
      <c r="CE26" s="158">
        <v>0</v>
      </c>
      <c r="CF26" s="544" t="s">
        <v>2008</v>
      </c>
      <c r="CG26" s="157" t="s">
        <v>1826</v>
      </c>
      <c r="CH26" s="485" t="s">
        <v>3086</v>
      </c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2"/>
      <c r="FL26" s="382"/>
      <c r="FM26" s="382"/>
      <c r="FN26" s="382"/>
      <c r="FO26" s="382"/>
      <c r="FP26" s="382"/>
      <c r="FQ26" s="382"/>
      <c r="FR26" s="382"/>
      <c r="FS26" s="382"/>
      <c r="FT26" s="382"/>
      <c r="FU26" s="382"/>
      <c r="FV26" s="382"/>
      <c r="FW26" s="382"/>
      <c r="FX26" s="382"/>
      <c r="FY26" s="382"/>
      <c r="FZ26" s="382"/>
      <c r="GA26" s="382"/>
      <c r="GB26" s="382"/>
      <c r="GC26" s="382"/>
      <c r="GD26" s="382"/>
      <c r="GE26" s="382"/>
      <c r="GF26" s="382"/>
      <c r="GG26" s="382"/>
      <c r="GH26" s="382"/>
      <c r="GI26" s="382"/>
      <c r="GJ26" s="382"/>
      <c r="GK26" s="382"/>
      <c r="GL26" s="382"/>
      <c r="GM26" s="382"/>
      <c r="GN26" s="382"/>
      <c r="GO26" s="382"/>
      <c r="GP26" s="382"/>
      <c r="GQ26" s="382"/>
      <c r="GR26" s="382"/>
      <c r="GS26" s="382"/>
      <c r="GT26" s="382"/>
      <c r="GU26" s="382"/>
      <c r="GV26" s="382"/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  <c r="IM26" s="382"/>
      <c r="IN26" s="382"/>
      <c r="IO26" s="382"/>
      <c r="IP26" s="382"/>
      <c r="IQ26" s="382"/>
      <c r="IR26" s="382"/>
      <c r="IS26" s="382"/>
      <c r="IT26" s="382"/>
      <c r="IU26" s="382"/>
      <c r="IV26" s="382"/>
      <c r="IW26" s="382"/>
      <c r="IX26" s="382"/>
      <c r="IY26" s="382"/>
      <c r="IZ26" s="382"/>
      <c r="JA26" s="382"/>
      <c r="JB26" s="382"/>
      <c r="JC26" s="382"/>
      <c r="JD26" s="382"/>
      <c r="JE26" s="382"/>
      <c r="JF26" s="382"/>
      <c r="JG26" s="382"/>
      <c r="JH26" s="382"/>
      <c r="JI26" s="382"/>
      <c r="JJ26" s="382"/>
      <c r="JK26" s="382"/>
      <c r="JL26" s="382"/>
      <c r="JM26" s="382"/>
      <c r="JN26" s="382"/>
      <c r="JO26" s="382"/>
      <c r="JP26" s="382"/>
      <c r="JQ26" s="382"/>
      <c r="JR26" s="382"/>
      <c r="JS26" s="382"/>
      <c r="JT26" s="382"/>
      <c r="JU26" s="382"/>
      <c r="JV26" s="382"/>
      <c r="JW26" s="382"/>
      <c r="JX26" s="382"/>
      <c r="JY26" s="382"/>
      <c r="JZ26" s="382"/>
      <c r="KA26" s="382"/>
      <c r="KB26" s="382"/>
      <c r="KC26" s="382"/>
      <c r="KD26" s="382"/>
      <c r="KE26" s="382"/>
      <c r="KF26" s="382"/>
      <c r="KG26" s="382"/>
      <c r="KH26" s="382"/>
      <c r="KI26" s="382"/>
      <c r="KJ26" s="382"/>
      <c r="KK26" s="382"/>
      <c r="KL26" s="382"/>
      <c r="KM26" s="382"/>
      <c r="KN26" s="382"/>
      <c r="KO26" s="382"/>
      <c r="KP26" s="382"/>
      <c r="KQ26" s="382"/>
      <c r="KR26" s="382"/>
      <c r="KS26" s="382"/>
      <c r="KT26" s="382"/>
      <c r="KU26" s="382"/>
      <c r="KV26" s="382"/>
      <c r="KW26" s="382"/>
      <c r="KX26" s="382"/>
      <c r="KY26" s="382"/>
      <c r="KZ26" s="382"/>
      <c r="LA26" s="382"/>
      <c r="LB26" s="382"/>
      <c r="LC26" s="382"/>
      <c r="LD26" s="382"/>
      <c r="LE26" s="382"/>
      <c r="LF26" s="382"/>
      <c r="LG26" s="382"/>
      <c r="LH26" s="382"/>
      <c r="LI26" s="382"/>
      <c r="LJ26" s="382"/>
      <c r="LK26" s="382"/>
      <c r="LL26" s="382"/>
      <c r="LM26" s="382"/>
      <c r="LN26" s="382"/>
      <c r="LO26" s="382"/>
      <c r="LP26" s="382"/>
      <c r="LQ26" s="382"/>
      <c r="LR26" s="382"/>
      <c r="LS26" s="382"/>
      <c r="LT26" s="382"/>
      <c r="LU26" s="382"/>
      <c r="LV26" s="382"/>
      <c r="LW26" s="382"/>
      <c r="LX26" s="382"/>
      <c r="LY26" s="382"/>
      <c r="LZ26" s="382"/>
      <c r="MA26" s="382"/>
      <c r="MB26" s="382"/>
      <c r="MC26" s="382"/>
      <c r="MD26" s="382"/>
      <c r="ME26" s="382"/>
      <c r="MF26" s="382"/>
      <c r="MG26" s="382"/>
      <c r="MH26" s="382"/>
      <c r="MI26" s="382"/>
      <c r="MJ26" s="382"/>
      <c r="MK26" s="382"/>
      <c r="ML26" s="382"/>
      <c r="MM26" s="382"/>
      <c r="MN26" s="382"/>
      <c r="MO26" s="382"/>
      <c r="MP26" s="382"/>
      <c r="MQ26" s="382"/>
      <c r="MR26" s="382"/>
      <c r="MS26" s="382"/>
      <c r="MT26" s="382"/>
      <c r="MU26" s="382"/>
      <c r="MV26" s="382"/>
      <c r="MW26" s="382"/>
      <c r="MX26" s="382"/>
      <c r="MY26" s="382"/>
    </row>
    <row r="27" spans="1:363" s="362" customFormat="1" ht="54" outlineLevel="1">
      <c r="A27" s="800"/>
      <c r="B27" s="184" t="s">
        <v>2083</v>
      </c>
      <c r="C27" s="32" t="s">
        <v>1286</v>
      </c>
      <c r="D27" s="182">
        <v>12896</v>
      </c>
      <c r="E27" s="183" t="s">
        <v>194</v>
      </c>
      <c r="F27" s="183" t="s">
        <v>1065</v>
      </c>
      <c r="G27" s="184" t="s">
        <v>1313</v>
      </c>
      <c r="H27" s="183" t="s">
        <v>1287</v>
      </c>
      <c r="I27" s="183" t="s">
        <v>1457</v>
      </c>
      <c r="J27" s="185">
        <v>32596.667250000002</v>
      </c>
      <c r="K27" s="185">
        <v>24093.564999999999</v>
      </c>
      <c r="L27" s="185">
        <v>8503.1022500000036</v>
      </c>
      <c r="M27" s="187">
        <v>0</v>
      </c>
      <c r="N27" s="187">
        <v>16078.30917</v>
      </c>
      <c r="O27" s="187">
        <v>16078.30917</v>
      </c>
      <c r="P27" s="188">
        <v>45473</v>
      </c>
      <c r="Q27" s="188">
        <v>44785</v>
      </c>
      <c r="R27" s="481">
        <v>44592</v>
      </c>
      <c r="S27" s="183" t="s">
        <v>496</v>
      </c>
      <c r="T27" s="264"/>
      <c r="U27" s="548">
        <v>7957.58</v>
      </c>
      <c r="V27" s="548">
        <v>2166.1633900000002</v>
      </c>
      <c r="W27" s="548">
        <v>11936.38</v>
      </c>
      <c r="X27" s="185">
        <v>22060.123390000001</v>
      </c>
      <c r="Y27" s="185">
        <v>0</v>
      </c>
      <c r="Z27" s="452">
        <v>2100</v>
      </c>
      <c r="AA27" s="452">
        <v>2500</v>
      </c>
      <c r="AB27" s="452">
        <v>3100</v>
      </c>
      <c r="AC27" s="452">
        <v>7700</v>
      </c>
      <c r="AD27" s="452">
        <v>6814.8</v>
      </c>
      <c r="AE27" s="452">
        <v>0</v>
      </c>
      <c r="AF27" s="452">
        <v>0</v>
      </c>
      <c r="AG27" s="452">
        <v>0</v>
      </c>
      <c r="AH27" s="243">
        <v>0</v>
      </c>
      <c r="AI27" s="452">
        <v>0</v>
      </c>
      <c r="AJ27" s="452">
        <v>210</v>
      </c>
      <c r="AK27" s="452">
        <v>250</v>
      </c>
      <c r="AL27" s="452">
        <v>310</v>
      </c>
      <c r="AM27" s="452">
        <v>770</v>
      </c>
      <c r="AN27" s="495">
        <v>0</v>
      </c>
      <c r="AO27" s="452">
        <v>315</v>
      </c>
      <c r="AP27" s="452">
        <v>375</v>
      </c>
      <c r="AQ27" s="452">
        <v>465</v>
      </c>
      <c r="AR27" s="452">
        <v>1155</v>
      </c>
      <c r="AS27" s="452">
        <v>6814.8</v>
      </c>
      <c r="AT27" s="452">
        <v>525</v>
      </c>
      <c r="AU27" s="452">
        <v>625</v>
      </c>
      <c r="AV27" s="452">
        <v>775</v>
      </c>
      <c r="AW27" s="452">
        <v>1925</v>
      </c>
      <c r="AX27" s="452">
        <v>0</v>
      </c>
      <c r="AY27" s="526">
        <v>1050</v>
      </c>
      <c r="AZ27" s="452">
        <v>1250</v>
      </c>
      <c r="BA27" s="452">
        <v>1550</v>
      </c>
      <c r="BB27" s="452">
        <v>3850</v>
      </c>
      <c r="BC27" s="452">
        <v>0</v>
      </c>
      <c r="BD27" s="452">
        <v>0</v>
      </c>
      <c r="BE27" s="452">
        <v>0</v>
      </c>
      <c r="BF27" s="452">
        <v>0</v>
      </c>
      <c r="BG27" s="452">
        <v>0</v>
      </c>
      <c r="BH27" s="452">
        <v>0</v>
      </c>
      <c r="BI27" s="452">
        <v>0</v>
      </c>
      <c r="BJ27" s="452">
        <v>0</v>
      </c>
      <c r="BK27" s="452">
        <v>0</v>
      </c>
      <c r="BL27" s="452">
        <v>0</v>
      </c>
      <c r="BM27" s="452">
        <v>0</v>
      </c>
      <c r="BN27" s="185">
        <v>0</v>
      </c>
      <c r="BO27" s="185">
        <v>0</v>
      </c>
      <c r="BP27" s="185">
        <v>0</v>
      </c>
      <c r="BQ27" s="185">
        <v>0</v>
      </c>
      <c r="BR27" s="185">
        <v>0</v>
      </c>
      <c r="BS27" s="185">
        <v>0</v>
      </c>
      <c r="BT27" s="185">
        <v>0</v>
      </c>
      <c r="BU27" s="185">
        <v>0</v>
      </c>
      <c r="BV27" s="185">
        <v>0</v>
      </c>
      <c r="BW27" s="185">
        <v>0</v>
      </c>
      <c r="BX27" s="185">
        <v>0</v>
      </c>
      <c r="BY27" s="185">
        <v>0</v>
      </c>
      <c r="BZ27" s="185">
        <v>0</v>
      </c>
      <c r="CA27" s="185">
        <v>0</v>
      </c>
      <c r="CB27" s="183" t="s">
        <v>1288</v>
      </c>
      <c r="CC27" s="184"/>
      <c r="CD27" s="185"/>
      <c r="CE27" s="185">
        <v>0</v>
      </c>
      <c r="CF27" s="242" t="s">
        <v>2008</v>
      </c>
      <c r="CG27" s="184" t="s">
        <v>1826</v>
      </c>
      <c r="CH27" s="491" t="s">
        <v>3086</v>
      </c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2"/>
      <c r="FL27" s="382"/>
      <c r="FM27" s="382"/>
      <c r="FN27" s="382"/>
      <c r="FO27" s="382"/>
      <c r="FP27" s="382"/>
      <c r="FQ27" s="382"/>
      <c r="FR27" s="382"/>
      <c r="FS27" s="382"/>
      <c r="FT27" s="382"/>
      <c r="FU27" s="382"/>
      <c r="FV27" s="382"/>
      <c r="FW27" s="382"/>
      <c r="FX27" s="382"/>
      <c r="FY27" s="382"/>
      <c r="FZ27" s="382"/>
      <c r="GA27" s="382"/>
      <c r="GB27" s="382"/>
      <c r="GC27" s="382"/>
      <c r="GD27" s="382"/>
      <c r="GE27" s="382"/>
      <c r="GF27" s="382"/>
      <c r="GG27" s="382"/>
      <c r="GH27" s="382"/>
      <c r="GI27" s="382"/>
      <c r="GJ27" s="382"/>
      <c r="GK27" s="382"/>
      <c r="GL27" s="382"/>
      <c r="GM27" s="382"/>
      <c r="GN27" s="382"/>
      <c r="GO27" s="382"/>
      <c r="GP27" s="382"/>
      <c r="GQ27" s="382"/>
      <c r="GR27" s="382"/>
      <c r="GS27" s="382"/>
      <c r="GT27" s="382"/>
      <c r="GU27" s="382"/>
      <c r="GV27" s="382"/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  <c r="IM27" s="382"/>
      <c r="IN27" s="382"/>
      <c r="IO27" s="382"/>
      <c r="IP27" s="382"/>
      <c r="IQ27" s="382"/>
      <c r="IR27" s="382"/>
      <c r="IS27" s="382"/>
      <c r="IT27" s="382"/>
      <c r="IU27" s="382"/>
      <c r="IV27" s="382"/>
      <c r="IW27" s="382"/>
      <c r="IX27" s="382"/>
      <c r="IY27" s="382"/>
      <c r="IZ27" s="382"/>
      <c r="JA27" s="382"/>
      <c r="JB27" s="382"/>
      <c r="JC27" s="382"/>
      <c r="JD27" s="382"/>
      <c r="JE27" s="382"/>
      <c r="JF27" s="382"/>
      <c r="JG27" s="382"/>
      <c r="JH27" s="382"/>
      <c r="JI27" s="382"/>
      <c r="JJ27" s="382"/>
      <c r="JK27" s="382"/>
      <c r="JL27" s="382"/>
      <c r="JM27" s="382"/>
      <c r="JN27" s="382"/>
      <c r="JO27" s="382"/>
      <c r="JP27" s="382"/>
      <c r="JQ27" s="382"/>
      <c r="JR27" s="382"/>
      <c r="JS27" s="382"/>
      <c r="JT27" s="382"/>
      <c r="JU27" s="382"/>
      <c r="JV27" s="382"/>
      <c r="JW27" s="382"/>
      <c r="JX27" s="382"/>
      <c r="JY27" s="382"/>
      <c r="JZ27" s="382"/>
      <c r="KA27" s="382"/>
      <c r="KB27" s="382"/>
      <c r="KC27" s="382"/>
      <c r="KD27" s="382"/>
      <c r="KE27" s="382"/>
      <c r="KF27" s="382"/>
      <c r="KG27" s="382"/>
      <c r="KH27" s="382"/>
      <c r="KI27" s="382"/>
      <c r="KJ27" s="382"/>
      <c r="KK27" s="382"/>
      <c r="KL27" s="382"/>
      <c r="KM27" s="382"/>
      <c r="KN27" s="382"/>
      <c r="KO27" s="382"/>
      <c r="KP27" s="382"/>
      <c r="KQ27" s="382"/>
      <c r="KR27" s="382"/>
      <c r="KS27" s="382"/>
      <c r="KT27" s="382"/>
      <c r="KU27" s="382"/>
      <c r="KV27" s="382"/>
      <c r="KW27" s="382"/>
      <c r="KX27" s="382"/>
      <c r="KY27" s="382"/>
      <c r="KZ27" s="382"/>
      <c r="LA27" s="382"/>
      <c r="LB27" s="382"/>
      <c r="LC27" s="382"/>
      <c r="LD27" s="382"/>
      <c r="LE27" s="382"/>
      <c r="LF27" s="382"/>
      <c r="LG27" s="382"/>
      <c r="LH27" s="382"/>
      <c r="LI27" s="382"/>
      <c r="LJ27" s="382"/>
      <c r="LK27" s="382"/>
      <c r="LL27" s="382"/>
      <c r="LM27" s="382"/>
      <c r="LN27" s="382"/>
      <c r="LO27" s="382"/>
      <c r="LP27" s="382"/>
      <c r="LQ27" s="382"/>
      <c r="LR27" s="382"/>
      <c r="LS27" s="382"/>
      <c r="LT27" s="382"/>
      <c r="LU27" s="382"/>
      <c r="LV27" s="382"/>
      <c r="LW27" s="382"/>
      <c r="LX27" s="382"/>
      <c r="LY27" s="382"/>
      <c r="LZ27" s="382"/>
      <c r="MA27" s="382"/>
      <c r="MB27" s="382"/>
      <c r="MC27" s="382"/>
      <c r="MD27" s="382"/>
      <c r="ME27" s="382"/>
      <c r="MF27" s="382"/>
      <c r="MG27" s="382"/>
      <c r="MH27" s="382"/>
      <c r="MI27" s="382"/>
      <c r="MJ27" s="382"/>
      <c r="MK27" s="382"/>
      <c r="ML27" s="382"/>
      <c r="MM27" s="382"/>
      <c r="MN27" s="382"/>
      <c r="MO27" s="382"/>
      <c r="MP27" s="382"/>
      <c r="MQ27" s="382"/>
      <c r="MR27" s="382"/>
      <c r="MS27" s="382"/>
      <c r="MT27" s="382"/>
      <c r="MU27" s="382"/>
      <c r="MV27" s="382"/>
      <c r="MW27" s="382"/>
      <c r="MX27" s="382"/>
      <c r="MY27" s="382"/>
    </row>
    <row r="28" spans="1:363" s="362" customFormat="1" ht="54" outlineLevel="1">
      <c r="A28" s="800"/>
      <c r="B28" s="157" t="s">
        <v>2065</v>
      </c>
      <c r="C28" s="154" t="s">
        <v>2701</v>
      </c>
      <c r="D28" s="155">
        <v>14808</v>
      </c>
      <c r="E28" s="156" t="s">
        <v>194</v>
      </c>
      <c r="F28" s="156" t="s">
        <v>1065</v>
      </c>
      <c r="G28" s="157" t="s">
        <v>1313</v>
      </c>
      <c r="H28" s="549">
        <v>6143</v>
      </c>
      <c r="I28" s="156" t="s">
        <v>2516</v>
      </c>
      <c r="J28" s="158">
        <v>201284.79399999999</v>
      </c>
      <c r="K28" s="158">
        <v>82077.494309999995</v>
      </c>
      <c r="L28" s="158">
        <v>119207.29969</v>
      </c>
      <c r="M28" s="159">
        <v>0</v>
      </c>
      <c r="N28" s="159">
        <v>49246.496585999994</v>
      </c>
      <c r="O28" s="159">
        <v>49246.496586000001</v>
      </c>
      <c r="P28" s="545">
        <v>45473</v>
      </c>
      <c r="Q28" s="538">
        <v>45260</v>
      </c>
      <c r="R28" s="538">
        <v>44525</v>
      </c>
      <c r="S28" s="156" t="s">
        <v>693</v>
      </c>
      <c r="T28" s="546"/>
      <c r="U28" s="490">
        <v>6637.94589</v>
      </c>
      <c r="V28" s="490">
        <v>76208.032949999993</v>
      </c>
      <c r="W28" s="490">
        <v>59741.51298</v>
      </c>
      <c r="X28" s="158">
        <v>142587.49182</v>
      </c>
      <c r="Y28" s="158">
        <v>0</v>
      </c>
      <c r="Z28" s="486">
        <v>6800</v>
      </c>
      <c r="AA28" s="486">
        <v>36000</v>
      </c>
      <c r="AB28" s="486">
        <v>38800</v>
      </c>
      <c r="AC28" s="486">
        <v>81600</v>
      </c>
      <c r="AD28" s="486">
        <v>37002.6</v>
      </c>
      <c r="AE28" s="163">
        <v>247</v>
      </c>
      <c r="AF28" s="163">
        <v>2094</v>
      </c>
      <c r="AG28" s="163">
        <v>2220</v>
      </c>
      <c r="AH28" s="486">
        <v>4561</v>
      </c>
      <c r="AI28" s="486">
        <v>16189</v>
      </c>
      <c r="AJ28" s="486">
        <v>680</v>
      </c>
      <c r="AK28" s="486">
        <v>3600</v>
      </c>
      <c r="AL28" s="486">
        <v>3880</v>
      </c>
      <c r="AM28" s="486">
        <v>8160</v>
      </c>
      <c r="AN28" s="487">
        <v>0</v>
      </c>
      <c r="AO28" s="486">
        <v>1020</v>
      </c>
      <c r="AP28" s="486">
        <v>5400</v>
      </c>
      <c r="AQ28" s="486">
        <v>5820</v>
      </c>
      <c r="AR28" s="486">
        <v>12240</v>
      </c>
      <c r="AS28" s="486">
        <v>20802.599999999999</v>
      </c>
      <c r="AT28" s="486">
        <v>1700</v>
      </c>
      <c r="AU28" s="486">
        <v>9000</v>
      </c>
      <c r="AV28" s="486">
        <v>9700</v>
      </c>
      <c r="AW28" s="486">
        <v>20400</v>
      </c>
      <c r="AX28" s="486">
        <v>0</v>
      </c>
      <c r="AY28" s="488">
        <v>3400</v>
      </c>
      <c r="AZ28" s="486">
        <v>18000</v>
      </c>
      <c r="BA28" s="486">
        <v>19400</v>
      </c>
      <c r="BB28" s="486">
        <v>40800</v>
      </c>
      <c r="BC28" s="486">
        <v>16200</v>
      </c>
      <c r="BD28" s="486">
        <v>24.700000000000003</v>
      </c>
      <c r="BE28" s="486">
        <v>209.4</v>
      </c>
      <c r="BF28" s="486">
        <v>222</v>
      </c>
      <c r="BG28" s="486">
        <v>456.1</v>
      </c>
      <c r="BH28" s="486">
        <v>16189</v>
      </c>
      <c r="BI28" s="486">
        <v>37.049999999999997</v>
      </c>
      <c r="BJ28" s="486">
        <v>314.09999999999997</v>
      </c>
      <c r="BK28" s="486">
        <v>333</v>
      </c>
      <c r="BL28" s="486">
        <v>684.15</v>
      </c>
      <c r="BM28" s="486">
        <v>0</v>
      </c>
      <c r="BN28" s="158">
        <v>61.75</v>
      </c>
      <c r="BO28" s="158">
        <v>523.5</v>
      </c>
      <c r="BP28" s="158">
        <v>555</v>
      </c>
      <c r="BQ28" s="158">
        <v>1140.25</v>
      </c>
      <c r="BR28" s="158">
        <v>0</v>
      </c>
      <c r="BS28" s="158">
        <v>123.5</v>
      </c>
      <c r="BT28" s="158">
        <v>1047</v>
      </c>
      <c r="BU28" s="158">
        <v>1110</v>
      </c>
      <c r="BV28" s="158">
        <v>2280.5</v>
      </c>
      <c r="BW28" s="158">
        <v>0</v>
      </c>
      <c r="BX28" s="158">
        <v>32000</v>
      </c>
      <c r="BY28" s="158">
        <v>0</v>
      </c>
      <c r="BZ28" s="158">
        <v>0</v>
      </c>
      <c r="CA28" s="158">
        <v>4000</v>
      </c>
      <c r="CB28" s="156" t="s">
        <v>195</v>
      </c>
      <c r="CC28" s="157"/>
      <c r="CD28" s="158"/>
      <c r="CE28" s="158">
        <v>0</v>
      </c>
      <c r="CF28" s="544" t="s">
        <v>2008</v>
      </c>
      <c r="CG28" s="157" t="s">
        <v>1826</v>
      </c>
      <c r="CH28" s="485" t="s">
        <v>3086</v>
      </c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2"/>
      <c r="GT28" s="382"/>
      <c r="GU28" s="382"/>
      <c r="GV28" s="382"/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  <c r="IM28" s="382"/>
      <c r="IN28" s="382"/>
      <c r="IO28" s="382"/>
      <c r="IP28" s="382"/>
      <c r="IQ28" s="382"/>
      <c r="IR28" s="382"/>
      <c r="IS28" s="382"/>
      <c r="IT28" s="382"/>
      <c r="IU28" s="382"/>
      <c r="IV28" s="382"/>
      <c r="IW28" s="382"/>
      <c r="IX28" s="382"/>
      <c r="IY28" s="382"/>
      <c r="IZ28" s="382"/>
      <c r="JA28" s="382"/>
      <c r="JB28" s="382"/>
      <c r="JC28" s="382"/>
      <c r="JD28" s="382"/>
      <c r="JE28" s="382"/>
      <c r="JF28" s="382"/>
      <c r="JG28" s="382"/>
      <c r="JH28" s="382"/>
      <c r="JI28" s="382"/>
      <c r="JJ28" s="382"/>
      <c r="JK28" s="382"/>
      <c r="JL28" s="382"/>
      <c r="JM28" s="382"/>
      <c r="JN28" s="382"/>
      <c r="JO28" s="382"/>
      <c r="JP28" s="382"/>
      <c r="JQ28" s="382"/>
      <c r="JR28" s="382"/>
      <c r="JS28" s="382"/>
      <c r="JT28" s="382"/>
      <c r="JU28" s="382"/>
      <c r="JV28" s="382"/>
      <c r="JW28" s="382"/>
      <c r="JX28" s="382"/>
      <c r="JY28" s="382"/>
      <c r="JZ28" s="382"/>
      <c r="KA28" s="382"/>
      <c r="KB28" s="382"/>
      <c r="KC28" s="382"/>
      <c r="KD28" s="382"/>
      <c r="KE28" s="382"/>
      <c r="KF28" s="382"/>
      <c r="KG28" s="382"/>
      <c r="KH28" s="382"/>
      <c r="KI28" s="382"/>
      <c r="KJ28" s="382"/>
      <c r="KK28" s="382"/>
      <c r="KL28" s="382"/>
      <c r="KM28" s="382"/>
      <c r="KN28" s="382"/>
      <c r="KO28" s="382"/>
      <c r="KP28" s="382"/>
      <c r="KQ28" s="382"/>
      <c r="KR28" s="382"/>
      <c r="KS28" s="382"/>
      <c r="KT28" s="382"/>
      <c r="KU28" s="382"/>
      <c r="KV28" s="382"/>
      <c r="KW28" s="382"/>
      <c r="KX28" s="382"/>
      <c r="KY28" s="382"/>
      <c r="KZ28" s="382"/>
      <c r="LA28" s="382"/>
      <c r="LB28" s="382"/>
      <c r="LC28" s="382"/>
      <c r="LD28" s="382"/>
      <c r="LE28" s="382"/>
      <c r="LF28" s="382"/>
      <c r="LG28" s="382"/>
      <c r="LH28" s="382"/>
      <c r="LI28" s="382"/>
      <c r="LJ28" s="382"/>
      <c r="LK28" s="382"/>
      <c r="LL28" s="382"/>
      <c r="LM28" s="382"/>
      <c r="LN28" s="382"/>
      <c r="LO28" s="382"/>
      <c r="LP28" s="382"/>
      <c r="LQ28" s="382"/>
      <c r="LR28" s="382"/>
      <c r="LS28" s="382"/>
      <c r="LT28" s="382"/>
      <c r="LU28" s="382"/>
      <c r="LV28" s="382"/>
      <c r="LW28" s="382"/>
      <c r="LX28" s="382"/>
      <c r="LY28" s="382"/>
      <c r="LZ28" s="382"/>
      <c r="MA28" s="382"/>
      <c r="MB28" s="382"/>
      <c r="MC28" s="382"/>
      <c r="MD28" s="382"/>
      <c r="ME28" s="382"/>
      <c r="MF28" s="382"/>
      <c r="MG28" s="382"/>
      <c r="MH28" s="382"/>
      <c r="MI28" s="382"/>
      <c r="MJ28" s="382"/>
      <c r="MK28" s="382"/>
      <c r="ML28" s="382"/>
      <c r="MM28" s="382"/>
      <c r="MN28" s="382"/>
      <c r="MO28" s="382"/>
      <c r="MP28" s="382"/>
      <c r="MQ28" s="382"/>
      <c r="MR28" s="382"/>
      <c r="MS28" s="382"/>
      <c r="MT28" s="382"/>
      <c r="MU28" s="382"/>
      <c r="MV28" s="382"/>
      <c r="MW28" s="382"/>
      <c r="MX28" s="382"/>
      <c r="MY28" s="382"/>
    </row>
    <row r="29" spans="1:363" s="362" customFormat="1" ht="90" outlineLevel="1">
      <c r="A29" s="800"/>
      <c r="B29" s="184" t="s">
        <v>2084</v>
      </c>
      <c r="C29" s="32" t="s">
        <v>2158</v>
      </c>
      <c r="D29" s="182">
        <v>12834</v>
      </c>
      <c r="E29" s="183" t="s">
        <v>194</v>
      </c>
      <c r="F29" s="183" t="s">
        <v>1065</v>
      </c>
      <c r="G29" s="184" t="s">
        <v>1313</v>
      </c>
      <c r="H29" s="184">
        <v>4108</v>
      </c>
      <c r="I29" s="183" t="s">
        <v>1457</v>
      </c>
      <c r="J29" s="185">
        <v>83653.138285499997</v>
      </c>
      <c r="K29" s="185">
        <v>75717.361000000004</v>
      </c>
      <c r="L29" s="185">
        <v>7935.777285499993</v>
      </c>
      <c r="M29" s="187">
        <v>0</v>
      </c>
      <c r="N29" s="187">
        <v>45430.417029999997</v>
      </c>
      <c r="O29" s="187">
        <v>45907.538789999999</v>
      </c>
      <c r="P29" s="188">
        <v>45473</v>
      </c>
      <c r="Q29" s="188">
        <v>44865</v>
      </c>
      <c r="R29" s="481">
        <v>43955</v>
      </c>
      <c r="S29" s="183" t="s">
        <v>496</v>
      </c>
      <c r="T29" s="264"/>
      <c r="U29" s="185">
        <v>30286.94</v>
      </c>
      <c r="V29" s="185">
        <v>13549.50043</v>
      </c>
      <c r="W29" s="185">
        <v>45430.42</v>
      </c>
      <c r="X29" s="185">
        <v>89266.860430000001</v>
      </c>
      <c r="Y29" s="185">
        <v>10709.65366</v>
      </c>
      <c r="Z29" s="452">
        <v>0</v>
      </c>
      <c r="AA29" s="452">
        <v>0</v>
      </c>
      <c r="AB29" s="452">
        <v>0</v>
      </c>
      <c r="AC29" s="452">
        <v>0</v>
      </c>
      <c r="AD29" s="452">
        <v>4303.2</v>
      </c>
      <c r="AE29" s="452">
        <v>0</v>
      </c>
      <c r="AF29" s="452">
        <v>0</v>
      </c>
      <c r="AG29" s="452">
        <v>0</v>
      </c>
      <c r="AH29" s="243">
        <v>0</v>
      </c>
      <c r="AI29" s="452">
        <v>0</v>
      </c>
      <c r="AJ29" s="452">
        <v>0</v>
      </c>
      <c r="AK29" s="452">
        <v>0</v>
      </c>
      <c r="AL29" s="452">
        <v>0</v>
      </c>
      <c r="AM29" s="452">
        <v>0</v>
      </c>
      <c r="AN29" s="495">
        <v>0</v>
      </c>
      <c r="AO29" s="452">
        <v>0</v>
      </c>
      <c r="AP29" s="452">
        <v>0</v>
      </c>
      <c r="AQ29" s="452">
        <v>0</v>
      </c>
      <c r="AR29" s="452">
        <v>0</v>
      </c>
      <c r="AS29" s="452">
        <v>4303.2</v>
      </c>
      <c r="AT29" s="452">
        <v>0</v>
      </c>
      <c r="AU29" s="452">
        <v>0</v>
      </c>
      <c r="AV29" s="452">
        <v>0</v>
      </c>
      <c r="AW29" s="452">
        <v>0</v>
      </c>
      <c r="AX29" s="452">
        <v>0</v>
      </c>
      <c r="AY29" s="526">
        <v>0</v>
      </c>
      <c r="AZ29" s="452">
        <v>0</v>
      </c>
      <c r="BA29" s="452">
        <v>0</v>
      </c>
      <c r="BB29" s="452">
        <v>0</v>
      </c>
      <c r="BC29" s="452">
        <v>0</v>
      </c>
      <c r="BD29" s="452">
        <v>0</v>
      </c>
      <c r="BE29" s="452">
        <v>0</v>
      </c>
      <c r="BF29" s="452">
        <v>0</v>
      </c>
      <c r="BG29" s="452">
        <v>0</v>
      </c>
      <c r="BH29" s="452">
        <v>0</v>
      </c>
      <c r="BI29" s="452">
        <v>0</v>
      </c>
      <c r="BJ29" s="452">
        <v>0</v>
      </c>
      <c r="BK29" s="452">
        <v>0</v>
      </c>
      <c r="BL29" s="452">
        <v>0</v>
      </c>
      <c r="BM29" s="452">
        <v>0</v>
      </c>
      <c r="BN29" s="185">
        <v>0</v>
      </c>
      <c r="BO29" s="185">
        <v>0</v>
      </c>
      <c r="BP29" s="185">
        <v>0</v>
      </c>
      <c r="BQ29" s="185">
        <v>0</v>
      </c>
      <c r="BR29" s="185">
        <v>0</v>
      </c>
      <c r="BS29" s="185">
        <v>0</v>
      </c>
      <c r="BT29" s="185">
        <v>0</v>
      </c>
      <c r="BU29" s="185">
        <v>0</v>
      </c>
      <c r="BV29" s="185">
        <v>0</v>
      </c>
      <c r="BW29" s="185">
        <v>0</v>
      </c>
      <c r="BX29" s="185">
        <v>0</v>
      </c>
      <c r="BY29" s="185">
        <v>0</v>
      </c>
      <c r="BZ29" s="185">
        <v>0</v>
      </c>
      <c r="CA29" s="185">
        <v>0</v>
      </c>
      <c r="CB29" s="183" t="s">
        <v>195</v>
      </c>
      <c r="CC29" s="184"/>
      <c r="CD29" s="541"/>
      <c r="CE29" s="541">
        <v>0</v>
      </c>
      <c r="CF29" s="542" t="s">
        <v>2008</v>
      </c>
      <c r="CG29" s="184" t="s">
        <v>2348</v>
      </c>
      <c r="CH29" s="491" t="s">
        <v>3086</v>
      </c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2"/>
      <c r="GT29" s="382"/>
      <c r="GU29" s="382"/>
      <c r="GV29" s="382"/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  <c r="IM29" s="382"/>
      <c r="IN29" s="382"/>
      <c r="IO29" s="382"/>
      <c r="IP29" s="382"/>
      <c r="IQ29" s="382"/>
      <c r="IR29" s="382"/>
      <c r="IS29" s="382"/>
      <c r="IT29" s="382"/>
      <c r="IU29" s="382"/>
      <c r="IV29" s="382"/>
      <c r="IW29" s="382"/>
      <c r="IX29" s="382"/>
      <c r="IY29" s="382"/>
      <c r="IZ29" s="382"/>
      <c r="JA29" s="382"/>
      <c r="JB29" s="382"/>
      <c r="JC29" s="382"/>
      <c r="JD29" s="382"/>
      <c r="JE29" s="382"/>
      <c r="JF29" s="382"/>
      <c r="JG29" s="382"/>
      <c r="JH29" s="382"/>
      <c r="JI29" s="382"/>
      <c r="JJ29" s="382"/>
      <c r="JK29" s="382"/>
      <c r="JL29" s="382"/>
      <c r="JM29" s="382"/>
      <c r="JN29" s="382"/>
      <c r="JO29" s="382"/>
      <c r="JP29" s="382"/>
      <c r="JQ29" s="382"/>
      <c r="JR29" s="382"/>
      <c r="JS29" s="382"/>
      <c r="JT29" s="382"/>
      <c r="JU29" s="382"/>
      <c r="JV29" s="382"/>
      <c r="JW29" s="382"/>
      <c r="JX29" s="382"/>
      <c r="JY29" s="382"/>
      <c r="JZ29" s="382"/>
      <c r="KA29" s="382"/>
      <c r="KB29" s="382"/>
      <c r="KC29" s="382"/>
      <c r="KD29" s="382"/>
      <c r="KE29" s="382"/>
      <c r="KF29" s="382"/>
      <c r="KG29" s="382"/>
      <c r="KH29" s="382"/>
      <c r="KI29" s="382"/>
      <c r="KJ29" s="382"/>
      <c r="KK29" s="382"/>
      <c r="KL29" s="382"/>
      <c r="KM29" s="382"/>
      <c r="KN29" s="382"/>
      <c r="KO29" s="382"/>
      <c r="KP29" s="382"/>
      <c r="KQ29" s="382"/>
      <c r="KR29" s="382"/>
      <c r="KS29" s="382"/>
      <c r="KT29" s="382"/>
      <c r="KU29" s="382"/>
      <c r="KV29" s="382"/>
      <c r="KW29" s="382"/>
      <c r="KX29" s="382"/>
      <c r="KY29" s="382"/>
      <c r="KZ29" s="382"/>
      <c r="LA29" s="382"/>
      <c r="LB29" s="382"/>
      <c r="LC29" s="382"/>
      <c r="LD29" s="382"/>
      <c r="LE29" s="382"/>
      <c r="LF29" s="382"/>
      <c r="LG29" s="382"/>
      <c r="LH29" s="382"/>
      <c r="LI29" s="382"/>
      <c r="LJ29" s="382"/>
      <c r="LK29" s="382"/>
      <c r="LL29" s="382"/>
      <c r="LM29" s="382"/>
      <c r="LN29" s="382"/>
      <c r="LO29" s="382"/>
      <c r="LP29" s="382"/>
      <c r="LQ29" s="382"/>
      <c r="LR29" s="382"/>
      <c r="LS29" s="382"/>
      <c r="LT29" s="382"/>
      <c r="LU29" s="382"/>
      <c r="LV29" s="382"/>
      <c r="LW29" s="382"/>
      <c r="LX29" s="382"/>
      <c r="LY29" s="382"/>
      <c r="LZ29" s="382"/>
      <c r="MA29" s="382"/>
      <c r="MB29" s="382"/>
      <c r="MC29" s="382"/>
      <c r="MD29" s="382"/>
      <c r="ME29" s="382"/>
      <c r="MF29" s="382"/>
      <c r="MG29" s="382"/>
      <c r="MH29" s="382"/>
      <c r="MI29" s="382"/>
      <c r="MJ29" s="382"/>
      <c r="MK29" s="382"/>
      <c r="ML29" s="382"/>
      <c r="MM29" s="382"/>
      <c r="MN29" s="382"/>
      <c r="MO29" s="382"/>
      <c r="MP29" s="382"/>
      <c r="MQ29" s="382"/>
      <c r="MR29" s="382"/>
      <c r="MS29" s="382"/>
      <c r="MT29" s="382"/>
      <c r="MU29" s="382"/>
      <c r="MV29" s="382"/>
      <c r="MW29" s="382"/>
      <c r="MX29" s="382"/>
      <c r="MY29" s="382"/>
    </row>
    <row r="30" spans="1:363" s="362" customFormat="1" ht="90" outlineLevel="1">
      <c r="A30" s="800"/>
      <c r="B30" s="184" t="s">
        <v>2084</v>
      </c>
      <c r="C30" s="32" t="s">
        <v>2157</v>
      </c>
      <c r="D30" s="182">
        <v>12838</v>
      </c>
      <c r="E30" s="183" t="s">
        <v>194</v>
      </c>
      <c r="F30" s="183" t="s">
        <v>1065</v>
      </c>
      <c r="G30" s="184" t="s">
        <v>1313</v>
      </c>
      <c r="H30" s="550">
        <v>6140</v>
      </c>
      <c r="I30" s="183" t="s">
        <v>1457</v>
      </c>
      <c r="J30" s="185">
        <v>152357.6292</v>
      </c>
      <c r="K30" s="185">
        <v>100000</v>
      </c>
      <c r="L30" s="185">
        <v>52357.629199999996</v>
      </c>
      <c r="M30" s="187">
        <v>0</v>
      </c>
      <c r="N30" s="187">
        <v>60000</v>
      </c>
      <c r="O30" s="187">
        <v>60000</v>
      </c>
      <c r="P30" s="188">
        <v>45473</v>
      </c>
      <c r="Q30" s="188">
        <v>44865</v>
      </c>
      <c r="R30" s="481">
        <v>43955</v>
      </c>
      <c r="S30" s="183" t="s">
        <v>496</v>
      </c>
      <c r="T30" s="264"/>
      <c r="U30" s="185">
        <v>39271.32</v>
      </c>
      <c r="V30" s="185">
        <v>49809.919999999998</v>
      </c>
      <c r="W30" s="185">
        <v>58906.98</v>
      </c>
      <c r="X30" s="185">
        <v>147988.22</v>
      </c>
      <c r="Y30" s="185">
        <v>36909.599119999999</v>
      </c>
      <c r="Z30" s="452">
        <v>1250</v>
      </c>
      <c r="AA30" s="452">
        <v>18870</v>
      </c>
      <c r="AB30" s="452">
        <v>1880</v>
      </c>
      <c r="AC30" s="452">
        <v>22000</v>
      </c>
      <c r="AD30" s="452">
        <v>2402.4</v>
      </c>
      <c r="AE30" s="452">
        <v>0</v>
      </c>
      <c r="AF30" s="452">
        <v>0</v>
      </c>
      <c r="AG30" s="452">
        <v>0</v>
      </c>
      <c r="AH30" s="243">
        <v>0</v>
      </c>
      <c r="AI30" s="452">
        <v>0</v>
      </c>
      <c r="AJ30" s="452">
        <v>125</v>
      </c>
      <c r="AK30" s="452">
        <v>1887</v>
      </c>
      <c r="AL30" s="452">
        <v>188</v>
      </c>
      <c r="AM30" s="452">
        <v>2200</v>
      </c>
      <c r="AN30" s="495">
        <v>0</v>
      </c>
      <c r="AO30" s="452">
        <v>187.5</v>
      </c>
      <c r="AP30" s="452">
        <v>2830.5</v>
      </c>
      <c r="AQ30" s="452">
        <v>282</v>
      </c>
      <c r="AR30" s="452">
        <v>3300</v>
      </c>
      <c r="AS30" s="452">
        <v>2402.4</v>
      </c>
      <c r="AT30" s="452">
        <v>312.5</v>
      </c>
      <c r="AU30" s="452">
        <v>4717.5</v>
      </c>
      <c r="AV30" s="452">
        <v>470</v>
      </c>
      <c r="AW30" s="452">
        <v>5500</v>
      </c>
      <c r="AX30" s="452">
        <v>0</v>
      </c>
      <c r="AY30" s="526">
        <v>625</v>
      </c>
      <c r="AZ30" s="452">
        <v>9435</v>
      </c>
      <c r="BA30" s="452">
        <v>940</v>
      </c>
      <c r="BB30" s="452">
        <v>11000</v>
      </c>
      <c r="BC30" s="452">
        <v>0</v>
      </c>
      <c r="BD30" s="452">
        <v>0</v>
      </c>
      <c r="BE30" s="452">
        <v>0</v>
      </c>
      <c r="BF30" s="452">
        <v>0</v>
      </c>
      <c r="BG30" s="452">
        <v>0</v>
      </c>
      <c r="BH30" s="452">
        <v>0</v>
      </c>
      <c r="BI30" s="452">
        <v>0</v>
      </c>
      <c r="BJ30" s="452">
        <v>0</v>
      </c>
      <c r="BK30" s="452">
        <v>0</v>
      </c>
      <c r="BL30" s="452">
        <v>0</v>
      </c>
      <c r="BM30" s="452">
        <v>0</v>
      </c>
      <c r="BN30" s="185">
        <v>0</v>
      </c>
      <c r="BO30" s="185">
        <v>0</v>
      </c>
      <c r="BP30" s="185">
        <v>0</v>
      </c>
      <c r="BQ30" s="185">
        <v>0</v>
      </c>
      <c r="BR30" s="185">
        <v>0</v>
      </c>
      <c r="BS30" s="185">
        <v>0</v>
      </c>
      <c r="BT30" s="185">
        <v>0</v>
      </c>
      <c r="BU30" s="185">
        <v>0</v>
      </c>
      <c r="BV30" s="185">
        <v>0</v>
      </c>
      <c r="BW30" s="185">
        <v>0</v>
      </c>
      <c r="BX30" s="185">
        <v>0</v>
      </c>
      <c r="BY30" s="185">
        <v>0</v>
      </c>
      <c r="BZ30" s="185">
        <v>0</v>
      </c>
      <c r="CA30" s="185">
        <v>0</v>
      </c>
      <c r="CB30" s="183" t="s">
        <v>195</v>
      </c>
      <c r="CC30" s="184"/>
      <c r="CD30" s="185"/>
      <c r="CE30" s="185">
        <v>0</v>
      </c>
      <c r="CF30" s="242" t="s">
        <v>2008</v>
      </c>
      <c r="CG30" s="184" t="s">
        <v>2348</v>
      </c>
      <c r="CH30" s="491" t="s">
        <v>3086</v>
      </c>
      <c r="CI30" s="382"/>
      <c r="CJ30" s="382"/>
      <c r="CK30" s="382"/>
      <c r="CL30" s="382"/>
      <c r="CM30" s="382"/>
      <c r="CN30" s="382"/>
      <c r="CO30" s="382"/>
      <c r="CP30" s="382"/>
      <c r="CQ30" s="382"/>
      <c r="CR30" s="382"/>
      <c r="CS30" s="382"/>
      <c r="CT30" s="382"/>
      <c r="CU30" s="382"/>
      <c r="CV30" s="382"/>
      <c r="CW30" s="382"/>
      <c r="CX30" s="382"/>
      <c r="CY30" s="382"/>
      <c r="CZ30" s="382"/>
      <c r="DA30" s="382"/>
      <c r="DB30" s="382"/>
      <c r="DC30" s="382"/>
      <c r="DD30" s="382"/>
      <c r="DE30" s="382"/>
      <c r="DF30" s="382"/>
      <c r="DG30" s="382"/>
      <c r="DH30" s="382"/>
      <c r="DI30" s="382"/>
      <c r="DJ30" s="382"/>
      <c r="DK30" s="382"/>
      <c r="DL30" s="382"/>
      <c r="DM30" s="382"/>
      <c r="DN30" s="382"/>
      <c r="DO30" s="382"/>
      <c r="DP30" s="382"/>
      <c r="DQ30" s="382"/>
      <c r="DR30" s="382"/>
      <c r="DS30" s="382"/>
      <c r="DT30" s="382"/>
      <c r="DU30" s="382"/>
      <c r="DV30" s="382"/>
      <c r="DW30" s="382"/>
      <c r="DX30" s="382"/>
      <c r="DY30" s="382"/>
      <c r="DZ30" s="382"/>
      <c r="EA30" s="382"/>
      <c r="EB30" s="382"/>
      <c r="EC30" s="382"/>
      <c r="ED30" s="382"/>
      <c r="EE30" s="382"/>
      <c r="EF30" s="382"/>
      <c r="EG30" s="382"/>
      <c r="EH30" s="382"/>
      <c r="EI30" s="382"/>
      <c r="EJ30" s="382"/>
      <c r="EK30" s="382"/>
      <c r="EL30" s="382"/>
      <c r="EM30" s="382"/>
      <c r="EN30" s="382"/>
      <c r="EO30" s="382"/>
      <c r="EP30" s="382"/>
      <c r="EQ30" s="382"/>
      <c r="ER30" s="382"/>
      <c r="ES30" s="382"/>
      <c r="ET30" s="382"/>
      <c r="EU30" s="382"/>
      <c r="EV30" s="382"/>
      <c r="EW30" s="382"/>
      <c r="EX30" s="382"/>
      <c r="EY30" s="382"/>
      <c r="EZ30" s="382"/>
      <c r="FA30" s="382"/>
      <c r="FB30" s="382"/>
      <c r="FC30" s="382"/>
      <c r="FD30" s="382"/>
      <c r="FE30" s="382"/>
      <c r="FF30" s="382"/>
      <c r="FG30" s="382"/>
      <c r="FH30" s="382"/>
      <c r="FI30" s="382"/>
      <c r="FJ30" s="382"/>
      <c r="FK30" s="382"/>
      <c r="FL30" s="382"/>
      <c r="FM30" s="382"/>
      <c r="FN30" s="382"/>
      <c r="FO30" s="382"/>
      <c r="FP30" s="382"/>
      <c r="FQ30" s="382"/>
      <c r="FR30" s="382"/>
      <c r="FS30" s="382"/>
      <c r="FT30" s="382"/>
      <c r="FU30" s="382"/>
      <c r="FV30" s="382"/>
      <c r="FW30" s="382"/>
      <c r="FX30" s="382"/>
      <c r="FY30" s="382"/>
      <c r="FZ30" s="382"/>
      <c r="GA30" s="382"/>
      <c r="GB30" s="382"/>
      <c r="GC30" s="382"/>
      <c r="GD30" s="382"/>
      <c r="GE30" s="382"/>
      <c r="GF30" s="382"/>
      <c r="GG30" s="382"/>
      <c r="GH30" s="382"/>
      <c r="GI30" s="382"/>
      <c r="GJ30" s="382"/>
      <c r="GK30" s="382"/>
      <c r="GL30" s="382"/>
      <c r="GM30" s="382"/>
      <c r="GN30" s="382"/>
      <c r="GO30" s="382"/>
      <c r="GP30" s="382"/>
      <c r="GQ30" s="382"/>
      <c r="GR30" s="382"/>
      <c r="GS30" s="382"/>
      <c r="GT30" s="382"/>
      <c r="GU30" s="382"/>
      <c r="GV30" s="382"/>
      <c r="GW30" s="382"/>
      <c r="GX30" s="382"/>
      <c r="GY30" s="382"/>
      <c r="GZ30" s="382"/>
      <c r="HA30" s="382"/>
      <c r="HB30" s="382"/>
      <c r="HC30" s="382"/>
      <c r="HD30" s="382"/>
      <c r="HE30" s="382"/>
      <c r="HF30" s="382"/>
      <c r="HG30" s="382"/>
      <c r="HH30" s="382"/>
      <c r="HI30" s="382"/>
      <c r="HJ30" s="382"/>
      <c r="HK30" s="382"/>
      <c r="HL30" s="382"/>
      <c r="HM30" s="382"/>
      <c r="HN30" s="382"/>
      <c r="HO30" s="382"/>
      <c r="HP30" s="382"/>
      <c r="HQ30" s="382"/>
      <c r="HR30" s="382"/>
      <c r="HS30" s="382"/>
      <c r="HT30" s="382"/>
      <c r="HU30" s="382"/>
      <c r="HV30" s="382"/>
      <c r="HW30" s="382"/>
      <c r="HX30" s="382"/>
      <c r="HY30" s="382"/>
      <c r="HZ30" s="382"/>
      <c r="IA30" s="382"/>
      <c r="IB30" s="382"/>
      <c r="IC30" s="382"/>
      <c r="ID30" s="382"/>
      <c r="IE30" s="382"/>
      <c r="IF30" s="382"/>
      <c r="IG30" s="382"/>
      <c r="IH30" s="382"/>
      <c r="II30" s="382"/>
      <c r="IJ30" s="382"/>
      <c r="IK30" s="382"/>
      <c r="IL30" s="382"/>
      <c r="IM30" s="382"/>
      <c r="IN30" s="382"/>
      <c r="IO30" s="382"/>
      <c r="IP30" s="382"/>
      <c r="IQ30" s="382"/>
      <c r="IR30" s="382"/>
      <c r="IS30" s="382"/>
      <c r="IT30" s="382"/>
      <c r="IU30" s="382"/>
      <c r="IV30" s="382"/>
      <c r="IW30" s="382"/>
      <c r="IX30" s="382"/>
      <c r="IY30" s="382"/>
      <c r="IZ30" s="382"/>
      <c r="JA30" s="382"/>
      <c r="JB30" s="382"/>
      <c r="JC30" s="382"/>
      <c r="JD30" s="382"/>
      <c r="JE30" s="382"/>
      <c r="JF30" s="382"/>
      <c r="JG30" s="382"/>
      <c r="JH30" s="382"/>
      <c r="JI30" s="382"/>
      <c r="JJ30" s="382"/>
      <c r="JK30" s="382"/>
      <c r="JL30" s="382"/>
      <c r="JM30" s="382"/>
      <c r="JN30" s="382"/>
      <c r="JO30" s="382"/>
      <c r="JP30" s="382"/>
      <c r="JQ30" s="382"/>
      <c r="JR30" s="382"/>
      <c r="JS30" s="382"/>
      <c r="JT30" s="382"/>
      <c r="JU30" s="382"/>
      <c r="JV30" s="382"/>
      <c r="JW30" s="382"/>
      <c r="JX30" s="382"/>
      <c r="JY30" s="382"/>
      <c r="JZ30" s="382"/>
      <c r="KA30" s="382"/>
      <c r="KB30" s="382"/>
      <c r="KC30" s="382"/>
      <c r="KD30" s="382"/>
      <c r="KE30" s="382"/>
      <c r="KF30" s="382"/>
      <c r="KG30" s="382"/>
      <c r="KH30" s="382"/>
      <c r="KI30" s="382"/>
      <c r="KJ30" s="382"/>
      <c r="KK30" s="382"/>
      <c r="KL30" s="382"/>
      <c r="KM30" s="382"/>
      <c r="KN30" s="382"/>
      <c r="KO30" s="382"/>
      <c r="KP30" s="382"/>
      <c r="KQ30" s="382"/>
      <c r="KR30" s="382"/>
      <c r="KS30" s="382"/>
      <c r="KT30" s="382"/>
      <c r="KU30" s="382"/>
      <c r="KV30" s="382"/>
      <c r="KW30" s="382"/>
      <c r="KX30" s="382"/>
      <c r="KY30" s="382"/>
      <c r="KZ30" s="382"/>
      <c r="LA30" s="382"/>
      <c r="LB30" s="382"/>
      <c r="LC30" s="382"/>
      <c r="LD30" s="382"/>
      <c r="LE30" s="382"/>
      <c r="LF30" s="382"/>
      <c r="LG30" s="382"/>
      <c r="LH30" s="382"/>
      <c r="LI30" s="382"/>
      <c r="LJ30" s="382"/>
      <c r="LK30" s="382"/>
      <c r="LL30" s="382"/>
      <c r="LM30" s="382"/>
      <c r="LN30" s="382"/>
      <c r="LO30" s="382"/>
      <c r="LP30" s="382"/>
      <c r="LQ30" s="382"/>
      <c r="LR30" s="382"/>
      <c r="LS30" s="382"/>
      <c r="LT30" s="382"/>
      <c r="LU30" s="382"/>
      <c r="LV30" s="382"/>
      <c r="LW30" s="382"/>
      <c r="LX30" s="382"/>
      <c r="LY30" s="382"/>
      <c r="LZ30" s="382"/>
      <c r="MA30" s="382"/>
      <c r="MB30" s="382"/>
      <c r="MC30" s="382"/>
      <c r="MD30" s="382"/>
      <c r="ME30" s="382"/>
      <c r="MF30" s="382"/>
      <c r="MG30" s="382"/>
      <c r="MH30" s="382"/>
      <c r="MI30" s="382"/>
      <c r="MJ30" s="382"/>
      <c r="MK30" s="382"/>
      <c r="ML30" s="382"/>
      <c r="MM30" s="382"/>
      <c r="MN30" s="382"/>
      <c r="MO30" s="382"/>
      <c r="MP30" s="382"/>
      <c r="MQ30" s="382"/>
      <c r="MR30" s="382"/>
      <c r="MS30" s="382"/>
      <c r="MT30" s="382"/>
      <c r="MU30" s="382"/>
      <c r="MV30" s="382"/>
      <c r="MW30" s="382"/>
      <c r="MX30" s="382"/>
      <c r="MY30" s="382"/>
    </row>
    <row r="31" spans="1:363" s="362" customFormat="1" ht="55.5" customHeight="1" outlineLevel="1">
      <c r="A31" s="800"/>
      <c r="B31" s="184" t="s">
        <v>2084</v>
      </c>
      <c r="C31" s="32" t="s">
        <v>2156</v>
      </c>
      <c r="D31" s="182">
        <v>12888</v>
      </c>
      <c r="E31" s="183" t="s">
        <v>194</v>
      </c>
      <c r="F31" s="183" t="s">
        <v>1065</v>
      </c>
      <c r="G31" s="184" t="s">
        <v>1313</v>
      </c>
      <c r="H31" s="550">
        <v>6051</v>
      </c>
      <c r="I31" s="183" t="s">
        <v>1457</v>
      </c>
      <c r="J31" s="185">
        <v>110779.09079999999</v>
      </c>
      <c r="K31" s="185">
        <v>97833.301000000007</v>
      </c>
      <c r="L31" s="185">
        <v>12945.789799999984</v>
      </c>
      <c r="M31" s="187">
        <v>0</v>
      </c>
      <c r="N31" s="187">
        <v>60000</v>
      </c>
      <c r="O31" s="187">
        <v>60000</v>
      </c>
      <c r="P31" s="188">
        <v>45473</v>
      </c>
      <c r="Q31" s="188">
        <v>44865</v>
      </c>
      <c r="R31" s="481">
        <v>43955</v>
      </c>
      <c r="S31" s="183" t="s">
        <v>496</v>
      </c>
      <c r="T31" s="264"/>
      <c r="U31" s="19">
        <v>34124.255069999999</v>
      </c>
      <c r="V31" s="185">
        <v>7661.8327399999998</v>
      </c>
      <c r="W31" s="19">
        <v>52767.635589999998</v>
      </c>
      <c r="X31" s="185">
        <v>94553.723399999988</v>
      </c>
      <c r="Y31" s="185">
        <v>30036.989509999999</v>
      </c>
      <c r="Z31" s="452">
        <v>227</v>
      </c>
      <c r="AA31" s="452">
        <v>0</v>
      </c>
      <c r="AB31" s="452">
        <v>340</v>
      </c>
      <c r="AC31" s="452">
        <v>567</v>
      </c>
      <c r="AD31" s="452">
        <v>990.1</v>
      </c>
      <c r="AE31" s="452">
        <v>0</v>
      </c>
      <c r="AF31" s="452">
        <v>0</v>
      </c>
      <c r="AG31" s="452">
        <v>0</v>
      </c>
      <c r="AH31" s="243">
        <v>0</v>
      </c>
      <c r="AI31" s="452">
        <v>0</v>
      </c>
      <c r="AJ31" s="452">
        <v>22.700000000000003</v>
      </c>
      <c r="AK31" s="452">
        <v>0</v>
      </c>
      <c r="AL31" s="452">
        <v>34</v>
      </c>
      <c r="AM31" s="452">
        <v>56.7</v>
      </c>
      <c r="AN31" s="495">
        <v>0</v>
      </c>
      <c r="AO31" s="452">
        <v>34.049999999999997</v>
      </c>
      <c r="AP31" s="452">
        <v>0</v>
      </c>
      <c r="AQ31" s="452">
        <v>51</v>
      </c>
      <c r="AR31" s="452">
        <v>85.05</v>
      </c>
      <c r="AS31" s="452">
        <v>990.1</v>
      </c>
      <c r="AT31" s="452">
        <v>56.75</v>
      </c>
      <c r="AU31" s="452">
        <v>0</v>
      </c>
      <c r="AV31" s="452">
        <v>85</v>
      </c>
      <c r="AW31" s="452">
        <v>141.75</v>
      </c>
      <c r="AX31" s="452">
        <v>0</v>
      </c>
      <c r="AY31" s="526">
        <v>113.5</v>
      </c>
      <c r="AZ31" s="452">
        <v>0</v>
      </c>
      <c r="BA31" s="452">
        <v>170</v>
      </c>
      <c r="BB31" s="452">
        <v>283.5</v>
      </c>
      <c r="BC31" s="452">
        <v>0</v>
      </c>
      <c r="BD31" s="452">
        <v>0</v>
      </c>
      <c r="BE31" s="452">
        <v>0</v>
      </c>
      <c r="BF31" s="452">
        <v>0</v>
      </c>
      <c r="BG31" s="452">
        <v>0</v>
      </c>
      <c r="BH31" s="452">
        <v>0</v>
      </c>
      <c r="BI31" s="452">
        <v>0</v>
      </c>
      <c r="BJ31" s="452">
        <v>0</v>
      </c>
      <c r="BK31" s="452">
        <v>0</v>
      </c>
      <c r="BL31" s="452">
        <v>0</v>
      </c>
      <c r="BM31" s="452">
        <v>0</v>
      </c>
      <c r="BN31" s="185">
        <v>0</v>
      </c>
      <c r="BO31" s="185">
        <v>0</v>
      </c>
      <c r="BP31" s="185">
        <v>0</v>
      </c>
      <c r="BQ31" s="185">
        <v>0</v>
      </c>
      <c r="BR31" s="185">
        <v>0</v>
      </c>
      <c r="BS31" s="185">
        <v>0</v>
      </c>
      <c r="BT31" s="185">
        <v>0</v>
      </c>
      <c r="BU31" s="185">
        <v>0</v>
      </c>
      <c r="BV31" s="185">
        <v>0</v>
      </c>
      <c r="BW31" s="185">
        <v>0</v>
      </c>
      <c r="BX31" s="185">
        <v>0</v>
      </c>
      <c r="BY31" s="185">
        <v>0</v>
      </c>
      <c r="BZ31" s="185">
        <v>0</v>
      </c>
      <c r="CA31" s="185">
        <v>0</v>
      </c>
      <c r="CB31" s="183" t="s">
        <v>195</v>
      </c>
      <c r="CC31" s="184"/>
      <c r="CD31" s="185"/>
      <c r="CE31" s="185">
        <v>0</v>
      </c>
      <c r="CF31" s="242" t="s">
        <v>2008</v>
      </c>
      <c r="CG31" s="184" t="s">
        <v>2348</v>
      </c>
      <c r="CH31" s="491" t="s">
        <v>3086</v>
      </c>
      <c r="CI31" s="382"/>
      <c r="CJ31" s="382"/>
      <c r="CK31" s="382"/>
      <c r="CL31" s="382"/>
      <c r="CM31" s="382"/>
      <c r="CN31" s="382"/>
      <c r="CO31" s="382"/>
      <c r="CP31" s="382"/>
      <c r="CQ31" s="382"/>
      <c r="CR31" s="382"/>
      <c r="CS31" s="382"/>
      <c r="CT31" s="382"/>
      <c r="CU31" s="382"/>
      <c r="CV31" s="382"/>
      <c r="CW31" s="382"/>
      <c r="CX31" s="382"/>
      <c r="CY31" s="382"/>
      <c r="CZ31" s="382"/>
      <c r="DA31" s="382"/>
      <c r="DB31" s="382"/>
      <c r="DC31" s="382"/>
      <c r="DD31" s="382"/>
      <c r="DE31" s="382"/>
      <c r="DF31" s="382"/>
      <c r="DG31" s="382"/>
      <c r="DH31" s="382"/>
      <c r="DI31" s="382"/>
      <c r="DJ31" s="382"/>
      <c r="DK31" s="382"/>
      <c r="DL31" s="382"/>
      <c r="DM31" s="382"/>
      <c r="DN31" s="382"/>
      <c r="DO31" s="382"/>
      <c r="DP31" s="382"/>
      <c r="DQ31" s="382"/>
      <c r="DR31" s="382"/>
      <c r="DS31" s="382"/>
      <c r="DT31" s="382"/>
      <c r="DU31" s="382"/>
      <c r="DV31" s="382"/>
      <c r="DW31" s="382"/>
      <c r="DX31" s="382"/>
      <c r="DY31" s="382"/>
      <c r="DZ31" s="382"/>
      <c r="EA31" s="382"/>
      <c r="EB31" s="382"/>
      <c r="EC31" s="382"/>
      <c r="ED31" s="382"/>
      <c r="EE31" s="382"/>
      <c r="EF31" s="382"/>
      <c r="EG31" s="382"/>
      <c r="EH31" s="382"/>
      <c r="EI31" s="382"/>
      <c r="EJ31" s="382"/>
      <c r="EK31" s="382"/>
      <c r="EL31" s="382"/>
      <c r="EM31" s="382"/>
      <c r="EN31" s="382"/>
      <c r="EO31" s="382"/>
      <c r="EP31" s="382"/>
      <c r="EQ31" s="382"/>
      <c r="ER31" s="382"/>
      <c r="ES31" s="382"/>
      <c r="ET31" s="382"/>
      <c r="EU31" s="382"/>
      <c r="EV31" s="382"/>
      <c r="EW31" s="382"/>
      <c r="EX31" s="382"/>
      <c r="EY31" s="382"/>
      <c r="EZ31" s="382"/>
      <c r="FA31" s="382"/>
      <c r="FB31" s="382"/>
      <c r="FC31" s="382"/>
      <c r="FD31" s="382"/>
      <c r="FE31" s="382"/>
      <c r="FF31" s="382"/>
      <c r="FG31" s="382"/>
      <c r="FH31" s="382"/>
      <c r="FI31" s="382"/>
      <c r="FJ31" s="382"/>
      <c r="FK31" s="382"/>
      <c r="FL31" s="382"/>
      <c r="FM31" s="382"/>
      <c r="FN31" s="382"/>
      <c r="FO31" s="382"/>
      <c r="FP31" s="382"/>
      <c r="FQ31" s="382"/>
      <c r="FR31" s="382"/>
      <c r="FS31" s="382"/>
      <c r="FT31" s="382"/>
      <c r="FU31" s="382"/>
      <c r="FV31" s="382"/>
      <c r="FW31" s="382"/>
      <c r="FX31" s="382"/>
      <c r="FY31" s="382"/>
      <c r="FZ31" s="382"/>
      <c r="GA31" s="382"/>
      <c r="GB31" s="382"/>
      <c r="GC31" s="382"/>
      <c r="GD31" s="382"/>
      <c r="GE31" s="382"/>
      <c r="GF31" s="382"/>
      <c r="GG31" s="382"/>
      <c r="GH31" s="382"/>
      <c r="GI31" s="382"/>
      <c r="GJ31" s="382"/>
      <c r="GK31" s="382"/>
      <c r="GL31" s="382"/>
      <c r="GM31" s="382"/>
      <c r="GN31" s="382"/>
      <c r="GO31" s="382"/>
      <c r="GP31" s="382"/>
      <c r="GQ31" s="382"/>
      <c r="GR31" s="382"/>
      <c r="GS31" s="382"/>
      <c r="GT31" s="382"/>
      <c r="GU31" s="382"/>
      <c r="GV31" s="382"/>
      <c r="GW31" s="382"/>
      <c r="GX31" s="382"/>
      <c r="GY31" s="382"/>
      <c r="GZ31" s="382"/>
      <c r="HA31" s="382"/>
      <c r="HB31" s="382"/>
      <c r="HC31" s="382"/>
      <c r="HD31" s="382"/>
      <c r="HE31" s="382"/>
      <c r="HF31" s="382"/>
      <c r="HG31" s="382"/>
      <c r="HH31" s="382"/>
      <c r="HI31" s="382"/>
      <c r="HJ31" s="382"/>
      <c r="HK31" s="382"/>
      <c r="HL31" s="382"/>
      <c r="HM31" s="382"/>
      <c r="HN31" s="382"/>
      <c r="HO31" s="382"/>
      <c r="HP31" s="382"/>
      <c r="HQ31" s="382"/>
      <c r="HR31" s="382"/>
      <c r="HS31" s="382"/>
      <c r="HT31" s="382"/>
      <c r="HU31" s="382"/>
      <c r="HV31" s="382"/>
      <c r="HW31" s="382"/>
      <c r="HX31" s="382"/>
      <c r="HY31" s="382"/>
      <c r="HZ31" s="382"/>
      <c r="IA31" s="382"/>
      <c r="IB31" s="382"/>
      <c r="IC31" s="382"/>
      <c r="ID31" s="382"/>
      <c r="IE31" s="382"/>
      <c r="IF31" s="382"/>
      <c r="IG31" s="382"/>
      <c r="IH31" s="382"/>
      <c r="II31" s="382"/>
      <c r="IJ31" s="382"/>
      <c r="IK31" s="382"/>
      <c r="IL31" s="382"/>
      <c r="IM31" s="382"/>
      <c r="IN31" s="382"/>
      <c r="IO31" s="382"/>
      <c r="IP31" s="382"/>
      <c r="IQ31" s="382"/>
      <c r="IR31" s="382"/>
      <c r="IS31" s="382"/>
      <c r="IT31" s="382"/>
      <c r="IU31" s="382"/>
      <c r="IV31" s="382"/>
      <c r="IW31" s="382"/>
      <c r="IX31" s="382"/>
      <c r="IY31" s="382"/>
      <c r="IZ31" s="382"/>
      <c r="JA31" s="382"/>
      <c r="JB31" s="382"/>
      <c r="JC31" s="382"/>
      <c r="JD31" s="382"/>
      <c r="JE31" s="382"/>
      <c r="JF31" s="382"/>
      <c r="JG31" s="382"/>
      <c r="JH31" s="382"/>
      <c r="JI31" s="382"/>
      <c r="JJ31" s="382"/>
      <c r="JK31" s="382"/>
      <c r="JL31" s="382"/>
      <c r="JM31" s="382"/>
      <c r="JN31" s="382"/>
      <c r="JO31" s="382"/>
      <c r="JP31" s="382"/>
      <c r="JQ31" s="382"/>
      <c r="JR31" s="382"/>
      <c r="JS31" s="382"/>
      <c r="JT31" s="382"/>
      <c r="JU31" s="382"/>
      <c r="JV31" s="382"/>
      <c r="JW31" s="382"/>
      <c r="JX31" s="382"/>
      <c r="JY31" s="382"/>
      <c r="JZ31" s="382"/>
      <c r="KA31" s="382"/>
      <c r="KB31" s="382"/>
      <c r="KC31" s="382"/>
      <c r="KD31" s="382"/>
      <c r="KE31" s="382"/>
      <c r="KF31" s="382"/>
      <c r="KG31" s="382"/>
      <c r="KH31" s="382"/>
      <c r="KI31" s="382"/>
      <c r="KJ31" s="382"/>
      <c r="KK31" s="382"/>
      <c r="KL31" s="382"/>
      <c r="KM31" s="382"/>
      <c r="KN31" s="382"/>
      <c r="KO31" s="382"/>
      <c r="KP31" s="382"/>
      <c r="KQ31" s="382"/>
      <c r="KR31" s="382"/>
      <c r="KS31" s="382"/>
      <c r="KT31" s="382"/>
      <c r="KU31" s="382"/>
      <c r="KV31" s="382"/>
      <c r="KW31" s="382"/>
      <c r="KX31" s="382"/>
      <c r="KY31" s="382"/>
      <c r="KZ31" s="382"/>
      <c r="LA31" s="382"/>
      <c r="LB31" s="382"/>
      <c r="LC31" s="382"/>
      <c r="LD31" s="382"/>
      <c r="LE31" s="382"/>
      <c r="LF31" s="382"/>
      <c r="LG31" s="382"/>
      <c r="LH31" s="382"/>
      <c r="LI31" s="382"/>
      <c r="LJ31" s="382"/>
      <c r="LK31" s="382"/>
      <c r="LL31" s="382"/>
      <c r="LM31" s="382"/>
      <c r="LN31" s="382"/>
      <c r="LO31" s="382"/>
      <c r="LP31" s="382"/>
      <c r="LQ31" s="382"/>
      <c r="LR31" s="382"/>
      <c r="LS31" s="382"/>
      <c r="LT31" s="382"/>
      <c r="LU31" s="382"/>
      <c r="LV31" s="382"/>
      <c r="LW31" s="382"/>
      <c r="LX31" s="382"/>
      <c r="LY31" s="382"/>
      <c r="LZ31" s="382"/>
      <c r="MA31" s="382"/>
      <c r="MB31" s="382"/>
      <c r="MC31" s="382"/>
      <c r="MD31" s="382"/>
      <c r="ME31" s="382"/>
      <c r="MF31" s="382"/>
      <c r="MG31" s="382"/>
      <c r="MH31" s="382"/>
      <c r="MI31" s="382"/>
      <c r="MJ31" s="382"/>
      <c r="MK31" s="382"/>
      <c r="ML31" s="382"/>
      <c r="MM31" s="382"/>
      <c r="MN31" s="382"/>
      <c r="MO31" s="382"/>
      <c r="MP31" s="382"/>
      <c r="MQ31" s="382"/>
      <c r="MR31" s="382"/>
      <c r="MS31" s="382"/>
      <c r="MT31" s="382"/>
      <c r="MU31" s="382"/>
      <c r="MV31" s="382"/>
      <c r="MW31" s="382"/>
      <c r="MX31" s="382"/>
      <c r="MY31" s="382"/>
    </row>
    <row r="32" spans="1:363" s="362" customFormat="1" ht="61.5" customHeight="1" outlineLevel="1">
      <c r="A32" s="800"/>
      <c r="B32" s="157" t="s">
        <v>3087</v>
      </c>
      <c r="C32" s="154" t="s">
        <v>2155</v>
      </c>
      <c r="D32" s="155">
        <v>12827</v>
      </c>
      <c r="E32" s="156" t="s">
        <v>194</v>
      </c>
      <c r="F32" s="156" t="s">
        <v>1065</v>
      </c>
      <c r="G32" s="157" t="s">
        <v>1313</v>
      </c>
      <c r="H32" s="549" t="s">
        <v>1304</v>
      </c>
      <c r="I32" s="156" t="s">
        <v>1457</v>
      </c>
      <c r="J32" s="158">
        <v>129611.202</v>
      </c>
      <c r="K32" s="158">
        <v>100000</v>
      </c>
      <c r="L32" s="158">
        <v>29611.202000000005</v>
      </c>
      <c r="M32" s="159">
        <v>0</v>
      </c>
      <c r="N32" s="159">
        <v>60000</v>
      </c>
      <c r="O32" s="159">
        <v>60000</v>
      </c>
      <c r="P32" s="160">
        <v>45473</v>
      </c>
      <c r="Q32" s="160">
        <v>44773</v>
      </c>
      <c r="R32" s="538">
        <v>44284</v>
      </c>
      <c r="S32" s="156" t="s">
        <v>693</v>
      </c>
      <c r="T32" s="546"/>
      <c r="U32" s="158">
        <v>14952.766030000001</v>
      </c>
      <c r="V32" s="158">
        <v>51188.612410000002</v>
      </c>
      <c r="W32" s="158">
        <v>22429.14906</v>
      </c>
      <c r="X32" s="158">
        <v>88570.527499999997</v>
      </c>
      <c r="Y32" s="158">
        <v>0</v>
      </c>
      <c r="Z32" s="486">
        <v>850</v>
      </c>
      <c r="AA32" s="486">
        <v>5700</v>
      </c>
      <c r="AB32" s="486">
        <v>1300</v>
      </c>
      <c r="AC32" s="486">
        <v>7850</v>
      </c>
      <c r="AD32" s="486">
        <v>565</v>
      </c>
      <c r="AE32" s="486">
        <v>0</v>
      </c>
      <c r="AF32" s="486">
        <v>0</v>
      </c>
      <c r="AG32" s="486">
        <v>0</v>
      </c>
      <c r="AH32" s="486">
        <v>0</v>
      </c>
      <c r="AI32" s="486">
        <v>0</v>
      </c>
      <c r="AJ32" s="486">
        <v>85</v>
      </c>
      <c r="AK32" s="486">
        <v>570</v>
      </c>
      <c r="AL32" s="486">
        <v>130</v>
      </c>
      <c r="AM32" s="486">
        <v>785</v>
      </c>
      <c r="AN32" s="487">
        <v>0</v>
      </c>
      <c r="AO32" s="486">
        <v>127.5</v>
      </c>
      <c r="AP32" s="486">
        <v>855</v>
      </c>
      <c r="AQ32" s="486">
        <v>195</v>
      </c>
      <c r="AR32" s="486">
        <v>1177.5</v>
      </c>
      <c r="AS32" s="486">
        <v>565</v>
      </c>
      <c r="AT32" s="486">
        <v>212.5</v>
      </c>
      <c r="AU32" s="486">
        <v>1425</v>
      </c>
      <c r="AV32" s="486">
        <v>325</v>
      </c>
      <c r="AW32" s="486">
        <v>1962.5</v>
      </c>
      <c r="AX32" s="486">
        <v>0</v>
      </c>
      <c r="AY32" s="488">
        <v>425</v>
      </c>
      <c r="AZ32" s="486">
        <v>2850</v>
      </c>
      <c r="BA32" s="486">
        <v>650</v>
      </c>
      <c r="BB32" s="486">
        <v>3925</v>
      </c>
      <c r="BC32" s="486">
        <v>0</v>
      </c>
      <c r="BD32" s="486">
        <v>0</v>
      </c>
      <c r="BE32" s="486">
        <v>0</v>
      </c>
      <c r="BF32" s="486">
        <v>0</v>
      </c>
      <c r="BG32" s="486">
        <v>0</v>
      </c>
      <c r="BH32" s="486">
        <v>0</v>
      </c>
      <c r="BI32" s="486">
        <v>0</v>
      </c>
      <c r="BJ32" s="486">
        <v>0</v>
      </c>
      <c r="BK32" s="486">
        <v>0</v>
      </c>
      <c r="BL32" s="486">
        <v>0</v>
      </c>
      <c r="BM32" s="486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8">
        <v>0</v>
      </c>
      <c r="CB32" s="156" t="s">
        <v>1305</v>
      </c>
      <c r="CC32" s="157"/>
      <c r="CD32" s="158">
        <v>23439.240249999999</v>
      </c>
      <c r="CE32" s="158">
        <v>23439.240249999999</v>
      </c>
      <c r="CF32" s="544" t="s">
        <v>2008</v>
      </c>
      <c r="CG32" s="157" t="s">
        <v>2348</v>
      </c>
      <c r="CH32" s="485" t="s">
        <v>3086</v>
      </c>
      <c r="CI32" s="382"/>
      <c r="CJ32" s="382"/>
      <c r="CK32" s="382"/>
      <c r="CL32" s="382"/>
      <c r="CM32" s="382"/>
      <c r="CN32" s="382"/>
      <c r="CO32" s="382"/>
      <c r="CP32" s="382"/>
      <c r="CQ32" s="382"/>
      <c r="CR32" s="382"/>
      <c r="CS32" s="382"/>
      <c r="CT32" s="382"/>
      <c r="CU32" s="382"/>
      <c r="CV32" s="382"/>
      <c r="CW32" s="382"/>
      <c r="CX32" s="382"/>
      <c r="CY32" s="382"/>
      <c r="CZ32" s="382"/>
      <c r="DA32" s="382"/>
      <c r="DB32" s="382"/>
      <c r="DC32" s="382"/>
      <c r="DD32" s="382"/>
      <c r="DE32" s="382"/>
      <c r="DF32" s="382"/>
      <c r="DG32" s="382"/>
      <c r="DH32" s="382"/>
      <c r="DI32" s="382"/>
      <c r="DJ32" s="382"/>
      <c r="DK32" s="382"/>
      <c r="DL32" s="382"/>
      <c r="DM32" s="382"/>
      <c r="DN32" s="382"/>
      <c r="DO32" s="382"/>
      <c r="DP32" s="382"/>
      <c r="DQ32" s="382"/>
      <c r="DR32" s="382"/>
      <c r="DS32" s="382"/>
      <c r="DT32" s="382"/>
      <c r="DU32" s="382"/>
      <c r="DV32" s="382"/>
      <c r="DW32" s="382"/>
      <c r="DX32" s="382"/>
      <c r="DY32" s="382"/>
      <c r="DZ32" s="382"/>
      <c r="EA32" s="382"/>
      <c r="EB32" s="382"/>
      <c r="EC32" s="382"/>
      <c r="ED32" s="382"/>
      <c r="EE32" s="382"/>
      <c r="EF32" s="382"/>
      <c r="EG32" s="382"/>
      <c r="EH32" s="382"/>
      <c r="EI32" s="382"/>
      <c r="EJ32" s="382"/>
      <c r="EK32" s="382"/>
      <c r="EL32" s="382"/>
      <c r="EM32" s="382"/>
      <c r="EN32" s="382"/>
      <c r="EO32" s="382"/>
      <c r="EP32" s="382"/>
      <c r="EQ32" s="382"/>
      <c r="ER32" s="382"/>
      <c r="ES32" s="382"/>
      <c r="ET32" s="382"/>
      <c r="EU32" s="382"/>
      <c r="EV32" s="382"/>
      <c r="EW32" s="382"/>
      <c r="EX32" s="382"/>
      <c r="EY32" s="382"/>
      <c r="EZ32" s="382"/>
      <c r="FA32" s="382"/>
      <c r="FB32" s="382"/>
      <c r="FC32" s="382"/>
      <c r="FD32" s="382"/>
      <c r="FE32" s="382"/>
      <c r="FF32" s="382"/>
      <c r="FG32" s="382"/>
      <c r="FH32" s="382"/>
      <c r="FI32" s="382"/>
      <c r="FJ32" s="382"/>
      <c r="FK32" s="382"/>
      <c r="FL32" s="382"/>
      <c r="FM32" s="382"/>
      <c r="FN32" s="382"/>
      <c r="FO32" s="382"/>
      <c r="FP32" s="382"/>
      <c r="FQ32" s="382"/>
      <c r="FR32" s="382"/>
      <c r="FS32" s="382"/>
      <c r="FT32" s="382"/>
      <c r="FU32" s="382"/>
      <c r="FV32" s="382"/>
      <c r="FW32" s="382"/>
      <c r="FX32" s="382"/>
      <c r="FY32" s="382"/>
      <c r="FZ32" s="382"/>
      <c r="GA32" s="382"/>
      <c r="GB32" s="382"/>
      <c r="GC32" s="382"/>
      <c r="GD32" s="382"/>
      <c r="GE32" s="382"/>
      <c r="GF32" s="382"/>
      <c r="GG32" s="382"/>
      <c r="GH32" s="382"/>
      <c r="GI32" s="382"/>
      <c r="GJ32" s="382"/>
      <c r="GK32" s="382"/>
      <c r="GL32" s="382"/>
      <c r="GM32" s="382"/>
      <c r="GN32" s="382"/>
      <c r="GO32" s="382"/>
      <c r="GP32" s="382"/>
      <c r="GQ32" s="382"/>
      <c r="GR32" s="382"/>
      <c r="GS32" s="382"/>
      <c r="GT32" s="382"/>
      <c r="GU32" s="382"/>
      <c r="GV32" s="382"/>
      <c r="GW32" s="382"/>
      <c r="GX32" s="382"/>
      <c r="GY32" s="382"/>
      <c r="GZ32" s="382"/>
      <c r="HA32" s="382"/>
      <c r="HB32" s="382"/>
      <c r="HC32" s="382"/>
      <c r="HD32" s="382"/>
      <c r="HE32" s="382"/>
      <c r="HF32" s="382"/>
      <c r="HG32" s="382"/>
      <c r="HH32" s="382"/>
      <c r="HI32" s="382"/>
      <c r="HJ32" s="382"/>
      <c r="HK32" s="382"/>
      <c r="HL32" s="382"/>
      <c r="HM32" s="382"/>
      <c r="HN32" s="382"/>
      <c r="HO32" s="382"/>
      <c r="HP32" s="382"/>
      <c r="HQ32" s="382"/>
      <c r="HR32" s="382"/>
      <c r="HS32" s="382"/>
      <c r="HT32" s="382"/>
      <c r="HU32" s="382"/>
      <c r="HV32" s="382"/>
      <c r="HW32" s="382"/>
      <c r="HX32" s="382"/>
      <c r="HY32" s="382"/>
      <c r="HZ32" s="382"/>
      <c r="IA32" s="382"/>
      <c r="IB32" s="382"/>
      <c r="IC32" s="382"/>
      <c r="ID32" s="382"/>
      <c r="IE32" s="382"/>
      <c r="IF32" s="382"/>
      <c r="IG32" s="382"/>
      <c r="IH32" s="382"/>
      <c r="II32" s="382"/>
      <c r="IJ32" s="382"/>
      <c r="IK32" s="382"/>
      <c r="IL32" s="382"/>
      <c r="IM32" s="382"/>
      <c r="IN32" s="382"/>
      <c r="IO32" s="382"/>
      <c r="IP32" s="382"/>
      <c r="IQ32" s="382"/>
      <c r="IR32" s="382"/>
      <c r="IS32" s="382"/>
      <c r="IT32" s="382"/>
      <c r="IU32" s="382"/>
      <c r="IV32" s="382"/>
      <c r="IW32" s="382"/>
      <c r="IX32" s="382"/>
      <c r="IY32" s="382"/>
      <c r="IZ32" s="382"/>
      <c r="JA32" s="382"/>
      <c r="JB32" s="382"/>
      <c r="JC32" s="382"/>
      <c r="JD32" s="382"/>
      <c r="JE32" s="382"/>
      <c r="JF32" s="382"/>
      <c r="JG32" s="382"/>
      <c r="JH32" s="382"/>
      <c r="JI32" s="382"/>
      <c r="JJ32" s="382"/>
      <c r="JK32" s="382"/>
      <c r="JL32" s="382"/>
      <c r="JM32" s="382"/>
      <c r="JN32" s="382"/>
      <c r="JO32" s="382"/>
      <c r="JP32" s="382"/>
      <c r="JQ32" s="382"/>
      <c r="JR32" s="382"/>
      <c r="JS32" s="382"/>
      <c r="JT32" s="382"/>
      <c r="JU32" s="382"/>
      <c r="JV32" s="382"/>
      <c r="JW32" s="382"/>
      <c r="JX32" s="382"/>
      <c r="JY32" s="382"/>
      <c r="JZ32" s="382"/>
      <c r="KA32" s="382"/>
      <c r="KB32" s="382"/>
      <c r="KC32" s="382"/>
      <c r="KD32" s="382"/>
      <c r="KE32" s="382"/>
      <c r="KF32" s="382"/>
      <c r="KG32" s="382"/>
      <c r="KH32" s="382"/>
      <c r="KI32" s="382"/>
      <c r="KJ32" s="382"/>
      <c r="KK32" s="382"/>
      <c r="KL32" s="382"/>
      <c r="KM32" s="382"/>
      <c r="KN32" s="382"/>
      <c r="KO32" s="382"/>
      <c r="KP32" s="382"/>
      <c r="KQ32" s="382"/>
      <c r="KR32" s="382"/>
      <c r="KS32" s="382"/>
      <c r="KT32" s="382"/>
      <c r="KU32" s="382"/>
      <c r="KV32" s="382"/>
      <c r="KW32" s="382"/>
      <c r="KX32" s="382"/>
      <c r="KY32" s="382"/>
      <c r="KZ32" s="382"/>
      <c r="LA32" s="382"/>
      <c r="LB32" s="382"/>
      <c r="LC32" s="382"/>
      <c r="LD32" s="382"/>
      <c r="LE32" s="382"/>
      <c r="LF32" s="382"/>
      <c r="LG32" s="382"/>
      <c r="LH32" s="382"/>
      <c r="LI32" s="382"/>
      <c r="LJ32" s="382"/>
      <c r="LK32" s="382"/>
      <c r="LL32" s="382"/>
      <c r="LM32" s="382"/>
      <c r="LN32" s="382"/>
      <c r="LO32" s="382"/>
      <c r="LP32" s="382"/>
      <c r="LQ32" s="382"/>
      <c r="LR32" s="382"/>
      <c r="LS32" s="382"/>
      <c r="LT32" s="382"/>
      <c r="LU32" s="382"/>
      <c r="LV32" s="382"/>
      <c r="LW32" s="382"/>
      <c r="LX32" s="382"/>
      <c r="LY32" s="382"/>
      <c r="LZ32" s="382"/>
      <c r="MA32" s="382"/>
      <c r="MB32" s="382"/>
      <c r="MC32" s="382"/>
      <c r="MD32" s="382"/>
      <c r="ME32" s="382"/>
      <c r="MF32" s="382"/>
      <c r="MG32" s="382"/>
      <c r="MH32" s="382"/>
      <c r="MI32" s="382"/>
      <c r="MJ32" s="382"/>
      <c r="MK32" s="382"/>
      <c r="ML32" s="382"/>
      <c r="MM32" s="382"/>
      <c r="MN32" s="382"/>
      <c r="MO32" s="382"/>
      <c r="MP32" s="382"/>
      <c r="MQ32" s="382"/>
      <c r="MR32" s="382"/>
      <c r="MS32" s="382"/>
      <c r="MT32" s="382"/>
      <c r="MU32" s="382"/>
      <c r="MV32" s="382"/>
      <c r="MW32" s="382"/>
      <c r="MX32" s="382"/>
      <c r="MY32" s="382"/>
    </row>
    <row r="33" spans="1:363" s="362" customFormat="1" ht="90" outlineLevel="1">
      <c r="A33" s="800"/>
      <c r="B33" s="157" t="s">
        <v>2073</v>
      </c>
      <c r="C33" s="154" t="s">
        <v>1301</v>
      </c>
      <c r="D33" s="155">
        <v>12572</v>
      </c>
      <c r="E33" s="156" t="s">
        <v>194</v>
      </c>
      <c r="F33" s="156" t="s">
        <v>1065</v>
      </c>
      <c r="G33" s="157" t="s">
        <v>1313</v>
      </c>
      <c r="H33" s="549">
        <v>2594</v>
      </c>
      <c r="I33" s="156" t="s">
        <v>1797</v>
      </c>
      <c r="J33" s="158">
        <v>98194.767000000007</v>
      </c>
      <c r="K33" s="158">
        <v>16745.03268</v>
      </c>
      <c r="L33" s="158">
        <v>81449.734320000003</v>
      </c>
      <c r="M33" s="159">
        <v>0</v>
      </c>
      <c r="N33" s="159">
        <v>27891.776010000001</v>
      </c>
      <c r="O33" s="159">
        <v>27891.776010000001</v>
      </c>
      <c r="P33" s="160">
        <v>45473</v>
      </c>
      <c r="Q33" s="160">
        <v>44825</v>
      </c>
      <c r="R33" s="538">
        <v>44095</v>
      </c>
      <c r="S33" s="156" t="s">
        <v>693</v>
      </c>
      <c r="T33" s="546"/>
      <c r="U33" s="158">
        <v>2138.0326700000001</v>
      </c>
      <c r="V33" s="158">
        <v>14354.05839</v>
      </c>
      <c r="W33" s="158">
        <v>19242.293880000001</v>
      </c>
      <c r="X33" s="158">
        <v>35734.384940000004</v>
      </c>
      <c r="Y33" s="158">
        <v>0</v>
      </c>
      <c r="Z33" s="486">
        <v>0</v>
      </c>
      <c r="AA33" s="486">
        <v>1269.8119999999999</v>
      </c>
      <c r="AB33" s="486">
        <v>0</v>
      </c>
      <c r="AC33" s="486">
        <v>1269.8119999999999</v>
      </c>
      <c r="AD33" s="486">
        <v>14233.4</v>
      </c>
      <c r="AE33" s="486">
        <v>0</v>
      </c>
      <c r="AF33" s="486">
        <v>0</v>
      </c>
      <c r="AG33" s="486">
        <v>0</v>
      </c>
      <c r="AH33" s="486">
        <v>0</v>
      </c>
      <c r="AI33" s="486">
        <v>0</v>
      </c>
      <c r="AJ33" s="486">
        <v>0</v>
      </c>
      <c r="AK33" s="486">
        <v>126.9812</v>
      </c>
      <c r="AL33" s="486">
        <v>0</v>
      </c>
      <c r="AM33" s="486">
        <v>126.9812</v>
      </c>
      <c r="AN33" s="487">
        <v>14233.4</v>
      </c>
      <c r="AO33" s="486">
        <v>0</v>
      </c>
      <c r="AP33" s="486">
        <v>190.47179999999997</v>
      </c>
      <c r="AQ33" s="486">
        <v>0</v>
      </c>
      <c r="AR33" s="486">
        <v>190.47179999999997</v>
      </c>
      <c r="AS33" s="486">
        <v>0</v>
      </c>
      <c r="AT33" s="486">
        <v>0</v>
      </c>
      <c r="AU33" s="486">
        <v>317.45299999999997</v>
      </c>
      <c r="AV33" s="486">
        <v>0</v>
      </c>
      <c r="AW33" s="486">
        <v>317.45299999999997</v>
      </c>
      <c r="AX33" s="486">
        <v>0</v>
      </c>
      <c r="AY33" s="488">
        <v>0</v>
      </c>
      <c r="AZ33" s="486">
        <v>634.90599999999995</v>
      </c>
      <c r="BA33" s="486">
        <v>0</v>
      </c>
      <c r="BB33" s="486">
        <v>634.90599999999995</v>
      </c>
      <c r="BC33" s="486">
        <v>0</v>
      </c>
      <c r="BD33" s="486">
        <v>0</v>
      </c>
      <c r="BE33" s="486">
        <v>0</v>
      </c>
      <c r="BF33" s="486">
        <v>0</v>
      </c>
      <c r="BG33" s="486">
        <v>0</v>
      </c>
      <c r="BH33" s="486">
        <v>0</v>
      </c>
      <c r="BI33" s="486">
        <v>0</v>
      </c>
      <c r="BJ33" s="486">
        <v>0</v>
      </c>
      <c r="BK33" s="486">
        <v>0</v>
      </c>
      <c r="BL33" s="486">
        <v>0</v>
      </c>
      <c r="BM33" s="486">
        <v>0</v>
      </c>
      <c r="BN33" s="158">
        <v>0</v>
      </c>
      <c r="BO33" s="158">
        <v>0</v>
      </c>
      <c r="BP33" s="158">
        <v>0</v>
      </c>
      <c r="BQ33" s="158">
        <v>0</v>
      </c>
      <c r="BR33" s="158">
        <v>0</v>
      </c>
      <c r="BS33" s="158">
        <v>0</v>
      </c>
      <c r="BT33" s="158">
        <v>0</v>
      </c>
      <c r="BU33" s="158">
        <v>0</v>
      </c>
      <c r="BV33" s="158">
        <v>0</v>
      </c>
      <c r="BW33" s="158">
        <v>0</v>
      </c>
      <c r="BX33" s="158">
        <v>0</v>
      </c>
      <c r="BY33" s="158">
        <v>0</v>
      </c>
      <c r="BZ33" s="158">
        <v>0</v>
      </c>
      <c r="CA33" s="158">
        <v>42000</v>
      </c>
      <c r="CB33" s="156" t="s">
        <v>1302</v>
      </c>
      <c r="CC33" s="157"/>
      <c r="CD33" s="539"/>
      <c r="CE33" s="539">
        <v>0</v>
      </c>
      <c r="CF33" s="540" t="s">
        <v>2008</v>
      </c>
      <c r="CG33" s="157" t="s">
        <v>2348</v>
      </c>
      <c r="CH33" s="485" t="s">
        <v>3086</v>
      </c>
      <c r="CI33" s="382"/>
      <c r="CJ33" s="382"/>
      <c r="CK33" s="382"/>
      <c r="CL33" s="382"/>
      <c r="CM33" s="382"/>
      <c r="CN33" s="382"/>
      <c r="CO33" s="382"/>
      <c r="CP33" s="382"/>
      <c r="CQ33" s="382"/>
      <c r="CR33" s="382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382"/>
      <c r="DM33" s="382"/>
      <c r="DN33" s="382"/>
      <c r="DO33" s="382"/>
      <c r="DP33" s="382"/>
      <c r="DQ33" s="382"/>
      <c r="DR33" s="382"/>
      <c r="DS33" s="382"/>
      <c r="DT33" s="382"/>
      <c r="DU33" s="382"/>
      <c r="DV33" s="382"/>
      <c r="DW33" s="382"/>
      <c r="DX33" s="382"/>
      <c r="DY33" s="382"/>
      <c r="DZ33" s="382"/>
      <c r="EA33" s="382"/>
      <c r="EB33" s="382"/>
      <c r="EC33" s="382"/>
      <c r="ED33" s="382"/>
      <c r="EE33" s="382"/>
      <c r="EF33" s="382"/>
      <c r="EG33" s="382"/>
      <c r="EH33" s="382"/>
      <c r="EI33" s="382"/>
      <c r="EJ33" s="382"/>
      <c r="EK33" s="382"/>
      <c r="EL33" s="382"/>
      <c r="EM33" s="382"/>
      <c r="EN33" s="382"/>
      <c r="EO33" s="382"/>
      <c r="EP33" s="382"/>
      <c r="EQ33" s="382"/>
      <c r="ER33" s="382"/>
      <c r="ES33" s="382"/>
      <c r="ET33" s="382"/>
      <c r="EU33" s="382"/>
      <c r="EV33" s="382"/>
      <c r="EW33" s="382"/>
      <c r="EX33" s="382"/>
      <c r="EY33" s="382"/>
      <c r="EZ33" s="382"/>
      <c r="FA33" s="382"/>
      <c r="FB33" s="382"/>
      <c r="FC33" s="382"/>
      <c r="FD33" s="382"/>
      <c r="FE33" s="382"/>
      <c r="FF33" s="382"/>
      <c r="FG33" s="382"/>
      <c r="FH33" s="382"/>
      <c r="FI33" s="382"/>
      <c r="FJ33" s="382"/>
      <c r="FK33" s="382"/>
      <c r="FL33" s="382"/>
      <c r="FM33" s="382"/>
      <c r="FN33" s="382"/>
      <c r="FO33" s="382"/>
      <c r="FP33" s="382"/>
      <c r="FQ33" s="382"/>
      <c r="FR33" s="382"/>
      <c r="FS33" s="382"/>
      <c r="FT33" s="382"/>
      <c r="FU33" s="382"/>
      <c r="FV33" s="382"/>
      <c r="FW33" s="382"/>
      <c r="FX33" s="382"/>
      <c r="FY33" s="382"/>
      <c r="FZ33" s="382"/>
      <c r="GA33" s="382"/>
      <c r="GB33" s="382"/>
      <c r="GC33" s="382"/>
      <c r="GD33" s="382"/>
      <c r="GE33" s="382"/>
      <c r="GF33" s="382"/>
      <c r="GG33" s="382"/>
      <c r="GH33" s="382"/>
      <c r="GI33" s="382"/>
      <c r="GJ33" s="382"/>
      <c r="GK33" s="382"/>
      <c r="GL33" s="382"/>
      <c r="GM33" s="382"/>
      <c r="GN33" s="382"/>
      <c r="GO33" s="382"/>
      <c r="GP33" s="382"/>
      <c r="GQ33" s="382"/>
      <c r="GR33" s="382"/>
      <c r="GS33" s="382"/>
      <c r="GT33" s="382"/>
      <c r="GU33" s="382"/>
      <c r="GV33" s="382"/>
      <c r="GW33" s="382"/>
      <c r="GX33" s="382"/>
      <c r="GY33" s="382"/>
      <c r="GZ33" s="382"/>
      <c r="HA33" s="382"/>
      <c r="HB33" s="382"/>
      <c r="HC33" s="382"/>
      <c r="HD33" s="382"/>
      <c r="HE33" s="382"/>
      <c r="HF33" s="382"/>
      <c r="HG33" s="382"/>
      <c r="HH33" s="382"/>
      <c r="HI33" s="382"/>
      <c r="HJ33" s="382"/>
      <c r="HK33" s="382"/>
      <c r="HL33" s="382"/>
      <c r="HM33" s="382"/>
      <c r="HN33" s="382"/>
      <c r="HO33" s="382"/>
      <c r="HP33" s="382"/>
      <c r="HQ33" s="382"/>
      <c r="HR33" s="382"/>
      <c r="HS33" s="382"/>
      <c r="HT33" s="382"/>
      <c r="HU33" s="382"/>
      <c r="HV33" s="382"/>
      <c r="HW33" s="382"/>
      <c r="HX33" s="382"/>
      <c r="HY33" s="382"/>
      <c r="HZ33" s="382"/>
      <c r="IA33" s="382"/>
      <c r="IB33" s="382"/>
      <c r="IC33" s="382"/>
      <c r="ID33" s="382"/>
      <c r="IE33" s="382"/>
      <c r="IF33" s="382"/>
      <c r="IG33" s="382"/>
      <c r="IH33" s="382"/>
      <c r="II33" s="382"/>
      <c r="IJ33" s="382"/>
      <c r="IK33" s="382"/>
      <c r="IL33" s="382"/>
      <c r="IM33" s="382"/>
      <c r="IN33" s="382"/>
      <c r="IO33" s="382"/>
      <c r="IP33" s="382"/>
      <c r="IQ33" s="382"/>
      <c r="IR33" s="382"/>
      <c r="IS33" s="382"/>
      <c r="IT33" s="382"/>
      <c r="IU33" s="382"/>
      <c r="IV33" s="382"/>
      <c r="IW33" s="382"/>
      <c r="IX33" s="382"/>
      <c r="IY33" s="382"/>
      <c r="IZ33" s="382"/>
      <c r="JA33" s="382"/>
      <c r="JB33" s="382"/>
      <c r="JC33" s="382"/>
      <c r="JD33" s="382"/>
      <c r="JE33" s="382"/>
      <c r="JF33" s="382"/>
      <c r="JG33" s="382"/>
      <c r="JH33" s="382"/>
      <c r="JI33" s="382"/>
      <c r="JJ33" s="382"/>
      <c r="JK33" s="382"/>
      <c r="JL33" s="382"/>
      <c r="JM33" s="382"/>
      <c r="JN33" s="382"/>
      <c r="JO33" s="382"/>
      <c r="JP33" s="382"/>
      <c r="JQ33" s="382"/>
      <c r="JR33" s="382"/>
      <c r="JS33" s="382"/>
      <c r="JT33" s="382"/>
      <c r="JU33" s="382"/>
      <c r="JV33" s="382"/>
      <c r="JW33" s="382"/>
      <c r="JX33" s="382"/>
      <c r="JY33" s="382"/>
      <c r="JZ33" s="382"/>
      <c r="KA33" s="382"/>
      <c r="KB33" s="382"/>
      <c r="KC33" s="382"/>
      <c r="KD33" s="382"/>
      <c r="KE33" s="382"/>
      <c r="KF33" s="382"/>
      <c r="KG33" s="382"/>
      <c r="KH33" s="382"/>
      <c r="KI33" s="382"/>
      <c r="KJ33" s="382"/>
      <c r="KK33" s="382"/>
      <c r="KL33" s="382"/>
      <c r="KM33" s="382"/>
      <c r="KN33" s="382"/>
      <c r="KO33" s="382"/>
      <c r="KP33" s="382"/>
      <c r="KQ33" s="382"/>
      <c r="KR33" s="382"/>
      <c r="KS33" s="382"/>
      <c r="KT33" s="382"/>
      <c r="KU33" s="382"/>
      <c r="KV33" s="382"/>
      <c r="KW33" s="382"/>
      <c r="KX33" s="382"/>
      <c r="KY33" s="382"/>
      <c r="KZ33" s="382"/>
      <c r="LA33" s="382"/>
      <c r="LB33" s="382"/>
      <c r="LC33" s="382"/>
      <c r="LD33" s="382"/>
      <c r="LE33" s="382"/>
      <c r="LF33" s="382"/>
      <c r="LG33" s="382"/>
      <c r="LH33" s="382"/>
      <c r="LI33" s="382"/>
      <c r="LJ33" s="382"/>
      <c r="LK33" s="382"/>
      <c r="LL33" s="382"/>
      <c r="LM33" s="382"/>
      <c r="LN33" s="382"/>
      <c r="LO33" s="382"/>
      <c r="LP33" s="382"/>
      <c r="LQ33" s="382"/>
      <c r="LR33" s="382"/>
      <c r="LS33" s="382"/>
      <c r="LT33" s="382"/>
      <c r="LU33" s="382"/>
      <c r="LV33" s="382"/>
      <c r="LW33" s="382"/>
      <c r="LX33" s="382"/>
      <c r="LY33" s="382"/>
      <c r="LZ33" s="382"/>
      <c r="MA33" s="382"/>
      <c r="MB33" s="382"/>
      <c r="MC33" s="382"/>
      <c r="MD33" s="382"/>
      <c r="ME33" s="382"/>
      <c r="MF33" s="382"/>
      <c r="MG33" s="382"/>
      <c r="MH33" s="382"/>
      <c r="MI33" s="382"/>
      <c r="MJ33" s="382"/>
      <c r="MK33" s="382"/>
      <c r="ML33" s="382"/>
      <c r="MM33" s="382"/>
      <c r="MN33" s="382"/>
      <c r="MO33" s="382"/>
      <c r="MP33" s="382"/>
      <c r="MQ33" s="382"/>
      <c r="MR33" s="382"/>
      <c r="MS33" s="382"/>
      <c r="MT33" s="382"/>
      <c r="MU33" s="382"/>
      <c r="MV33" s="382"/>
      <c r="MW33" s="382"/>
      <c r="MX33" s="382"/>
      <c r="MY33" s="382"/>
    </row>
    <row r="34" spans="1:363" s="362" customFormat="1" ht="54" outlineLevel="1">
      <c r="A34" s="800"/>
      <c r="B34" s="157" t="s">
        <v>2076</v>
      </c>
      <c r="C34" s="154" t="s">
        <v>1289</v>
      </c>
      <c r="D34" s="155">
        <v>14995</v>
      </c>
      <c r="E34" s="156" t="s">
        <v>194</v>
      </c>
      <c r="F34" s="156" t="s">
        <v>1065</v>
      </c>
      <c r="G34" s="157" t="s">
        <v>1313</v>
      </c>
      <c r="H34" s="549">
        <v>3789</v>
      </c>
      <c r="I34" s="156" t="s">
        <v>1876</v>
      </c>
      <c r="J34" s="158">
        <v>214026.34959999999</v>
      </c>
      <c r="K34" s="158">
        <v>192623.71463999999</v>
      </c>
      <c r="L34" s="158">
        <v>21402.634959999996</v>
      </c>
      <c r="M34" s="159">
        <v>0</v>
      </c>
      <c r="N34" s="159">
        <v>163730.15744399998</v>
      </c>
      <c r="O34" s="159">
        <v>163730.15744399998</v>
      </c>
      <c r="P34" s="160">
        <v>45473</v>
      </c>
      <c r="Q34" s="538">
        <v>45169</v>
      </c>
      <c r="R34" s="538">
        <v>44480</v>
      </c>
      <c r="S34" s="156" t="s">
        <v>693</v>
      </c>
      <c r="T34" s="546"/>
      <c r="U34" s="163">
        <v>8338.4952799999992</v>
      </c>
      <c r="V34" s="163">
        <v>22997.74008</v>
      </c>
      <c r="W34" s="163">
        <v>75046.457670000003</v>
      </c>
      <c r="X34" s="158">
        <v>106382.69302999999</v>
      </c>
      <c r="Y34" s="158">
        <v>0</v>
      </c>
      <c r="Z34" s="486">
        <v>16800</v>
      </c>
      <c r="AA34" s="486">
        <v>18600</v>
      </c>
      <c r="AB34" s="486">
        <v>33500</v>
      </c>
      <c r="AC34" s="486">
        <v>68900</v>
      </c>
      <c r="AD34" s="486">
        <v>46973.7</v>
      </c>
      <c r="AE34" s="163">
        <v>1044</v>
      </c>
      <c r="AF34" s="163">
        <v>1064</v>
      </c>
      <c r="AG34" s="163">
        <v>9393</v>
      </c>
      <c r="AH34" s="486">
        <v>11501</v>
      </c>
      <c r="AI34" s="486">
        <v>25875</v>
      </c>
      <c r="AJ34" s="486">
        <v>1680</v>
      </c>
      <c r="AK34" s="486">
        <v>1860</v>
      </c>
      <c r="AL34" s="486">
        <v>3350</v>
      </c>
      <c r="AM34" s="486">
        <v>6890</v>
      </c>
      <c r="AN34" s="487">
        <v>0</v>
      </c>
      <c r="AO34" s="486">
        <v>2520</v>
      </c>
      <c r="AP34" s="486">
        <v>2790</v>
      </c>
      <c r="AQ34" s="486">
        <v>5025</v>
      </c>
      <c r="AR34" s="486">
        <v>10335</v>
      </c>
      <c r="AS34" s="486">
        <v>46973.7</v>
      </c>
      <c r="AT34" s="486">
        <v>4200</v>
      </c>
      <c r="AU34" s="486">
        <v>4650</v>
      </c>
      <c r="AV34" s="486">
        <v>8375</v>
      </c>
      <c r="AW34" s="486">
        <v>17225</v>
      </c>
      <c r="AX34" s="486">
        <v>0</v>
      </c>
      <c r="AY34" s="488">
        <v>8400</v>
      </c>
      <c r="AZ34" s="486">
        <v>9300</v>
      </c>
      <c r="BA34" s="486">
        <v>16750</v>
      </c>
      <c r="BB34" s="486">
        <v>34450</v>
      </c>
      <c r="BC34" s="486">
        <v>0</v>
      </c>
      <c r="BD34" s="486">
        <v>104.4</v>
      </c>
      <c r="BE34" s="486">
        <v>106.4</v>
      </c>
      <c r="BF34" s="486">
        <v>939.30000000000007</v>
      </c>
      <c r="BG34" s="486">
        <v>1150.1000000000001</v>
      </c>
      <c r="BH34" s="486">
        <v>25875</v>
      </c>
      <c r="BI34" s="486">
        <v>156.6</v>
      </c>
      <c r="BJ34" s="486">
        <v>159.6</v>
      </c>
      <c r="BK34" s="486">
        <v>1408.95</v>
      </c>
      <c r="BL34" s="486">
        <v>1725.15</v>
      </c>
      <c r="BM34" s="486">
        <v>0</v>
      </c>
      <c r="BN34" s="158">
        <v>261</v>
      </c>
      <c r="BO34" s="158">
        <v>266</v>
      </c>
      <c r="BP34" s="158">
        <v>2348.25</v>
      </c>
      <c r="BQ34" s="158">
        <v>2875.25</v>
      </c>
      <c r="BR34" s="158">
        <v>0</v>
      </c>
      <c r="BS34" s="158">
        <v>522</v>
      </c>
      <c r="BT34" s="158">
        <v>532</v>
      </c>
      <c r="BU34" s="158">
        <v>4696.5</v>
      </c>
      <c r="BV34" s="158">
        <v>5750.5</v>
      </c>
      <c r="BW34" s="158">
        <v>0</v>
      </c>
      <c r="BX34" s="158">
        <v>26000</v>
      </c>
      <c r="BY34" s="158">
        <v>0</v>
      </c>
      <c r="BZ34" s="158">
        <v>0</v>
      </c>
      <c r="CA34" s="158">
        <v>0</v>
      </c>
      <c r="CB34" s="156" t="s">
        <v>1877</v>
      </c>
      <c r="CC34" s="157"/>
      <c r="CD34" s="539"/>
      <c r="CE34" s="539">
        <v>0</v>
      </c>
      <c r="CF34" s="540" t="s">
        <v>2008</v>
      </c>
      <c r="CG34" s="157" t="s">
        <v>1826</v>
      </c>
      <c r="CH34" s="485" t="s">
        <v>3086</v>
      </c>
      <c r="CI34" s="382"/>
      <c r="CJ34" s="382"/>
      <c r="CK34" s="382"/>
      <c r="CL34" s="382"/>
      <c r="CM34" s="382"/>
      <c r="CN34" s="382"/>
      <c r="CO34" s="382"/>
      <c r="CP34" s="382"/>
      <c r="CQ34" s="382"/>
      <c r="CR34" s="382"/>
      <c r="CS34" s="382"/>
      <c r="CT34" s="382"/>
      <c r="CU34" s="382"/>
      <c r="CV34" s="382"/>
      <c r="CW34" s="382"/>
      <c r="CX34" s="382"/>
      <c r="CY34" s="382"/>
      <c r="CZ34" s="382"/>
      <c r="DA34" s="382"/>
      <c r="DB34" s="382"/>
      <c r="DC34" s="382"/>
      <c r="DD34" s="382"/>
      <c r="DE34" s="382"/>
      <c r="DF34" s="382"/>
      <c r="DG34" s="382"/>
      <c r="DH34" s="382"/>
      <c r="DI34" s="382"/>
      <c r="DJ34" s="382"/>
      <c r="DK34" s="382"/>
      <c r="DL34" s="382"/>
      <c r="DM34" s="382"/>
      <c r="DN34" s="382"/>
      <c r="DO34" s="382"/>
      <c r="DP34" s="382"/>
      <c r="DQ34" s="382"/>
      <c r="DR34" s="382"/>
      <c r="DS34" s="382"/>
      <c r="DT34" s="382"/>
      <c r="DU34" s="382"/>
      <c r="DV34" s="382"/>
      <c r="DW34" s="382"/>
      <c r="DX34" s="382"/>
      <c r="DY34" s="382"/>
      <c r="DZ34" s="382"/>
      <c r="EA34" s="382"/>
      <c r="EB34" s="382"/>
      <c r="EC34" s="382"/>
      <c r="ED34" s="382"/>
      <c r="EE34" s="382"/>
      <c r="EF34" s="382"/>
      <c r="EG34" s="382"/>
      <c r="EH34" s="382"/>
      <c r="EI34" s="382"/>
      <c r="EJ34" s="382"/>
      <c r="EK34" s="382"/>
      <c r="EL34" s="382"/>
      <c r="EM34" s="382"/>
      <c r="EN34" s="382"/>
      <c r="EO34" s="382"/>
      <c r="EP34" s="382"/>
      <c r="EQ34" s="382"/>
      <c r="ER34" s="382"/>
      <c r="ES34" s="382"/>
      <c r="ET34" s="382"/>
      <c r="EU34" s="382"/>
      <c r="EV34" s="382"/>
      <c r="EW34" s="382"/>
      <c r="EX34" s="382"/>
      <c r="EY34" s="382"/>
      <c r="EZ34" s="382"/>
      <c r="FA34" s="382"/>
      <c r="FB34" s="382"/>
      <c r="FC34" s="382"/>
      <c r="FD34" s="382"/>
      <c r="FE34" s="382"/>
      <c r="FF34" s="382"/>
      <c r="FG34" s="382"/>
      <c r="FH34" s="382"/>
      <c r="FI34" s="382"/>
      <c r="FJ34" s="382"/>
      <c r="FK34" s="382"/>
      <c r="FL34" s="382"/>
      <c r="FM34" s="382"/>
      <c r="FN34" s="382"/>
      <c r="FO34" s="382"/>
      <c r="FP34" s="382"/>
      <c r="FQ34" s="382"/>
      <c r="FR34" s="382"/>
      <c r="FS34" s="382"/>
      <c r="FT34" s="382"/>
      <c r="FU34" s="382"/>
      <c r="FV34" s="382"/>
      <c r="FW34" s="382"/>
      <c r="FX34" s="382"/>
      <c r="FY34" s="382"/>
      <c r="FZ34" s="382"/>
      <c r="GA34" s="382"/>
      <c r="GB34" s="382"/>
      <c r="GC34" s="382"/>
      <c r="GD34" s="382"/>
      <c r="GE34" s="382"/>
      <c r="GF34" s="382"/>
      <c r="GG34" s="382"/>
      <c r="GH34" s="382"/>
      <c r="GI34" s="382"/>
      <c r="GJ34" s="382"/>
      <c r="GK34" s="382"/>
      <c r="GL34" s="382"/>
      <c r="GM34" s="382"/>
      <c r="GN34" s="382"/>
      <c r="GO34" s="382"/>
      <c r="GP34" s="382"/>
      <c r="GQ34" s="382"/>
      <c r="GR34" s="382"/>
      <c r="GS34" s="382"/>
      <c r="GT34" s="382"/>
      <c r="GU34" s="382"/>
      <c r="GV34" s="382"/>
      <c r="GW34" s="382"/>
      <c r="GX34" s="382"/>
      <c r="GY34" s="382"/>
      <c r="GZ34" s="382"/>
      <c r="HA34" s="382"/>
      <c r="HB34" s="382"/>
      <c r="HC34" s="382"/>
      <c r="HD34" s="382"/>
      <c r="HE34" s="382"/>
      <c r="HF34" s="382"/>
      <c r="HG34" s="382"/>
      <c r="HH34" s="382"/>
      <c r="HI34" s="382"/>
      <c r="HJ34" s="382"/>
      <c r="HK34" s="382"/>
      <c r="HL34" s="382"/>
      <c r="HM34" s="382"/>
      <c r="HN34" s="382"/>
      <c r="HO34" s="382"/>
      <c r="HP34" s="382"/>
      <c r="HQ34" s="382"/>
      <c r="HR34" s="382"/>
      <c r="HS34" s="382"/>
      <c r="HT34" s="382"/>
      <c r="HU34" s="382"/>
      <c r="HV34" s="382"/>
      <c r="HW34" s="382"/>
      <c r="HX34" s="382"/>
      <c r="HY34" s="382"/>
      <c r="HZ34" s="382"/>
      <c r="IA34" s="382"/>
      <c r="IB34" s="382"/>
      <c r="IC34" s="382"/>
      <c r="ID34" s="382"/>
      <c r="IE34" s="382"/>
      <c r="IF34" s="382"/>
      <c r="IG34" s="382"/>
      <c r="IH34" s="382"/>
      <c r="II34" s="382"/>
      <c r="IJ34" s="382"/>
      <c r="IK34" s="382"/>
      <c r="IL34" s="382"/>
      <c r="IM34" s="382"/>
      <c r="IN34" s="382"/>
      <c r="IO34" s="382"/>
      <c r="IP34" s="382"/>
      <c r="IQ34" s="382"/>
      <c r="IR34" s="382"/>
      <c r="IS34" s="382"/>
      <c r="IT34" s="382"/>
      <c r="IU34" s="382"/>
      <c r="IV34" s="382"/>
      <c r="IW34" s="382"/>
      <c r="IX34" s="382"/>
      <c r="IY34" s="382"/>
      <c r="IZ34" s="382"/>
      <c r="JA34" s="382"/>
      <c r="JB34" s="382"/>
      <c r="JC34" s="382"/>
      <c r="JD34" s="382"/>
      <c r="JE34" s="382"/>
      <c r="JF34" s="382"/>
      <c r="JG34" s="382"/>
      <c r="JH34" s="382"/>
      <c r="JI34" s="382"/>
      <c r="JJ34" s="382"/>
      <c r="JK34" s="382"/>
      <c r="JL34" s="382"/>
      <c r="JM34" s="382"/>
      <c r="JN34" s="382"/>
      <c r="JO34" s="382"/>
      <c r="JP34" s="382"/>
      <c r="JQ34" s="382"/>
      <c r="JR34" s="382"/>
      <c r="JS34" s="382"/>
      <c r="JT34" s="382"/>
      <c r="JU34" s="382"/>
      <c r="JV34" s="382"/>
      <c r="JW34" s="382"/>
      <c r="JX34" s="382"/>
      <c r="JY34" s="382"/>
      <c r="JZ34" s="382"/>
      <c r="KA34" s="382"/>
      <c r="KB34" s="382"/>
      <c r="KC34" s="382"/>
      <c r="KD34" s="382"/>
      <c r="KE34" s="382"/>
      <c r="KF34" s="382"/>
      <c r="KG34" s="382"/>
      <c r="KH34" s="382"/>
      <c r="KI34" s="382"/>
      <c r="KJ34" s="382"/>
      <c r="KK34" s="382"/>
      <c r="KL34" s="382"/>
      <c r="KM34" s="382"/>
      <c r="KN34" s="382"/>
      <c r="KO34" s="382"/>
      <c r="KP34" s="382"/>
      <c r="KQ34" s="382"/>
      <c r="KR34" s="382"/>
      <c r="KS34" s="382"/>
      <c r="KT34" s="382"/>
      <c r="KU34" s="382"/>
      <c r="KV34" s="382"/>
      <c r="KW34" s="382"/>
      <c r="KX34" s="382"/>
      <c r="KY34" s="382"/>
      <c r="KZ34" s="382"/>
      <c r="LA34" s="382"/>
      <c r="LB34" s="382"/>
      <c r="LC34" s="382"/>
      <c r="LD34" s="382"/>
      <c r="LE34" s="382"/>
      <c r="LF34" s="382"/>
      <c r="LG34" s="382"/>
      <c r="LH34" s="382"/>
      <c r="LI34" s="382"/>
      <c r="LJ34" s="382"/>
      <c r="LK34" s="382"/>
      <c r="LL34" s="382"/>
      <c r="LM34" s="382"/>
      <c r="LN34" s="382"/>
      <c r="LO34" s="382"/>
      <c r="LP34" s="382"/>
      <c r="LQ34" s="382"/>
      <c r="LR34" s="382"/>
      <c r="LS34" s="382"/>
      <c r="LT34" s="382"/>
      <c r="LU34" s="382"/>
      <c r="LV34" s="382"/>
      <c r="LW34" s="382"/>
      <c r="LX34" s="382"/>
      <c r="LY34" s="382"/>
      <c r="LZ34" s="382"/>
      <c r="MA34" s="382"/>
      <c r="MB34" s="382"/>
      <c r="MC34" s="382"/>
      <c r="MD34" s="382"/>
      <c r="ME34" s="382"/>
      <c r="MF34" s="382"/>
      <c r="MG34" s="382"/>
      <c r="MH34" s="382"/>
      <c r="MI34" s="382"/>
      <c r="MJ34" s="382"/>
      <c r="MK34" s="382"/>
      <c r="ML34" s="382"/>
      <c r="MM34" s="382"/>
      <c r="MN34" s="382"/>
      <c r="MO34" s="382"/>
      <c r="MP34" s="382"/>
      <c r="MQ34" s="382"/>
      <c r="MR34" s="382"/>
      <c r="MS34" s="382"/>
      <c r="MT34" s="382"/>
      <c r="MU34" s="382"/>
      <c r="MV34" s="382"/>
      <c r="MW34" s="382"/>
      <c r="MX34" s="382"/>
      <c r="MY34" s="382"/>
    </row>
    <row r="35" spans="1:363" s="362" customFormat="1" ht="54" outlineLevel="1">
      <c r="A35" s="800"/>
      <c r="B35" s="157" t="s">
        <v>3087</v>
      </c>
      <c r="C35" s="154" t="s">
        <v>1278</v>
      </c>
      <c r="D35" s="155">
        <v>16123</v>
      </c>
      <c r="E35" s="156" t="s">
        <v>194</v>
      </c>
      <c r="F35" s="156" t="s">
        <v>1065</v>
      </c>
      <c r="G35" s="157" t="s">
        <v>1313</v>
      </c>
      <c r="H35" s="549">
        <v>1750</v>
      </c>
      <c r="I35" s="156" t="s">
        <v>1876</v>
      </c>
      <c r="J35" s="158">
        <v>162267.20000000001</v>
      </c>
      <c r="K35" s="158">
        <v>154664.81224</v>
      </c>
      <c r="L35" s="158">
        <v>7602.3877600000123</v>
      </c>
      <c r="M35" s="159">
        <v>0</v>
      </c>
      <c r="N35" s="159">
        <v>139198.33101600001</v>
      </c>
      <c r="O35" s="159">
        <v>139198.33101600001</v>
      </c>
      <c r="P35" s="160">
        <v>45473</v>
      </c>
      <c r="Q35" s="538">
        <v>45107</v>
      </c>
      <c r="R35" s="538">
        <v>44411</v>
      </c>
      <c r="S35" s="156" t="s">
        <v>693</v>
      </c>
      <c r="T35" s="546"/>
      <c r="U35" s="163">
        <v>12794.999760000001</v>
      </c>
      <c r="V35" s="163">
        <v>7890.0793100000001</v>
      </c>
      <c r="W35" s="163">
        <v>115154.99806</v>
      </c>
      <c r="X35" s="158">
        <v>135840.07712999999</v>
      </c>
      <c r="Y35" s="158">
        <v>0</v>
      </c>
      <c r="Z35" s="486">
        <v>4236</v>
      </c>
      <c r="AA35" s="486">
        <v>6500</v>
      </c>
      <c r="AB35" s="486">
        <v>34100</v>
      </c>
      <c r="AC35" s="486">
        <v>44836</v>
      </c>
      <c r="AD35" s="486">
        <v>114983.1</v>
      </c>
      <c r="AE35" s="486">
        <v>0</v>
      </c>
      <c r="AF35" s="486">
        <v>0</v>
      </c>
      <c r="AG35" s="486">
        <v>0</v>
      </c>
      <c r="AH35" s="486">
        <v>0</v>
      </c>
      <c r="AI35" s="486">
        <v>0</v>
      </c>
      <c r="AJ35" s="486">
        <v>423.6</v>
      </c>
      <c r="AK35" s="486">
        <v>650</v>
      </c>
      <c r="AL35" s="486">
        <v>3410</v>
      </c>
      <c r="AM35" s="486">
        <v>4483.6000000000004</v>
      </c>
      <c r="AN35" s="487">
        <v>54000</v>
      </c>
      <c r="AO35" s="486">
        <v>635.4</v>
      </c>
      <c r="AP35" s="486">
        <v>975</v>
      </c>
      <c r="AQ35" s="486">
        <v>5115</v>
      </c>
      <c r="AR35" s="486">
        <v>6725.4</v>
      </c>
      <c r="AS35" s="486">
        <v>0</v>
      </c>
      <c r="AT35" s="486">
        <v>1059</v>
      </c>
      <c r="AU35" s="486">
        <v>1625</v>
      </c>
      <c r="AV35" s="486">
        <v>8525</v>
      </c>
      <c r="AW35" s="486">
        <v>11209</v>
      </c>
      <c r="AX35" s="486">
        <v>32687.1</v>
      </c>
      <c r="AY35" s="488">
        <v>2118</v>
      </c>
      <c r="AZ35" s="486">
        <v>3250</v>
      </c>
      <c r="BA35" s="486">
        <v>17050</v>
      </c>
      <c r="BB35" s="486">
        <v>22418</v>
      </c>
      <c r="BC35" s="486">
        <v>28296</v>
      </c>
      <c r="BD35" s="486">
        <v>0</v>
      </c>
      <c r="BE35" s="486">
        <v>0</v>
      </c>
      <c r="BF35" s="486">
        <v>0</v>
      </c>
      <c r="BG35" s="486">
        <v>0</v>
      </c>
      <c r="BH35" s="486">
        <v>0</v>
      </c>
      <c r="BI35" s="486">
        <v>0</v>
      </c>
      <c r="BJ35" s="486">
        <v>0</v>
      </c>
      <c r="BK35" s="486">
        <v>0</v>
      </c>
      <c r="BL35" s="486">
        <v>0</v>
      </c>
      <c r="BM35" s="486">
        <v>0</v>
      </c>
      <c r="BN35" s="158">
        <v>0</v>
      </c>
      <c r="BO35" s="158">
        <v>0</v>
      </c>
      <c r="BP35" s="158">
        <v>0</v>
      </c>
      <c r="BQ35" s="158">
        <v>0</v>
      </c>
      <c r="BR35" s="158">
        <v>0</v>
      </c>
      <c r="BS35" s="158">
        <v>0</v>
      </c>
      <c r="BT35" s="158">
        <v>0</v>
      </c>
      <c r="BU35" s="158">
        <v>0</v>
      </c>
      <c r="BV35" s="158">
        <v>0</v>
      </c>
      <c r="BW35" s="158">
        <v>0</v>
      </c>
      <c r="BX35" s="158">
        <v>0</v>
      </c>
      <c r="BY35" s="158">
        <v>0</v>
      </c>
      <c r="BZ35" s="158">
        <v>0</v>
      </c>
      <c r="CA35" s="158">
        <v>0</v>
      </c>
      <c r="CB35" s="156" t="s">
        <v>1279</v>
      </c>
      <c r="CC35" s="157"/>
      <c r="CD35" s="539"/>
      <c r="CE35" s="539">
        <v>0</v>
      </c>
      <c r="CF35" s="540" t="s">
        <v>2008</v>
      </c>
      <c r="CG35" s="157" t="s">
        <v>1826</v>
      </c>
      <c r="CH35" s="485" t="s">
        <v>3086</v>
      </c>
      <c r="CI35" s="382"/>
      <c r="CJ35" s="382"/>
      <c r="CK35" s="382"/>
      <c r="CL35" s="382"/>
      <c r="CM35" s="382"/>
      <c r="CN35" s="382"/>
      <c r="CO35" s="382"/>
      <c r="CP35" s="382"/>
      <c r="CQ35" s="382"/>
      <c r="CR35" s="382"/>
      <c r="CS35" s="382"/>
      <c r="CT35" s="382"/>
      <c r="CU35" s="382"/>
      <c r="CV35" s="382"/>
      <c r="CW35" s="382"/>
      <c r="CX35" s="382"/>
      <c r="CY35" s="382"/>
      <c r="CZ35" s="382"/>
      <c r="DA35" s="382"/>
      <c r="DB35" s="382"/>
      <c r="DC35" s="382"/>
      <c r="DD35" s="382"/>
      <c r="DE35" s="382"/>
      <c r="DF35" s="382"/>
      <c r="DG35" s="382"/>
      <c r="DH35" s="382"/>
      <c r="DI35" s="382"/>
      <c r="DJ35" s="382"/>
      <c r="DK35" s="382"/>
      <c r="DL35" s="382"/>
      <c r="DM35" s="382"/>
      <c r="DN35" s="382"/>
      <c r="DO35" s="382"/>
      <c r="DP35" s="382"/>
      <c r="DQ35" s="382"/>
      <c r="DR35" s="382"/>
      <c r="DS35" s="382"/>
      <c r="DT35" s="382"/>
      <c r="DU35" s="382"/>
      <c r="DV35" s="382"/>
      <c r="DW35" s="382"/>
      <c r="DX35" s="382"/>
      <c r="DY35" s="382"/>
      <c r="DZ35" s="382"/>
      <c r="EA35" s="382"/>
      <c r="EB35" s="382"/>
      <c r="EC35" s="382"/>
      <c r="ED35" s="382"/>
      <c r="EE35" s="382"/>
      <c r="EF35" s="382"/>
      <c r="EG35" s="382"/>
      <c r="EH35" s="382"/>
      <c r="EI35" s="382"/>
      <c r="EJ35" s="382"/>
      <c r="EK35" s="382"/>
      <c r="EL35" s="382"/>
      <c r="EM35" s="382"/>
      <c r="EN35" s="382"/>
      <c r="EO35" s="382"/>
      <c r="EP35" s="382"/>
      <c r="EQ35" s="382"/>
      <c r="ER35" s="382"/>
      <c r="ES35" s="382"/>
      <c r="ET35" s="382"/>
      <c r="EU35" s="382"/>
      <c r="EV35" s="382"/>
      <c r="EW35" s="382"/>
      <c r="EX35" s="382"/>
      <c r="EY35" s="382"/>
      <c r="EZ35" s="382"/>
      <c r="FA35" s="382"/>
      <c r="FB35" s="382"/>
      <c r="FC35" s="382"/>
      <c r="FD35" s="382"/>
      <c r="FE35" s="382"/>
      <c r="FF35" s="382"/>
      <c r="FG35" s="382"/>
      <c r="FH35" s="382"/>
      <c r="FI35" s="382"/>
      <c r="FJ35" s="382"/>
      <c r="FK35" s="382"/>
      <c r="FL35" s="382"/>
      <c r="FM35" s="382"/>
      <c r="FN35" s="382"/>
      <c r="FO35" s="382"/>
      <c r="FP35" s="382"/>
      <c r="FQ35" s="382"/>
      <c r="FR35" s="382"/>
      <c r="FS35" s="382"/>
      <c r="FT35" s="382"/>
      <c r="FU35" s="382"/>
      <c r="FV35" s="382"/>
      <c r="FW35" s="382"/>
      <c r="FX35" s="382"/>
      <c r="FY35" s="382"/>
      <c r="FZ35" s="382"/>
      <c r="GA35" s="382"/>
      <c r="GB35" s="382"/>
      <c r="GC35" s="382"/>
      <c r="GD35" s="382"/>
      <c r="GE35" s="382"/>
      <c r="GF35" s="382"/>
      <c r="GG35" s="382"/>
      <c r="GH35" s="382"/>
      <c r="GI35" s="382"/>
      <c r="GJ35" s="382"/>
      <c r="GK35" s="382"/>
      <c r="GL35" s="382"/>
      <c r="GM35" s="382"/>
      <c r="GN35" s="382"/>
      <c r="GO35" s="382"/>
      <c r="GP35" s="382"/>
      <c r="GQ35" s="382"/>
      <c r="GR35" s="382"/>
      <c r="GS35" s="382"/>
      <c r="GT35" s="382"/>
      <c r="GU35" s="382"/>
      <c r="GV35" s="382"/>
      <c r="GW35" s="382"/>
      <c r="GX35" s="382"/>
      <c r="GY35" s="382"/>
      <c r="GZ35" s="382"/>
      <c r="HA35" s="382"/>
      <c r="HB35" s="382"/>
      <c r="HC35" s="382"/>
      <c r="HD35" s="382"/>
      <c r="HE35" s="382"/>
      <c r="HF35" s="382"/>
      <c r="HG35" s="382"/>
      <c r="HH35" s="382"/>
      <c r="HI35" s="382"/>
      <c r="HJ35" s="382"/>
      <c r="HK35" s="382"/>
      <c r="HL35" s="382"/>
      <c r="HM35" s="382"/>
      <c r="HN35" s="382"/>
      <c r="HO35" s="382"/>
      <c r="HP35" s="382"/>
      <c r="HQ35" s="382"/>
      <c r="HR35" s="382"/>
      <c r="HS35" s="382"/>
      <c r="HT35" s="382"/>
      <c r="HU35" s="382"/>
      <c r="HV35" s="382"/>
      <c r="HW35" s="382"/>
      <c r="HX35" s="382"/>
      <c r="HY35" s="382"/>
      <c r="HZ35" s="382"/>
      <c r="IA35" s="382"/>
      <c r="IB35" s="382"/>
      <c r="IC35" s="382"/>
      <c r="ID35" s="382"/>
      <c r="IE35" s="382"/>
      <c r="IF35" s="382"/>
      <c r="IG35" s="382"/>
      <c r="IH35" s="382"/>
      <c r="II35" s="382"/>
      <c r="IJ35" s="382"/>
      <c r="IK35" s="382"/>
      <c r="IL35" s="382"/>
      <c r="IM35" s="382"/>
      <c r="IN35" s="382"/>
      <c r="IO35" s="382"/>
      <c r="IP35" s="382"/>
      <c r="IQ35" s="382"/>
      <c r="IR35" s="382"/>
      <c r="IS35" s="382"/>
      <c r="IT35" s="382"/>
      <c r="IU35" s="382"/>
      <c r="IV35" s="382"/>
      <c r="IW35" s="382"/>
      <c r="IX35" s="382"/>
      <c r="IY35" s="382"/>
      <c r="IZ35" s="382"/>
      <c r="JA35" s="382"/>
      <c r="JB35" s="382"/>
      <c r="JC35" s="382"/>
      <c r="JD35" s="382"/>
      <c r="JE35" s="382"/>
      <c r="JF35" s="382"/>
      <c r="JG35" s="382"/>
      <c r="JH35" s="382"/>
      <c r="JI35" s="382"/>
      <c r="JJ35" s="382"/>
      <c r="JK35" s="382"/>
      <c r="JL35" s="382"/>
      <c r="JM35" s="382"/>
      <c r="JN35" s="382"/>
      <c r="JO35" s="382"/>
      <c r="JP35" s="382"/>
      <c r="JQ35" s="382"/>
      <c r="JR35" s="382"/>
      <c r="JS35" s="382"/>
      <c r="JT35" s="382"/>
      <c r="JU35" s="382"/>
      <c r="JV35" s="382"/>
      <c r="JW35" s="382"/>
      <c r="JX35" s="382"/>
      <c r="JY35" s="382"/>
      <c r="JZ35" s="382"/>
      <c r="KA35" s="382"/>
      <c r="KB35" s="382"/>
      <c r="KC35" s="382"/>
      <c r="KD35" s="382"/>
      <c r="KE35" s="382"/>
      <c r="KF35" s="382"/>
      <c r="KG35" s="382"/>
      <c r="KH35" s="382"/>
      <c r="KI35" s="382"/>
      <c r="KJ35" s="382"/>
      <c r="KK35" s="382"/>
      <c r="KL35" s="382"/>
      <c r="KM35" s="382"/>
      <c r="KN35" s="382"/>
      <c r="KO35" s="382"/>
      <c r="KP35" s="382"/>
      <c r="KQ35" s="382"/>
      <c r="KR35" s="382"/>
      <c r="KS35" s="382"/>
      <c r="KT35" s="382"/>
      <c r="KU35" s="382"/>
      <c r="KV35" s="382"/>
      <c r="KW35" s="382"/>
      <c r="KX35" s="382"/>
      <c r="KY35" s="382"/>
      <c r="KZ35" s="382"/>
      <c r="LA35" s="382"/>
      <c r="LB35" s="382"/>
      <c r="LC35" s="382"/>
      <c r="LD35" s="382"/>
      <c r="LE35" s="382"/>
      <c r="LF35" s="382"/>
      <c r="LG35" s="382"/>
      <c r="LH35" s="382"/>
      <c r="LI35" s="382"/>
      <c r="LJ35" s="382"/>
      <c r="LK35" s="382"/>
      <c r="LL35" s="382"/>
      <c r="LM35" s="382"/>
      <c r="LN35" s="382"/>
      <c r="LO35" s="382"/>
      <c r="LP35" s="382"/>
      <c r="LQ35" s="382"/>
      <c r="LR35" s="382"/>
      <c r="LS35" s="382"/>
      <c r="LT35" s="382"/>
      <c r="LU35" s="382"/>
      <c r="LV35" s="382"/>
      <c r="LW35" s="382"/>
      <c r="LX35" s="382"/>
      <c r="LY35" s="382"/>
      <c r="LZ35" s="382"/>
      <c r="MA35" s="382"/>
      <c r="MB35" s="382"/>
      <c r="MC35" s="382"/>
      <c r="MD35" s="382"/>
      <c r="ME35" s="382"/>
      <c r="MF35" s="382"/>
      <c r="MG35" s="382"/>
      <c r="MH35" s="382"/>
      <c r="MI35" s="382"/>
      <c r="MJ35" s="382"/>
      <c r="MK35" s="382"/>
      <c r="ML35" s="382"/>
      <c r="MM35" s="382"/>
      <c r="MN35" s="382"/>
      <c r="MO35" s="382"/>
      <c r="MP35" s="382"/>
      <c r="MQ35" s="382"/>
      <c r="MR35" s="382"/>
      <c r="MS35" s="382"/>
      <c r="MT35" s="382"/>
      <c r="MU35" s="382"/>
      <c r="MV35" s="382"/>
      <c r="MW35" s="382"/>
      <c r="MX35" s="382"/>
      <c r="MY35" s="382"/>
    </row>
    <row r="36" spans="1:363" s="362" customFormat="1" ht="54" outlineLevel="1">
      <c r="A36" s="800"/>
      <c r="B36" s="157" t="s">
        <v>2065</v>
      </c>
      <c r="C36" s="154" t="s">
        <v>1963</v>
      </c>
      <c r="D36" s="155">
        <v>15976</v>
      </c>
      <c r="E36" s="156" t="s">
        <v>194</v>
      </c>
      <c r="F36" s="156" t="s">
        <v>1065</v>
      </c>
      <c r="G36" s="157" t="s">
        <v>1313</v>
      </c>
      <c r="H36" s="549">
        <v>6535</v>
      </c>
      <c r="I36" s="156" t="s">
        <v>1876</v>
      </c>
      <c r="J36" s="158">
        <v>66173.250230000005</v>
      </c>
      <c r="K36" s="158">
        <v>59555.925207000008</v>
      </c>
      <c r="L36" s="158">
        <v>6617.3250229999976</v>
      </c>
      <c r="M36" s="158">
        <v>0</v>
      </c>
      <c r="N36" s="158">
        <v>53600.332686300011</v>
      </c>
      <c r="O36" s="158">
        <v>53600.332686300011</v>
      </c>
      <c r="P36" s="160">
        <v>45473</v>
      </c>
      <c r="Q36" s="160">
        <v>44938</v>
      </c>
      <c r="R36" s="538">
        <v>44431</v>
      </c>
      <c r="S36" s="156" t="s">
        <v>693</v>
      </c>
      <c r="T36" s="546"/>
      <c r="U36" s="163">
        <v>3791.32989</v>
      </c>
      <c r="V36" s="163">
        <v>5160.0678799999996</v>
      </c>
      <c r="W36" s="163">
        <v>34121.969019999997</v>
      </c>
      <c r="X36" s="158">
        <v>43073.36679</v>
      </c>
      <c r="Y36" s="158">
        <v>0</v>
      </c>
      <c r="Z36" s="486">
        <v>500</v>
      </c>
      <c r="AA36" s="486">
        <v>3033</v>
      </c>
      <c r="AB36" s="486">
        <v>4100</v>
      </c>
      <c r="AC36" s="486">
        <v>7633</v>
      </c>
      <c r="AD36" s="486">
        <v>23510</v>
      </c>
      <c r="AE36" s="486">
        <v>0</v>
      </c>
      <c r="AF36" s="486">
        <v>0</v>
      </c>
      <c r="AG36" s="486">
        <v>0</v>
      </c>
      <c r="AH36" s="486">
        <v>0</v>
      </c>
      <c r="AI36" s="486">
        <v>0</v>
      </c>
      <c r="AJ36" s="486">
        <v>50</v>
      </c>
      <c r="AK36" s="486">
        <v>303.3</v>
      </c>
      <c r="AL36" s="486">
        <v>410</v>
      </c>
      <c r="AM36" s="486">
        <v>763.3</v>
      </c>
      <c r="AN36" s="487">
        <v>0</v>
      </c>
      <c r="AO36" s="486">
        <v>75</v>
      </c>
      <c r="AP36" s="486">
        <v>454.95</v>
      </c>
      <c r="AQ36" s="486">
        <v>615</v>
      </c>
      <c r="AR36" s="486">
        <v>1144.95</v>
      </c>
      <c r="AS36" s="486">
        <v>0</v>
      </c>
      <c r="AT36" s="486">
        <v>125</v>
      </c>
      <c r="AU36" s="486">
        <v>758.25</v>
      </c>
      <c r="AV36" s="486">
        <v>1025</v>
      </c>
      <c r="AW36" s="486">
        <v>1908.25</v>
      </c>
      <c r="AX36" s="486">
        <v>0</v>
      </c>
      <c r="AY36" s="488">
        <v>250</v>
      </c>
      <c r="AZ36" s="486">
        <v>1516.5</v>
      </c>
      <c r="BA36" s="486">
        <v>2050</v>
      </c>
      <c r="BB36" s="486">
        <v>3816.5</v>
      </c>
      <c r="BC36" s="486">
        <v>23510</v>
      </c>
      <c r="BD36" s="486">
        <v>0</v>
      </c>
      <c r="BE36" s="486">
        <v>0</v>
      </c>
      <c r="BF36" s="486">
        <v>0</v>
      </c>
      <c r="BG36" s="486">
        <v>0</v>
      </c>
      <c r="BH36" s="486">
        <v>0</v>
      </c>
      <c r="BI36" s="486">
        <v>0</v>
      </c>
      <c r="BJ36" s="486">
        <v>0</v>
      </c>
      <c r="BK36" s="486">
        <v>0</v>
      </c>
      <c r="BL36" s="486">
        <v>0</v>
      </c>
      <c r="BM36" s="486">
        <v>0</v>
      </c>
      <c r="BN36" s="158">
        <v>0</v>
      </c>
      <c r="BO36" s="158">
        <v>0</v>
      </c>
      <c r="BP36" s="158">
        <v>0</v>
      </c>
      <c r="BQ36" s="158">
        <v>0</v>
      </c>
      <c r="BR36" s="158">
        <v>0</v>
      </c>
      <c r="BS36" s="158">
        <v>0</v>
      </c>
      <c r="BT36" s="158">
        <v>0</v>
      </c>
      <c r="BU36" s="158">
        <v>0</v>
      </c>
      <c r="BV36" s="158">
        <v>0</v>
      </c>
      <c r="BW36" s="158">
        <v>0</v>
      </c>
      <c r="BX36" s="158">
        <v>0</v>
      </c>
      <c r="BY36" s="158">
        <v>0</v>
      </c>
      <c r="BZ36" s="158">
        <v>0</v>
      </c>
      <c r="CA36" s="158">
        <v>0</v>
      </c>
      <c r="CB36" s="156" t="s">
        <v>1300</v>
      </c>
      <c r="CC36" s="156"/>
      <c r="CD36" s="539"/>
      <c r="CE36" s="539">
        <v>0</v>
      </c>
      <c r="CF36" s="540" t="s">
        <v>2008</v>
      </c>
      <c r="CG36" s="551" t="s">
        <v>2079</v>
      </c>
      <c r="CH36" s="485" t="s">
        <v>3086</v>
      </c>
      <c r="CI36" s="382"/>
      <c r="CJ36" s="382"/>
      <c r="CK36" s="382"/>
      <c r="CL36" s="382"/>
      <c r="CM36" s="382"/>
      <c r="CN36" s="382"/>
      <c r="CO36" s="382"/>
      <c r="CP36" s="382"/>
      <c r="CQ36" s="382"/>
      <c r="CR36" s="382"/>
      <c r="CS36" s="382"/>
      <c r="CT36" s="382"/>
      <c r="CU36" s="382"/>
      <c r="CV36" s="382"/>
      <c r="CW36" s="382"/>
      <c r="CX36" s="382"/>
      <c r="CY36" s="382"/>
      <c r="CZ36" s="382"/>
      <c r="DA36" s="382"/>
      <c r="DB36" s="382"/>
      <c r="DC36" s="382"/>
      <c r="DD36" s="382"/>
      <c r="DE36" s="382"/>
      <c r="DF36" s="382"/>
      <c r="DG36" s="382"/>
      <c r="DH36" s="382"/>
      <c r="DI36" s="382"/>
      <c r="DJ36" s="382"/>
      <c r="DK36" s="382"/>
      <c r="DL36" s="382"/>
      <c r="DM36" s="382"/>
      <c r="DN36" s="382"/>
      <c r="DO36" s="382"/>
      <c r="DP36" s="382"/>
      <c r="DQ36" s="382"/>
      <c r="DR36" s="382"/>
      <c r="DS36" s="382"/>
      <c r="DT36" s="382"/>
      <c r="DU36" s="382"/>
      <c r="DV36" s="382"/>
      <c r="DW36" s="382"/>
      <c r="DX36" s="382"/>
      <c r="DY36" s="382"/>
      <c r="DZ36" s="382"/>
      <c r="EA36" s="382"/>
      <c r="EB36" s="382"/>
      <c r="EC36" s="382"/>
      <c r="ED36" s="382"/>
      <c r="EE36" s="382"/>
      <c r="EF36" s="382"/>
      <c r="EG36" s="382"/>
      <c r="EH36" s="382"/>
      <c r="EI36" s="382"/>
      <c r="EJ36" s="382"/>
      <c r="EK36" s="382"/>
      <c r="EL36" s="382"/>
      <c r="EM36" s="382"/>
      <c r="EN36" s="382"/>
      <c r="EO36" s="382"/>
      <c r="EP36" s="382"/>
      <c r="EQ36" s="382"/>
      <c r="ER36" s="382"/>
      <c r="ES36" s="382"/>
      <c r="ET36" s="382"/>
      <c r="EU36" s="382"/>
      <c r="EV36" s="382"/>
      <c r="EW36" s="382"/>
      <c r="EX36" s="382"/>
      <c r="EY36" s="382"/>
      <c r="EZ36" s="382"/>
      <c r="FA36" s="382"/>
      <c r="FB36" s="382"/>
      <c r="FC36" s="382"/>
      <c r="FD36" s="382"/>
      <c r="FE36" s="382"/>
      <c r="FF36" s="382"/>
      <c r="FG36" s="382"/>
      <c r="FH36" s="382"/>
      <c r="FI36" s="382"/>
      <c r="FJ36" s="382"/>
      <c r="FK36" s="382"/>
      <c r="FL36" s="382"/>
      <c r="FM36" s="382"/>
      <c r="FN36" s="382"/>
      <c r="FO36" s="382"/>
      <c r="FP36" s="382"/>
      <c r="FQ36" s="382"/>
      <c r="FR36" s="382"/>
      <c r="FS36" s="382"/>
      <c r="FT36" s="382"/>
      <c r="FU36" s="382"/>
      <c r="FV36" s="382"/>
      <c r="FW36" s="382"/>
      <c r="FX36" s="382"/>
      <c r="FY36" s="382"/>
      <c r="FZ36" s="382"/>
      <c r="GA36" s="382"/>
      <c r="GB36" s="382"/>
      <c r="GC36" s="382"/>
      <c r="GD36" s="382"/>
      <c r="GE36" s="382"/>
      <c r="GF36" s="382"/>
      <c r="GG36" s="382"/>
      <c r="GH36" s="382"/>
      <c r="GI36" s="382"/>
      <c r="GJ36" s="382"/>
      <c r="GK36" s="382"/>
      <c r="GL36" s="382"/>
      <c r="GM36" s="382"/>
      <c r="GN36" s="382"/>
      <c r="GO36" s="382"/>
      <c r="GP36" s="382"/>
      <c r="GQ36" s="382"/>
      <c r="GR36" s="382"/>
      <c r="GS36" s="382"/>
      <c r="GT36" s="382"/>
      <c r="GU36" s="382"/>
      <c r="GV36" s="382"/>
      <c r="GW36" s="382"/>
      <c r="GX36" s="382"/>
      <c r="GY36" s="382"/>
      <c r="GZ36" s="382"/>
      <c r="HA36" s="382"/>
      <c r="HB36" s="382"/>
      <c r="HC36" s="382"/>
      <c r="HD36" s="382"/>
      <c r="HE36" s="382"/>
      <c r="HF36" s="382"/>
      <c r="HG36" s="382"/>
      <c r="HH36" s="382"/>
      <c r="HI36" s="382"/>
      <c r="HJ36" s="382"/>
      <c r="HK36" s="382"/>
      <c r="HL36" s="382"/>
      <c r="HM36" s="382"/>
      <c r="HN36" s="382"/>
      <c r="HO36" s="382"/>
      <c r="HP36" s="382"/>
      <c r="HQ36" s="382"/>
      <c r="HR36" s="382"/>
      <c r="HS36" s="382"/>
      <c r="HT36" s="382"/>
      <c r="HU36" s="382"/>
      <c r="HV36" s="382"/>
      <c r="HW36" s="382"/>
      <c r="HX36" s="382"/>
      <c r="HY36" s="382"/>
      <c r="HZ36" s="382"/>
      <c r="IA36" s="382"/>
      <c r="IB36" s="382"/>
      <c r="IC36" s="382"/>
      <c r="ID36" s="382"/>
      <c r="IE36" s="382"/>
      <c r="IF36" s="382"/>
      <c r="IG36" s="382"/>
      <c r="IH36" s="382"/>
      <c r="II36" s="382"/>
      <c r="IJ36" s="382"/>
      <c r="IK36" s="382"/>
      <c r="IL36" s="382"/>
      <c r="IM36" s="382"/>
      <c r="IN36" s="382"/>
      <c r="IO36" s="382"/>
      <c r="IP36" s="382"/>
      <c r="IQ36" s="382"/>
      <c r="IR36" s="382"/>
      <c r="IS36" s="382"/>
      <c r="IT36" s="382"/>
      <c r="IU36" s="382"/>
      <c r="IV36" s="382"/>
      <c r="IW36" s="382"/>
      <c r="IX36" s="382"/>
      <c r="IY36" s="382"/>
      <c r="IZ36" s="382"/>
      <c r="JA36" s="382"/>
      <c r="JB36" s="382"/>
      <c r="JC36" s="382"/>
      <c r="JD36" s="382"/>
      <c r="JE36" s="382"/>
      <c r="JF36" s="382"/>
      <c r="JG36" s="382"/>
      <c r="JH36" s="382"/>
      <c r="JI36" s="382"/>
      <c r="JJ36" s="382"/>
      <c r="JK36" s="382"/>
      <c r="JL36" s="382"/>
      <c r="JM36" s="382"/>
      <c r="JN36" s="382"/>
      <c r="JO36" s="382"/>
      <c r="JP36" s="382"/>
      <c r="JQ36" s="382"/>
      <c r="JR36" s="382"/>
      <c r="JS36" s="382"/>
      <c r="JT36" s="382"/>
      <c r="JU36" s="382"/>
      <c r="JV36" s="382"/>
      <c r="JW36" s="382"/>
      <c r="JX36" s="382"/>
      <c r="JY36" s="382"/>
      <c r="JZ36" s="382"/>
      <c r="KA36" s="382"/>
      <c r="KB36" s="382"/>
      <c r="KC36" s="382"/>
      <c r="KD36" s="382"/>
      <c r="KE36" s="382"/>
      <c r="KF36" s="382"/>
      <c r="KG36" s="382"/>
      <c r="KH36" s="382"/>
      <c r="KI36" s="382"/>
      <c r="KJ36" s="382"/>
      <c r="KK36" s="382"/>
      <c r="KL36" s="382"/>
      <c r="KM36" s="382"/>
      <c r="KN36" s="382"/>
      <c r="KO36" s="382"/>
      <c r="KP36" s="382"/>
      <c r="KQ36" s="382"/>
      <c r="KR36" s="382"/>
      <c r="KS36" s="382"/>
      <c r="KT36" s="382"/>
      <c r="KU36" s="382"/>
      <c r="KV36" s="382"/>
      <c r="KW36" s="382"/>
      <c r="KX36" s="382"/>
      <c r="KY36" s="382"/>
      <c r="KZ36" s="382"/>
      <c r="LA36" s="382"/>
      <c r="LB36" s="382"/>
      <c r="LC36" s="382"/>
      <c r="LD36" s="382"/>
      <c r="LE36" s="382"/>
      <c r="LF36" s="382"/>
      <c r="LG36" s="382"/>
      <c r="LH36" s="382"/>
      <c r="LI36" s="382"/>
      <c r="LJ36" s="382"/>
      <c r="LK36" s="382"/>
      <c r="LL36" s="382"/>
      <c r="LM36" s="382"/>
      <c r="LN36" s="382"/>
      <c r="LO36" s="382"/>
      <c r="LP36" s="382"/>
      <c r="LQ36" s="382"/>
      <c r="LR36" s="382"/>
      <c r="LS36" s="382"/>
      <c r="LT36" s="382"/>
      <c r="LU36" s="382"/>
      <c r="LV36" s="382"/>
      <c r="LW36" s="382"/>
      <c r="LX36" s="382"/>
      <c r="LY36" s="382"/>
      <c r="LZ36" s="382"/>
      <c r="MA36" s="382"/>
      <c r="MB36" s="382"/>
      <c r="MC36" s="382"/>
      <c r="MD36" s="382"/>
      <c r="ME36" s="382"/>
      <c r="MF36" s="382"/>
      <c r="MG36" s="382"/>
      <c r="MH36" s="382"/>
      <c r="MI36" s="382"/>
      <c r="MJ36" s="382"/>
      <c r="MK36" s="382"/>
      <c r="ML36" s="382"/>
      <c r="MM36" s="382"/>
      <c r="MN36" s="382"/>
      <c r="MO36" s="382"/>
      <c r="MP36" s="382"/>
      <c r="MQ36" s="382"/>
      <c r="MR36" s="382"/>
      <c r="MS36" s="382"/>
      <c r="MT36" s="382"/>
      <c r="MU36" s="382"/>
      <c r="MV36" s="382"/>
      <c r="MW36" s="382"/>
      <c r="MX36" s="382"/>
      <c r="MY36" s="382"/>
    </row>
    <row r="37" spans="1:363" s="362" customFormat="1" ht="54" outlineLevel="1">
      <c r="A37" s="800"/>
      <c r="B37" s="157" t="s">
        <v>2067</v>
      </c>
      <c r="C37" s="154" t="s">
        <v>1291</v>
      </c>
      <c r="D37" s="155">
        <v>16748</v>
      </c>
      <c r="E37" s="156" t="s">
        <v>194</v>
      </c>
      <c r="F37" s="156" t="s">
        <v>1065</v>
      </c>
      <c r="G37" s="157" t="s">
        <v>1313</v>
      </c>
      <c r="H37" s="549" t="s">
        <v>1292</v>
      </c>
      <c r="I37" s="156" t="s">
        <v>1876</v>
      </c>
      <c r="J37" s="158">
        <v>22997.920689999999</v>
      </c>
      <c r="K37" s="158">
        <v>22110.6206962</v>
      </c>
      <c r="L37" s="158">
        <v>887.29999379999936</v>
      </c>
      <c r="M37" s="159">
        <v>0</v>
      </c>
      <c r="N37" s="159">
        <v>22110.6206962</v>
      </c>
      <c r="O37" s="159">
        <v>22110.6206962</v>
      </c>
      <c r="P37" s="160">
        <v>45473</v>
      </c>
      <c r="Q37" s="538">
        <v>45100</v>
      </c>
      <c r="R37" s="538">
        <v>44414</v>
      </c>
      <c r="S37" s="156" t="s">
        <v>693</v>
      </c>
      <c r="T37" s="546"/>
      <c r="U37" s="490">
        <v>1902.1730460000001</v>
      </c>
      <c r="V37" s="490">
        <v>7431.2837300000001</v>
      </c>
      <c r="W37" s="490">
        <v>17119.561129999998</v>
      </c>
      <c r="X37" s="158">
        <v>26453.017906000001</v>
      </c>
      <c r="Y37" s="158">
        <v>0</v>
      </c>
      <c r="Z37" s="486">
        <v>5500</v>
      </c>
      <c r="AA37" s="486">
        <v>6700</v>
      </c>
      <c r="AB37" s="486">
        <v>11810</v>
      </c>
      <c r="AC37" s="486">
        <v>24010</v>
      </c>
      <c r="AD37" s="486">
        <v>12332.7</v>
      </c>
      <c r="AE37" s="486">
        <v>0</v>
      </c>
      <c r="AF37" s="486">
        <v>0</v>
      </c>
      <c r="AG37" s="486">
        <v>0</v>
      </c>
      <c r="AH37" s="486">
        <v>0</v>
      </c>
      <c r="AI37" s="486">
        <v>0</v>
      </c>
      <c r="AJ37" s="486">
        <v>550</v>
      </c>
      <c r="AK37" s="486">
        <v>670</v>
      </c>
      <c r="AL37" s="486">
        <v>1181</v>
      </c>
      <c r="AM37" s="486">
        <v>2401</v>
      </c>
      <c r="AN37" s="487">
        <v>0</v>
      </c>
      <c r="AO37" s="486">
        <v>825</v>
      </c>
      <c r="AP37" s="486">
        <v>1005</v>
      </c>
      <c r="AQ37" s="486">
        <v>1771.5</v>
      </c>
      <c r="AR37" s="486">
        <v>3601.5</v>
      </c>
      <c r="AS37" s="486">
        <v>0</v>
      </c>
      <c r="AT37" s="486">
        <v>1375</v>
      </c>
      <c r="AU37" s="486">
        <v>1675</v>
      </c>
      <c r="AV37" s="486">
        <v>2952.5</v>
      </c>
      <c r="AW37" s="486">
        <v>6002.5</v>
      </c>
      <c r="AX37" s="486">
        <v>0</v>
      </c>
      <c r="AY37" s="488">
        <v>2750</v>
      </c>
      <c r="AZ37" s="486">
        <v>3350</v>
      </c>
      <c r="BA37" s="486">
        <v>5905</v>
      </c>
      <c r="BB37" s="486">
        <v>12005</v>
      </c>
      <c r="BC37" s="486">
        <v>12332.7</v>
      </c>
      <c r="BD37" s="486">
        <v>0</v>
      </c>
      <c r="BE37" s="486">
        <v>0</v>
      </c>
      <c r="BF37" s="486">
        <v>0</v>
      </c>
      <c r="BG37" s="486">
        <v>0</v>
      </c>
      <c r="BH37" s="486">
        <v>0</v>
      </c>
      <c r="BI37" s="486">
        <v>0</v>
      </c>
      <c r="BJ37" s="486">
        <v>0</v>
      </c>
      <c r="BK37" s="486">
        <v>0</v>
      </c>
      <c r="BL37" s="486">
        <v>0</v>
      </c>
      <c r="BM37" s="486">
        <v>0</v>
      </c>
      <c r="BN37" s="158">
        <v>0</v>
      </c>
      <c r="BO37" s="158">
        <v>0</v>
      </c>
      <c r="BP37" s="158">
        <v>0</v>
      </c>
      <c r="BQ37" s="158">
        <v>0</v>
      </c>
      <c r="BR37" s="158">
        <v>0</v>
      </c>
      <c r="BS37" s="158">
        <v>0</v>
      </c>
      <c r="BT37" s="158">
        <v>0</v>
      </c>
      <c r="BU37" s="158">
        <v>0</v>
      </c>
      <c r="BV37" s="158">
        <v>0</v>
      </c>
      <c r="BW37" s="158">
        <v>0</v>
      </c>
      <c r="BX37" s="158">
        <v>0</v>
      </c>
      <c r="BY37" s="158">
        <v>0</v>
      </c>
      <c r="BZ37" s="158">
        <v>0</v>
      </c>
      <c r="CA37" s="159">
        <v>17593.40932785</v>
      </c>
      <c r="CB37" s="156" t="s">
        <v>1874</v>
      </c>
      <c r="CC37" s="157"/>
      <c r="CD37" s="539"/>
      <c r="CE37" s="539">
        <v>0</v>
      </c>
      <c r="CF37" s="540" t="s">
        <v>2008</v>
      </c>
      <c r="CG37" s="157" t="s">
        <v>1826</v>
      </c>
      <c r="CH37" s="485" t="s">
        <v>3086</v>
      </c>
      <c r="CI37" s="382"/>
      <c r="CJ37" s="382"/>
      <c r="CK37" s="382"/>
      <c r="CL37" s="382"/>
      <c r="CM37" s="382"/>
      <c r="CN37" s="382"/>
      <c r="CO37" s="382"/>
      <c r="CP37" s="382"/>
      <c r="CQ37" s="382"/>
      <c r="CR37" s="382"/>
      <c r="CS37" s="382"/>
      <c r="CT37" s="382"/>
      <c r="CU37" s="382"/>
      <c r="CV37" s="382"/>
      <c r="CW37" s="382"/>
      <c r="CX37" s="382"/>
      <c r="CY37" s="382"/>
      <c r="CZ37" s="382"/>
      <c r="DA37" s="382"/>
      <c r="DB37" s="382"/>
      <c r="DC37" s="382"/>
      <c r="DD37" s="382"/>
      <c r="DE37" s="382"/>
      <c r="DF37" s="382"/>
      <c r="DG37" s="382"/>
      <c r="DH37" s="382"/>
      <c r="DI37" s="382"/>
      <c r="DJ37" s="382"/>
      <c r="DK37" s="382"/>
      <c r="DL37" s="382"/>
      <c r="DM37" s="382"/>
      <c r="DN37" s="382"/>
      <c r="DO37" s="382"/>
      <c r="DP37" s="382"/>
      <c r="DQ37" s="382"/>
      <c r="DR37" s="382"/>
      <c r="DS37" s="382"/>
      <c r="DT37" s="382"/>
      <c r="DU37" s="382"/>
      <c r="DV37" s="382"/>
      <c r="DW37" s="382"/>
      <c r="DX37" s="382"/>
      <c r="DY37" s="382"/>
      <c r="DZ37" s="382"/>
      <c r="EA37" s="382"/>
      <c r="EB37" s="382"/>
      <c r="EC37" s="382"/>
      <c r="ED37" s="382"/>
      <c r="EE37" s="382"/>
      <c r="EF37" s="382"/>
      <c r="EG37" s="382"/>
      <c r="EH37" s="382"/>
      <c r="EI37" s="382"/>
      <c r="EJ37" s="382"/>
      <c r="EK37" s="382"/>
      <c r="EL37" s="382"/>
      <c r="EM37" s="382"/>
      <c r="EN37" s="382"/>
      <c r="EO37" s="382"/>
      <c r="EP37" s="382"/>
      <c r="EQ37" s="382"/>
      <c r="ER37" s="382"/>
      <c r="ES37" s="382"/>
      <c r="ET37" s="382"/>
      <c r="EU37" s="382"/>
      <c r="EV37" s="382"/>
      <c r="EW37" s="382"/>
      <c r="EX37" s="382"/>
      <c r="EY37" s="382"/>
      <c r="EZ37" s="382"/>
      <c r="FA37" s="382"/>
      <c r="FB37" s="382"/>
      <c r="FC37" s="382"/>
      <c r="FD37" s="382"/>
      <c r="FE37" s="382"/>
      <c r="FF37" s="382"/>
      <c r="FG37" s="382"/>
      <c r="FH37" s="382"/>
      <c r="FI37" s="382"/>
      <c r="FJ37" s="382"/>
      <c r="FK37" s="382"/>
      <c r="FL37" s="382"/>
      <c r="FM37" s="382"/>
      <c r="FN37" s="382"/>
      <c r="FO37" s="382"/>
      <c r="FP37" s="382"/>
      <c r="FQ37" s="382"/>
      <c r="FR37" s="382"/>
      <c r="FS37" s="382"/>
      <c r="FT37" s="382"/>
      <c r="FU37" s="382"/>
      <c r="FV37" s="382"/>
      <c r="FW37" s="382"/>
      <c r="FX37" s="382"/>
      <c r="FY37" s="382"/>
      <c r="FZ37" s="382"/>
      <c r="GA37" s="382"/>
      <c r="GB37" s="382"/>
      <c r="GC37" s="382"/>
      <c r="GD37" s="382"/>
      <c r="GE37" s="382"/>
      <c r="GF37" s="382"/>
      <c r="GG37" s="382"/>
      <c r="GH37" s="382"/>
      <c r="GI37" s="382"/>
      <c r="GJ37" s="382"/>
      <c r="GK37" s="382"/>
      <c r="GL37" s="382"/>
      <c r="GM37" s="382"/>
      <c r="GN37" s="382"/>
      <c r="GO37" s="382"/>
      <c r="GP37" s="382"/>
      <c r="GQ37" s="382"/>
      <c r="GR37" s="382"/>
      <c r="GS37" s="382"/>
      <c r="GT37" s="382"/>
      <c r="GU37" s="382"/>
      <c r="GV37" s="382"/>
      <c r="GW37" s="382"/>
      <c r="GX37" s="382"/>
      <c r="GY37" s="382"/>
      <c r="GZ37" s="382"/>
      <c r="HA37" s="382"/>
      <c r="HB37" s="382"/>
      <c r="HC37" s="382"/>
      <c r="HD37" s="382"/>
      <c r="HE37" s="382"/>
      <c r="HF37" s="382"/>
      <c r="HG37" s="382"/>
      <c r="HH37" s="382"/>
      <c r="HI37" s="382"/>
      <c r="HJ37" s="382"/>
      <c r="HK37" s="382"/>
      <c r="HL37" s="382"/>
      <c r="HM37" s="382"/>
      <c r="HN37" s="382"/>
      <c r="HO37" s="382"/>
      <c r="HP37" s="382"/>
      <c r="HQ37" s="382"/>
      <c r="HR37" s="382"/>
      <c r="HS37" s="382"/>
      <c r="HT37" s="382"/>
      <c r="HU37" s="382"/>
      <c r="HV37" s="382"/>
      <c r="HW37" s="382"/>
      <c r="HX37" s="382"/>
      <c r="HY37" s="382"/>
      <c r="HZ37" s="382"/>
      <c r="IA37" s="382"/>
      <c r="IB37" s="382"/>
      <c r="IC37" s="382"/>
      <c r="ID37" s="382"/>
      <c r="IE37" s="382"/>
      <c r="IF37" s="382"/>
      <c r="IG37" s="382"/>
      <c r="IH37" s="382"/>
      <c r="II37" s="382"/>
      <c r="IJ37" s="382"/>
      <c r="IK37" s="382"/>
      <c r="IL37" s="382"/>
      <c r="IM37" s="382"/>
      <c r="IN37" s="382"/>
      <c r="IO37" s="382"/>
      <c r="IP37" s="382"/>
      <c r="IQ37" s="382"/>
      <c r="IR37" s="382"/>
      <c r="IS37" s="382"/>
      <c r="IT37" s="382"/>
      <c r="IU37" s="382"/>
      <c r="IV37" s="382"/>
      <c r="IW37" s="382"/>
      <c r="IX37" s="382"/>
      <c r="IY37" s="382"/>
      <c r="IZ37" s="382"/>
      <c r="JA37" s="382"/>
      <c r="JB37" s="382"/>
      <c r="JC37" s="382"/>
      <c r="JD37" s="382"/>
      <c r="JE37" s="382"/>
      <c r="JF37" s="382"/>
      <c r="JG37" s="382"/>
      <c r="JH37" s="382"/>
      <c r="JI37" s="382"/>
      <c r="JJ37" s="382"/>
      <c r="JK37" s="382"/>
      <c r="JL37" s="382"/>
      <c r="JM37" s="382"/>
      <c r="JN37" s="382"/>
      <c r="JO37" s="382"/>
      <c r="JP37" s="382"/>
      <c r="JQ37" s="382"/>
      <c r="JR37" s="382"/>
      <c r="JS37" s="382"/>
      <c r="JT37" s="382"/>
      <c r="JU37" s="382"/>
      <c r="JV37" s="382"/>
      <c r="JW37" s="382"/>
      <c r="JX37" s="382"/>
      <c r="JY37" s="382"/>
      <c r="JZ37" s="382"/>
      <c r="KA37" s="382"/>
      <c r="KB37" s="382"/>
      <c r="KC37" s="382"/>
      <c r="KD37" s="382"/>
      <c r="KE37" s="382"/>
      <c r="KF37" s="382"/>
      <c r="KG37" s="382"/>
      <c r="KH37" s="382"/>
      <c r="KI37" s="382"/>
      <c r="KJ37" s="382"/>
      <c r="KK37" s="382"/>
      <c r="KL37" s="382"/>
      <c r="KM37" s="382"/>
      <c r="KN37" s="382"/>
      <c r="KO37" s="382"/>
      <c r="KP37" s="382"/>
      <c r="KQ37" s="382"/>
      <c r="KR37" s="382"/>
      <c r="KS37" s="382"/>
      <c r="KT37" s="382"/>
      <c r="KU37" s="382"/>
      <c r="KV37" s="382"/>
      <c r="KW37" s="382"/>
      <c r="KX37" s="382"/>
      <c r="KY37" s="382"/>
      <c r="KZ37" s="382"/>
      <c r="LA37" s="382"/>
      <c r="LB37" s="382"/>
      <c r="LC37" s="382"/>
      <c r="LD37" s="382"/>
      <c r="LE37" s="382"/>
      <c r="LF37" s="382"/>
      <c r="LG37" s="382"/>
      <c r="LH37" s="382"/>
      <c r="LI37" s="382"/>
      <c r="LJ37" s="382"/>
      <c r="LK37" s="382"/>
      <c r="LL37" s="382"/>
      <c r="LM37" s="382"/>
      <c r="LN37" s="382"/>
      <c r="LO37" s="382"/>
      <c r="LP37" s="382"/>
      <c r="LQ37" s="382"/>
      <c r="LR37" s="382"/>
      <c r="LS37" s="382"/>
      <c r="LT37" s="382"/>
      <c r="LU37" s="382"/>
      <c r="LV37" s="382"/>
      <c r="LW37" s="382"/>
      <c r="LX37" s="382"/>
      <c r="LY37" s="382"/>
      <c r="LZ37" s="382"/>
      <c r="MA37" s="382"/>
      <c r="MB37" s="382"/>
      <c r="MC37" s="382"/>
      <c r="MD37" s="382"/>
      <c r="ME37" s="382"/>
      <c r="MF37" s="382"/>
      <c r="MG37" s="382"/>
      <c r="MH37" s="382"/>
      <c r="MI37" s="382"/>
      <c r="MJ37" s="382"/>
      <c r="MK37" s="382"/>
      <c r="ML37" s="382"/>
      <c r="MM37" s="382"/>
      <c r="MN37" s="382"/>
      <c r="MO37" s="382"/>
      <c r="MP37" s="382"/>
      <c r="MQ37" s="382"/>
      <c r="MR37" s="382"/>
      <c r="MS37" s="382"/>
      <c r="MT37" s="382"/>
      <c r="MU37" s="382"/>
      <c r="MV37" s="382"/>
      <c r="MW37" s="382"/>
      <c r="MX37" s="382"/>
      <c r="MY37" s="382"/>
    </row>
    <row r="38" spans="1:363" s="362" customFormat="1" ht="54" outlineLevel="1">
      <c r="A38" s="800"/>
      <c r="B38" s="157" t="s">
        <v>2080</v>
      </c>
      <c r="C38" s="154" t="s">
        <v>2354</v>
      </c>
      <c r="D38" s="155">
        <v>16793</v>
      </c>
      <c r="E38" s="156" t="s">
        <v>194</v>
      </c>
      <c r="F38" s="156" t="s">
        <v>1065</v>
      </c>
      <c r="G38" s="157" t="s">
        <v>1313</v>
      </c>
      <c r="H38" s="549">
        <v>4766</v>
      </c>
      <c r="I38" s="156" t="s">
        <v>2355</v>
      </c>
      <c r="J38" s="159">
        <v>7553.9653699999999</v>
      </c>
      <c r="K38" s="158">
        <v>4306.1826499999997</v>
      </c>
      <c r="L38" s="158">
        <v>3247.7827200000002</v>
      </c>
      <c r="M38" s="159">
        <v>0</v>
      </c>
      <c r="N38" s="159">
        <v>7553.9653699999999</v>
      </c>
      <c r="O38" s="159">
        <v>7553.9653699999999</v>
      </c>
      <c r="P38" s="160">
        <v>45473</v>
      </c>
      <c r="Q38" s="538">
        <v>44865</v>
      </c>
      <c r="R38" s="538">
        <v>44635</v>
      </c>
      <c r="S38" s="156" t="s">
        <v>693</v>
      </c>
      <c r="T38" s="546"/>
      <c r="U38" s="158">
        <v>557.11379999999997</v>
      </c>
      <c r="V38" s="158">
        <v>1552.17553</v>
      </c>
      <c r="W38" s="158">
        <v>5014.0241800000003</v>
      </c>
      <c r="X38" s="158">
        <v>7123.31351</v>
      </c>
      <c r="Y38" s="158">
        <v>0</v>
      </c>
      <c r="Z38" s="486">
        <v>0</v>
      </c>
      <c r="AA38" s="486">
        <v>146</v>
      </c>
      <c r="AB38" s="486">
        <v>0</v>
      </c>
      <c r="AC38" s="486">
        <v>146</v>
      </c>
      <c r="AD38" s="486">
        <v>3875.4</v>
      </c>
      <c r="AE38" s="486">
        <v>0</v>
      </c>
      <c r="AF38" s="486">
        <v>0</v>
      </c>
      <c r="AG38" s="486">
        <v>0</v>
      </c>
      <c r="AH38" s="486">
        <v>0</v>
      </c>
      <c r="AI38" s="486">
        <v>0</v>
      </c>
      <c r="AJ38" s="486">
        <v>0</v>
      </c>
      <c r="AK38" s="486">
        <v>14.600000000000001</v>
      </c>
      <c r="AL38" s="486">
        <v>0</v>
      </c>
      <c r="AM38" s="486">
        <v>14.600000000000001</v>
      </c>
      <c r="AN38" s="487">
        <v>0</v>
      </c>
      <c r="AO38" s="486">
        <v>0</v>
      </c>
      <c r="AP38" s="486">
        <v>21.9</v>
      </c>
      <c r="AQ38" s="486">
        <v>0</v>
      </c>
      <c r="AR38" s="486">
        <v>21.9</v>
      </c>
      <c r="AS38" s="486">
        <v>3875.4</v>
      </c>
      <c r="AT38" s="486">
        <v>0</v>
      </c>
      <c r="AU38" s="486">
        <v>36.5</v>
      </c>
      <c r="AV38" s="486">
        <v>0</v>
      </c>
      <c r="AW38" s="486">
        <v>36.5</v>
      </c>
      <c r="AX38" s="486">
        <v>0</v>
      </c>
      <c r="AY38" s="488">
        <v>0</v>
      </c>
      <c r="AZ38" s="486">
        <v>73</v>
      </c>
      <c r="BA38" s="486">
        <v>0</v>
      </c>
      <c r="BB38" s="486">
        <v>73</v>
      </c>
      <c r="BC38" s="486">
        <v>0</v>
      </c>
      <c r="BD38" s="486">
        <v>0</v>
      </c>
      <c r="BE38" s="486">
        <v>0</v>
      </c>
      <c r="BF38" s="486">
        <v>0</v>
      </c>
      <c r="BG38" s="486">
        <v>0</v>
      </c>
      <c r="BH38" s="486">
        <v>0</v>
      </c>
      <c r="BI38" s="486">
        <v>0</v>
      </c>
      <c r="BJ38" s="486">
        <v>0</v>
      </c>
      <c r="BK38" s="486">
        <v>0</v>
      </c>
      <c r="BL38" s="486">
        <v>0</v>
      </c>
      <c r="BM38" s="486">
        <v>0</v>
      </c>
      <c r="BN38" s="158">
        <v>0</v>
      </c>
      <c r="BO38" s="158">
        <v>0</v>
      </c>
      <c r="BP38" s="158">
        <v>0</v>
      </c>
      <c r="BQ38" s="158">
        <v>0</v>
      </c>
      <c r="BR38" s="158">
        <v>0</v>
      </c>
      <c r="BS38" s="158">
        <v>0</v>
      </c>
      <c r="BT38" s="158">
        <v>0</v>
      </c>
      <c r="BU38" s="158">
        <v>0</v>
      </c>
      <c r="BV38" s="158">
        <v>0</v>
      </c>
      <c r="BW38" s="158">
        <v>0</v>
      </c>
      <c r="BX38" s="158">
        <v>0</v>
      </c>
      <c r="BY38" s="158">
        <v>0</v>
      </c>
      <c r="BZ38" s="158">
        <v>0</v>
      </c>
      <c r="CA38" s="159">
        <v>0</v>
      </c>
      <c r="CB38" s="280" t="s">
        <v>2356</v>
      </c>
      <c r="CC38" s="281"/>
      <c r="CD38" s="552">
        <v>0</v>
      </c>
      <c r="CE38" s="552">
        <v>0</v>
      </c>
      <c r="CF38" s="553" t="s">
        <v>2357</v>
      </c>
      <c r="CG38" s="157" t="s">
        <v>2346</v>
      </c>
      <c r="CH38" s="485" t="s">
        <v>3086</v>
      </c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/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/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2"/>
      <c r="EY38" s="382"/>
      <c r="EZ38" s="382"/>
      <c r="FA38" s="382"/>
      <c r="FB38" s="382"/>
      <c r="FC38" s="382"/>
      <c r="FD38" s="382"/>
      <c r="FE38" s="382"/>
      <c r="FF38" s="382"/>
      <c r="FG38" s="382"/>
      <c r="FH38" s="382"/>
      <c r="FI38" s="382"/>
      <c r="FJ38" s="382"/>
      <c r="FK38" s="382"/>
      <c r="FL38" s="382"/>
      <c r="FM38" s="382"/>
      <c r="FN38" s="382"/>
      <c r="FO38" s="382"/>
      <c r="FP38" s="382"/>
      <c r="FQ38" s="382"/>
      <c r="FR38" s="382"/>
      <c r="FS38" s="382"/>
      <c r="FT38" s="382"/>
      <c r="FU38" s="382"/>
      <c r="FV38" s="382"/>
      <c r="FW38" s="382"/>
      <c r="FX38" s="382"/>
      <c r="FY38" s="382"/>
      <c r="FZ38" s="382"/>
      <c r="GA38" s="382"/>
      <c r="GB38" s="382"/>
      <c r="GC38" s="382"/>
      <c r="GD38" s="382"/>
      <c r="GE38" s="382"/>
      <c r="GF38" s="382"/>
      <c r="GG38" s="382"/>
      <c r="GH38" s="382"/>
      <c r="GI38" s="382"/>
      <c r="GJ38" s="382"/>
      <c r="GK38" s="382"/>
      <c r="GL38" s="382"/>
      <c r="GM38" s="382"/>
      <c r="GN38" s="382"/>
      <c r="GO38" s="382"/>
      <c r="GP38" s="382"/>
      <c r="GQ38" s="382"/>
      <c r="GR38" s="382"/>
      <c r="GS38" s="382"/>
      <c r="GT38" s="382"/>
      <c r="GU38" s="382"/>
      <c r="GV38" s="382"/>
      <c r="GW38" s="382"/>
      <c r="GX38" s="382"/>
      <c r="GY38" s="382"/>
      <c r="GZ38" s="382"/>
      <c r="HA38" s="382"/>
      <c r="HB38" s="382"/>
      <c r="HC38" s="382"/>
      <c r="HD38" s="382"/>
      <c r="HE38" s="382"/>
      <c r="HF38" s="382"/>
      <c r="HG38" s="382"/>
      <c r="HH38" s="382"/>
      <c r="HI38" s="382"/>
      <c r="HJ38" s="382"/>
      <c r="HK38" s="382"/>
      <c r="HL38" s="382"/>
      <c r="HM38" s="382"/>
      <c r="HN38" s="382"/>
      <c r="HO38" s="382"/>
      <c r="HP38" s="382"/>
      <c r="HQ38" s="382"/>
      <c r="HR38" s="382"/>
      <c r="HS38" s="382"/>
      <c r="HT38" s="382"/>
      <c r="HU38" s="382"/>
      <c r="HV38" s="382"/>
      <c r="HW38" s="382"/>
      <c r="HX38" s="382"/>
      <c r="HY38" s="382"/>
      <c r="HZ38" s="382"/>
      <c r="IA38" s="382"/>
      <c r="IB38" s="382"/>
      <c r="IC38" s="382"/>
      <c r="ID38" s="382"/>
      <c r="IE38" s="382"/>
      <c r="IF38" s="382"/>
      <c r="IG38" s="382"/>
      <c r="IH38" s="382"/>
      <c r="II38" s="382"/>
      <c r="IJ38" s="382"/>
      <c r="IK38" s="382"/>
      <c r="IL38" s="382"/>
      <c r="IM38" s="382"/>
      <c r="IN38" s="382"/>
      <c r="IO38" s="382"/>
      <c r="IP38" s="382"/>
      <c r="IQ38" s="382"/>
      <c r="IR38" s="382"/>
      <c r="IS38" s="382"/>
      <c r="IT38" s="382"/>
      <c r="IU38" s="382"/>
      <c r="IV38" s="382"/>
      <c r="IW38" s="382"/>
      <c r="IX38" s="382"/>
      <c r="IY38" s="382"/>
      <c r="IZ38" s="382"/>
      <c r="JA38" s="382"/>
      <c r="JB38" s="382"/>
      <c r="JC38" s="382"/>
      <c r="JD38" s="382"/>
      <c r="JE38" s="382"/>
      <c r="JF38" s="382"/>
      <c r="JG38" s="382"/>
      <c r="JH38" s="382"/>
      <c r="JI38" s="382"/>
      <c r="JJ38" s="382"/>
      <c r="JK38" s="382"/>
      <c r="JL38" s="382"/>
      <c r="JM38" s="382"/>
      <c r="JN38" s="382"/>
      <c r="JO38" s="382"/>
      <c r="JP38" s="382"/>
      <c r="JQ38" s="382"/>
      <c r="JR38" s="382"/>
      <c r="JS38" s="382"/>
      <c r="JT38" s="382"/>
      <c r="JU38" s="382"/>
      <c r="JV38" s="382"/>
      <c r="JW38" s="382"/>
      <c r="JX38" s="382"/>
      <c r="JY38" s="382"/>
      <c r="JZ38" s="382"/>
      <c r="KA38" s="382"/>
      <c r="KB38" s="382"/>
      <c r="KC38" s="382"/>
      <c r="KD38" s="382"/>
      <c r="KE38" s="382"/>
      <c r="KF38" s="382"/>
      <c r="KG38" s="382"/>
      <c r="KH38" s="382"/>
      <c r="KI38" s="382"/>
      <c r="KJ38" s="382"/>
      <c r="KK38" s="382"/>
      <c r="KL38" s="382"/>
      <c r="KM38" s="382"/>
      <c r="KN38" s="382"/>
      <c r="KO38" s="382"/>
      <c r="KP38" s="382"/>
      <c r="KQ38" s="382"/>
      <c r="KR38" s="382"/>
      <c r="KS38" s="382"/>
      <c r="KT38" s="382"/>
      <c r="KU38" s="382"/>
      <c r="KV38" s="382"/>
      <c r="KW38" s="382"/>
      <c r="KX38" s="382"/>
      <c r="KY38" s="382"/>
      <c r="KZ38" s="382"/>
      <c r="LA38" s="382"/>
      <c r="LB38" s="382"/>
      <c r="LC38" s="382"/>
      <c r="LD38" s="382"/>
      <c r="LE38" s="382"/>
      <c r="LF38" s="382"/>
      <c r="LG38" s="382"/>
      <c r="LH38" s="382"/>
      <c r="LI38" s="382"/>
      <c r="LJ38" s="382"/>
      <c r="LK38" s="382"/>
      <c r="LL38" s="382"/>
      <c r="LM38" s="382"/>
      <c r="LN38" s="382"/>
      <c r="LO38" s="382"/>
      <c r="LP38" s="382"/>
      <c r="LQ38" s="382"/>
      <c r="LR38" s="382"/>
      <c r="LS38" s="382"/>
      <c r="LT38" s="382"/>
      <c r="LU38" s="382"/>
      <c r="LV38" s="382"/>
      <c r="LW38" s="382"/>
      <c r="LX38" s="382"/>
      <c r="LY38" s="382"/>
      <c r="LZ38" s="382"/>
      <c r="MA38" s="382"/>
      <c r="MB38" s="382"/>
      <c r="MC38" s="382"/>
      <c r="MD38" s="382"/>
      <c r="ME38" s="382"/>
      <c r="MF38" s="382"/>
      <c r="MG38" s="382"/>
      <c r="MH38" s="382"/>
      <c r="MI38" s="382"/>
      <c r="MJ38" s="382"/>
      <c r="MK38" s="382"/>
      <c r="ML38" s="382"/>
      <c r="MM38" s="382"/>
      <c r="MN38" s="382"/>
      <c r="MO38" s="382"/>
      <c r="MP38" s="382"/>
      <c r="MQ38" s="382"/>
      <c r="MR38" s="382"/>
      <c r="MS38" s="382"/>
      <c r="MT38" s="382"/>
      <c r="MU38" s="382"/>
      <c r="MV38" s="382"/>
      <c r="MW38" s="382"/>
      <c r="MX38" s="382"/>
      <c r="MY38" s="382"/>
    </row>
    <row r="39" spans="1:363" s="362" customFormat="1" ht="90" outlineLevel="1">
      <c r="A39" s="800"/>
      <c r="B39" s="184" t="s">
        <v>2076</v>
      </c>
      <c r="C39" s="195" t="s">
        <v>2085</v>
      </c>
      <c r="D39" s="182">
        <v>14795</v>
      </c>
      <c r="E39" s="183" t="s">
        <v>194</v>
      </c>
      <c r="F39" s="183" t="s">
        <v>1065</v>
      </c>
      <c r="G39" s="184" t="s">
        <v>1313</v>
      </c>
      <c r="H39" s="550">
        <v>6439</v>
      </c>
      <c r="I39" s="183" t="s">
        <v>1798</v>
      </c>
      <c r="J39" s="185">
        <v>19720.661876999999</v>
      </c>
      <c r="K39" s="185">
        <v>11924.077789999999</v>
      </c>
      <c r="L39" s="185">
        <v>7796.5840869999993</v>
      </c>
      <c r="M39" s="187">
        <v>0</v>
      </c>
      <c r="N39" s="187">
        <v>10731.670011</v>
      </c>
      <c r="O39" s="187">
        <v>10731.670011</v>
      </c>
      <c r="P39" s="264">
        <v>45291</v>
      </c>
      <c r="Q39" s="481">
        <v>44562</v>
      </c>
      <c r="R39" s="481">
        <v>44378</v>
      </c>
      <c r="S39" s="183" t="s">
        <v>496</v>
      </c>
      <c r="T39" s="264"/>
      <c r="U39" s="185">
        <v>630.95000000000005</v>
      </c>
      <c r="V39" s="185">
        <v>2618.75</v>
      </c>
      <c r="W39" s="185">
        <v>5678.56</v>
      </c>
      <c r="X39" s="185">
        <v>8928.26</v>
      </c>
      <c r="Y39" s="185">
        <v>0</v>
      </c>
      <c r="Z39" s="452">
        <v>0</v>
      </c>
      <c r="AA39" s="452">
        <v>0</v>
      </c>
      <c r="AB39" s="452">
        <v>0</v>
      </c>
      <c r="AC39" s="452">
        <v>0</v>
      </c>
      <c r="AD39" s="452">
        <v>5098.5</v>
      </c>
      <c r="AE39" s="452">
        <v>0</v>
      </c>
      <c r="AF39" s="452">
        <v>0</v>
      </c>
      <c r="AG39" s="452">
        <v>0</v>
      </c>
      <c r="AH39" s="365">
        <v>0</v>
      </c>
      <c r="AI39" s="452">
        <v>0</v>
      </c>
      <c r="AJ39" s="452">
        <v>0</v>
      </c>
      <c r="AK39" s="452">
        <v>0</v>
      </c>
      <c r="AL39" s="452">
        <v>0</v>
      </c>
      <c r="AM39" s="452">
        <v>0</v>
      </c>
      <c r="AN39" s="495">
        <v>5098.5</v>
      </c>
      <c r="AO39" s="452">
        <v>0</v>
      </c>
      <c r="AP39" s="452">
        <v>0</v>
      </c>
      <c r="AQ39" s="452">
        <v>0</v>
      </c>
      <c r="AR39" s="452">
        <v>0</v>
      </c>
      <c r="AS39" s="452">
        <v>0</v>
      </c>
      <c r="AT39" s="452">
        <v>0</v>
      </c>
      <c r="AU39" s="452">
        <v>0</v>
      </c>
      <c r="AV39" s="452">
        <v>0</v>
      </c>
      <c r="AW39" s="452">
        <v>0</v>
      </c>
      <c r="AX39" s="452">
        <v>0</v>
      </c>
      <c r="AY39" s="526">
        <v>0</v>
      </c>
      <c r="AZ39" s="452">
        <v>0</v>
      </c>
      <c r="BA39" s="452">
        <v>0</v>
      </c>
      <c r="BB39" s="452">
        <v>0</v>
      </c>
      <c r="BC39" s="452">
        <v>0</v>
      </c>
      <c r="BD39" s="452">
        <v>0</v>
      </c>
      <c r="BE39" s="452">
        <v>0</v>
      </c>
      <c r="BF39" s="452">
        <v>0</v>
      </c>
      <c r="BG39" s="452">
        <v>0</v>
      </c>
      <c r="BH39" s="452">
        <v>0</v>
      </c>
      <c r="BI39" s="452">
        <v>0</v>
      </c>
      <c r="BJ39" s="452">
        <v>0</v>
      </c>
      <c r="BK39" s="452">
        <v>0</v>
      </c>
      <c r="BL39" s="452">
        <v>0</v>
      </c>
      <c r="BM39" s="452">
        <v>0</v>
      </c>
      <c r="BN39" s="185">
        <v>0</v>
      </c>
      <c r="BO39" s="185">
        <v>0</v>
      </c>
      <c r="BP39" s="185">
        <v>0</v>
      </c>
      <c r="BQ39" s="185">
        <v>0</v>
      </c>
      <c r="BR39" s="185">
        <v>0</v>
      </c>
      <c r="BS39" s="185">
        <v>0</v>
      </c>
      <c r="BT39" s="185">
        <v>0</v>
      </c>
      <c r="BU39" s="185">
        <v>0</v>
      </c>
      <c r="BV39" s="185">
        <v>0</v>
      </c>
      <c r="BW39" s="185">
        <v>0</v>
      </c>
      <c r="BX39" s="185">
        <v>0</v>
      </c>
      <c r="BY39" s="185">
        <v>1193.3777899999986</v>
      </c>
      <c r="BZ39" s="185">
        <v>0</v>
      </c>
      <c r="CA39" s="185">
        <v>0</v>
      </c>
      <c r="CB39" s="183" t="s">
        <v>1299</v>
      </c>
      <c r="CC39" s="184"/>
      <c r="CD39" s="541"/>
      <c r="CE39" s="541">
        <v>0</v>
      </c>
      <c r="CF39" s="542" t="s">
        <v>2008</v>
      </c>
      <c r="CG39" s="184" t="s">
        <v>2348</v>
      </c>
      <c r="CH39" s="453" t="s">
        <v>3086</v>
      </c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  <c r="DM39" s="382"/>
      <c r="DN39" s="382"/>
      <c r="DO39" s="382"/>
      <c r="DP39" s="382"/>
      <c r="DQ39" s="382"/>
      <c r="DR39" s="382"/>
      <c r="DS39" s="382"/>
      <c r="DT39" s="382"/>
      <c r="DU39" s="382"/>
      <c r="DV39" s="382"/>
      <c r="DW39" s="382"/>
      <c r="DX39" s="382"/>
      <c r="DY39" s="382"/>
      <c r="DZ39" s="382"/>
      <c r="EA39" s="382"/>
      <c r="EB39" s="382"/>
      <c r="EC39" s="382"/>
      <c r="ED39" s="382"/>
      <c r="EE39" s="382"/>
      <c r="EF39" s="382"/>
      <c r="EG39" s="382"/>
      <c r="EH39" s="382"/>
      <c r="EI39" s="382"/>
      <c r="EJ39" s="382"/>
      <c r="EK39" s="382"/>
      <c r="EL39" s="382"/>
      <c r="EM39" s="382"/>
      <c r="EN39" s="382"/>
      <c r="EO39" s="382"/>
      <c r="EP39" s="382"/>
      <c r="EQ39" s="382"/>
      <c r="ER39" s="382"/>
      <c r="ES39" s="382"/>
      <c r="ET39" s="382"/>
      <c r="EU39" s="382"/>
      <c r="EV39" s="382"/>
      <c r="EW39" s="382"/>
      <c r="EX39" s="382"/>
      <c r="EY39" s="382"/>
      <c r="EZ39" s="382"/>
      <c r="FA39" s="382"/>
      <c r="FB39" s="382"/>
      <c r="FC39" s="382"/>
      <c r="FD39" s="382"/>
      <c r="FE39" s="382"/>
      <c r="FF39" s="382"/>
      <c r="FG39" s="382"/>
      <c r="FH39" s="382"/>
      <c r="FI39" s="382"/>
      <c r="FJ39" s="382"/>
      <c r="FK39" s="382"/>
      <c r="FL39" s="382"/>
      <c r="FM39" s="382"/>
      <c r="FN39" s="382"/>
      <c r="FO39" s="382"/>
      <c r="FP39" s="382"/>
      <c r="FQ39" s="382"/>
      <c r="FR39" s="382"/>
      <c r="FS39" s="382"/>
      <c r="FT39" s="382"/>
      <c r="FU39" s="382"/>
      <c r="FV39" s="382"/>
      <c r="FW39" s="382"/>
      <c r="FX39" s="382"/>
      <c r="FY39" s="382"/>
      <c r="FZ39" s="382"/>
      <c r="GA39" s="382"/>
      <c r="GB39" s="382"/>
      <c r="GC39" s="382"/>
      <c r="GD39" s="382"/>
      <c r="GE39" s="382"/>
      <c r="GF39" s="382"/>
      <c r="GG39" s="382"/>
      <c r="GH39" s="382"/>
      <c r="GI39" s="382"/>
      <c r="GJ39" s="382"/>
      <c r="GK39" s="382"/>
      <c r="GL39" s="382"/>
      <c r="GM39" s="382"/>
      <c r="GN39" s="382"/>
      <c r="GO39" s="382"/>
      <c r="GP39" s="382"/>
      <c r="GQ39" s="382"/>
      <c r="GR39" s="382"/>
      <c r="GS39" s="382"/>
      <c r="GT39" s="382"/>
      <c r="GU39" s="382"/>
      <c r="GV39" s="382"/>
      <c r="GW39" s="382"/>
      <c r="GX39" s="382"/>
      <c r="GY39" s="382"/>
      <c r="GZ39" s="382"/>
      <c r="HA39" s="382"/>
      <c r="HB39" s="382"/>
      <c r="HC39" s="382"/>
      <c r="HD39" s="382"/>
      <c r="HE39" s="382"/>
      <c r="HF39" s="382"/>
      <c r="HG39" s="382"/>
      <c r="HH39" s="382"/>
      <c r="HI39" s="382"/>
      <c r="HJ39" s="382"/>
      <c r="HK39" s="382"/>
      <c r="HL39" s="382"/>
      <c r="HM39" s="382"/>
      <c r="HN39" s="382"/>
      <c r="HO39" s="382"/>
      <c r="HP39" s="382"/>
      <c r="HQ39" s="382"/>
      <c r="HR39" s="382"/>
      <c r="HS39" s="382"/>
      <c r="HT39" s="382"/>
      <c r="HU39" s="382"/>
      <c r="HV39" s="382"/>
      <c r="HW39" s="382"/>
      <c r="HX39" s="382"/>
      <c r="HY39" s="382"/>
      <c r="HZ39" s="382"/>
      <c r="IA39" s="382"/>
      <c r="IB39" s="382"/>
      <c r="IC39" s="382"/>
      <c r="ID39" s="382"/>
      <c r="IE39" s="382"/>
      <c r="IF39" s="382"/>
      <c r="IG39" s="382"/>
      <c r="IH39" s="382"/>
      <c r="II39" s="382"/>
      <c r="IJ39" s="382"/>
      <c r="IK39" s="382"/>
      <c r="IL39" s="382"/>
      <c r="IM39" s="382"/>
      <c r="IN39" s="382"/>
      <c r="IO39" s="382"/>
      <c r="IP39" s="382"/>
      <c r="IQ39" s="382"/>
      <c r="IR39" s="382"/>
      <c r="IS39" s="382"/>
      <c r="IT39" s="382"/>
      <c r="IU39" s="382"/>
      <c r="IV39" s="382"/>
      <c r="IW39" s="382"/>
      <c r="IX39" s="382"/>
      <c r="IY39" s="382"/>
      <c r="IZ39" s="382"/>
      <c r="JA39" s="382"/>
      <c r="JB39" s="382"/>
      <c r="JC39" s="382"/>
      <c r="JD39" s="382"/>
      <c r="JE39" s="382"/>
      <c r="JF39" s="382"/>
      <c r="JG39" s="382"/>
      <c r="JH39" s="382"/>
      <c r="JI39" s="382"/>
      <c r="JJ39" s="382"/>
      <c r="JK39" s="382"/>
      <c r="JL39" s="382"/>
      <c r="JM39" s="382"/>
      <c r="JN39" s="382"/>
      <c r="JO39" s="382"/>
      <c r="JP39" s="382"/>
      <c r="JQ39" s="382"/>
      <c r="JR39" s="382"/>
      <c r="JS39" s="382"/>
      <c r="JT39" s="382"/>
      <c r="JU39" s="382"/>
      <c r="JV39" s="382"/>
      <c r="JW39" s="382"/>
      <c r="JX39" s="382"/>
      <c r="JY39" s="382"/>
      <c r="JZ39" s="382"/>
      <c r="KA39" s="382"/>
      <c r="KB39" s="382"/>
      <c r="KC39" s="382"/>
      <c r="KD39" s="382"/>
      <c r="KE39" s="382"/>
      <c r="KF39" s="382"/>
      <c r="KG39" s="382"/>
      <c r="KH39" s="382"/>
      <c r="KI39" s="382"/>
      <c r="KJ39" s="382"/>
      <c r="KK39" s="382"/>
      <c r="KL39" s="382"/>
      <c r="KM39" s="382"/>
      <c r="KN39" s="382"/>
      <c r="KO39" s="382"/>
      <c r="KP39" s="382"/>
      <c r="KQ39" s="382"/>
      <c r="KR39" s="382"/>
      <c r="KS39" s="382"/>
      <c r="KT39" s="382"/>
      <c r="KU39" s="382"/>
      <c r="KV39" s="382"/>
      <c r="KW39" s="382"/>
      <c r="KX39" s="382"/>
      <c r="KY39" s="382"/>
      <c r="KZ39" s="382"/>
      <c r="LA39" s="382"/>
      <c r="LB39" s="382"/>
      <c r="LC39" s="382"/>
      <c r="LD39" s="382"/>
      <c r="LE39" s="382"/>
      <c r="LF39" s="382"/>
      <c r="LG39" s="382"/>
      <c r="LH39" s="382"/>
      <c r="LI39" s="382"/>
      <c r="LJ39" s="382"/>
      <c r="LK39" s="382"/>
      <c r="LL39" s="382"/>
      <c r="LM39" s="382"/>
      <c r="LN39" s="382"/>
      <c r="LO39" s="382"/>
      <c r="LP39" s="382"/>
      <c r="LQ39" s="382"/>
      <c r="LR39" s="382"/>
      <c r="LS39" s="382"/>
      <c r="LT39" s="382"/>
      <c r="LU39" s="382"/>
      <c r="LV39" s="382"/>
      <c r="LW39" s="382"/>
      <c r="LX39" s="382"/>
      <c r="LY39" s="382"/>
      <c r="LZ39" s="382"/>
      <c r="MA39" s="382"/>
      <c r="MB39" s="382"/>
      <c r="MC39" s="382"/>
      <c r="MD39" s="382"/>
      <c r="ME39" s="382"/>
      <c r="MF39" s="382"/>
      <c r="MG39" s="382"/>
      <c r="MH39" s="382"/>
      <c r="MI39" s="382"/>
      <c r="MJ39" s="382"/>
      <c r="MK39" s="382"/>
      <c r="ML39" s="382"/>
      <c r="MM39" s="382"/>
      <c r="MN39" s="382"/>
      <c r="MO39" s="382"/>
      <c r="MP39" s="382"/>
      <c r="MQ39" s="382"/>
      <c r="MR39" s="382"/>
      <c r="MS39" s="382"/>
      <c r="MT39" s="382"/>
      <c r="MU39" s="382"/>
      <c r="MV39" s="382"/>
      <c r="MW39" s="382"/>
      <c r="MX39" s="382"/>
      <c r="MY39" s="382"/>
    </row>
    <row r="40" spans="1:363" s="362" customFormat="1" ht="54" outlineLevel="1">
      <c r="A40" s="800"/>
      <c r="B40" s="184" t="s">
        <v>2075</v>
      </c>
      <c r="C40" s="554" t="s">
        <v>2086</v>
      </c>
      <c r="D40" s="182">
        <v>16741</v>
      </c>
      <c r="E40" s="183" t="s">
        <v>194</v>
      </c>
      <c r="F40" s="183" t="s">
        <v>1065</v>
      </c>
      <c r="G40" s="184" t="s">
        <v>1313</v>
      </c>
      <c r="H40" s="550">
        <v>6723</v>
      </c>
      <c r="I40" s="183" t="s">
        <v>1876</v>
      </c>
      <c r="J40" s="185">
        <v>19631.294000000002</v>
      </c>
      <c r="K40" s="185">
        <v>17668.164600000004</v>
      </c>
      <c r="L40" s="185">
        <v>1963.129399999998</v>
      </c>
      <c r="M40" s="185">
        <v>0</v>
      </c>
      <c r="N40" s="185">
        <v>15901.348140000004</v>
      </c>
      <c r="O40" s="185">
        <v>15901.348140000004</v>
      </c>
      <c r="P40" s="264">
        <v>45291</v>
      </c>
      <c r="Q40" s="188">
        <v>44712</v>
      </c>
      <c r="R40" s="481">
        <v>44464</v>
      </c>
      <c r="S40" s="183" t="s">
        <v>496</v>
      </c>
      <c r="T40" s="264"/>
      <c r="U40" s="548">
        <v>952.52840000000003</v>
      </c>
      <c r="V40" s="548">
        <v>2383.3723300000001</v>
      </c>
      <c r="W40" s="548">
        <v>8572.7556299999997</v>
      </c>
      <c r="X40" s="185">
        <v>11908.656360000001</v>
      </c>
      <c r="Y40" s="185">
        <v>0</v>
      </c>
      <c r="Z40" s="452">
        <v>0</v>
      </c>
      <c r="AA40" s="452">
        <v>0</v>
      </c>
      <c r="AB40" s="452">
        <v>0</v>
      </c>
      <c r="AC40" s="452">
        <v>0</v>
      </c>
      <c r="AD40" s="452">
        <v>12783.6</v>
      </c>
      <c r="AE40" s="452">
        <v>0</v>
      </c>
      <c r="AF40" s="452">
        <v>0</v>
      </c>
      <c r="AG40" s="452">
        <v>0</v>
      </c>
      <c r="AH40" s="365">
        <v>0</v>
      </c>
      <c r="AI40" s="452">
        <v>0</v>
      </c>
      <c r="AJ40" s="452">
        <v>0</v>
      </c>
      <c r="AK40" s="452">
        <v>0</v>
      </c>
      <c r="AL40" s="452">
        <v>0</v>
      </c>
      <c r="AM40" s="452">
        <v>0</v>
      </c>
      <c r="AN40" s="495">
        <v>12783.6</v>
      </c>
      <c r="AO40" s="452">
        <v>0</v>
      </c>
      <c r="AP40" s="452">
        <v>0</v>
      </c>
      <c r="AQ40" s="452">
        <v>0</v>
      </c>
      <c r="AR40" s="452">
        <v>0</v>
      </c>
      <c r="AS40" s="452">
        <v>0</v>
      </c>
      <c r="AT40" s="452">
        <v>0</v>
      </c>
      <c r="AU40" s="452">
        <v>0</v>
      </c>
      <c r="AV40" s="452">
        <v>0</v>
      </c>
      <c r="AW40" s="452">
        <v>0</v>
      </c>
      <c r="AX40" s="452">
        <v>0</v>
      </c>
      <c r="AY40" s="526">
        <v>0</v>
      </c>
      <c r="AZ40" s="452">
        <v>0</v>
      </c>
      <c r="BA40" s="452">
        <v>0</v>
      </c>
      <c r="BB40" s="452">
        <v>0</v>
      </c>
      <c r="BC40" s="452">
        <v>0</v>
      </c>
      <c r="BD40" s="452">
        <v>0</v>
      </c>
      <c r="BE40" s="452">
        <v>0</v>
      </c>
      <c r="BF40" s="452">
        <v>0</v>
      </c>
      <c r="BG40" s="452">
        <v>0</v>
      </c>
      <c r="BH40" s="452">
        <v>0</v>
      </c>
      <c r="BI40" s="452">
        <v>0</v>
      </c>
      <c r="BJ40" s="452">
        <v>0</v>
      </c>
      <c r="BK40" s="452">
        <v>0</v>
      </c>
      <c r="BL40" s="452">
        <v>0</v>
      </c>
      <c r="BM40" s="452">
        <v>0</v>
      </c>
      <c r="BN40" s="185">
        <v>0</v>
      </c>
      <c r="BO40" s="185">
        <v>0</v>
      </c>
      <c r="BP40" s="185">
        <v>0</v>
      </c>
      <c r="BQ40" s="185">
        <v>0</v>
      </c>
      <c r="BR40" s="185">
        <v>0</v>
      </c>
      <c r="BS40" s="185">
        <v>0</v>
      </c>
      <c r="BT40" s="185">
        <v>0</v>
      </c>
      <c r="BU40" s="185">
        <v>0</v>
      </c>
      <c r="BV40" s="185">
        <v>0</v>
      </c>
      <c r="BW40" s="185">
        <v>0</v>
      </c>
      <c r="BX40" s="185">
        <v>0</v>
      </c>
      <c r="BY40" s="185">
        <v>0</v>
      </c>
      <c r="BZ40" s="185">
        <v>0</v>
      </c>
      <c r="CA40" s="185">
        <v>0</v>
      </c>
      <c r="CB40" s="183" t="s">
        <v>2087</v>
      </c>
      <c r="CC40" s="183"/>
      <c r="CD40" s="541"/>
      <c r="CE40" s="541">
        <v>0</v>
      </c>
      <c r="CF40" s="542" t="s">
        <v>2008</v>
      </c>
      <c r="CG40" s="272" t="s">
        <v>1826</v>
      </c>
      <c r="CH40" s="453" t="s">
        <v>3086</v>
      </c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  <c r="DM40" s="382"/>
      <c r="DN40" s="382"/>
      <c r="DO40" s="382"/>
      <c r="DP40" s="382"/>
      <c r="DQ40" s="382"/>
      <c r="DR40" s="382"/>
      <c r="DS40" s="382"/>
      <c r="DT40" s="382"/>
      <c r="DU40" s="382"/>
      <c r="DV40" s="382"/>
      <c r="DW40" s="382"/>
      <c r="DX40" s="382"/>
      <c r="DY40" s="382"/>
      <c r="DZ40" s="382"/>
      <c r="EA40" s="382"/>
      <c r="EB40" s="382"/>
      <c r="EC40" s="382"/>
      <c r="ED40" s="382"/>
      <c r="EE40" s="382"/>
      <c r="EF40" s="382"/>
      <c r="EG40" s="382"/>
      <c r="EH40" s="382"/>
      <c r="EI40" s="382"/>
      <c r="EJ40" s="382"/>
      <c r="EK40" s="382"/>
      <c r="EL40" s="382"/>
      <c r="EM40" s="382"/>
      <c r="EN40" s="382"/>
      <c r="EO40" s="382"/>
      <c r="EP40" s="382"/>
      <c r="EQ40" s="382"/>
      <c r="ER40" s="382"/>
      <c r="ES40" s="382"/>
      <c r="ET40" s="382"/>
      <c r="EU40" s="382"/>
      <c r="EV40" s="382"/>
      <c r="EW40" s="382"/>
      <c r="EX40" s="382"/>
      <c r="EY40" s="382"/>
      <c r="EZ40" s="382"/>
      <c r="FA40" s="382"/>
      <c r="FB40" s="382"/>
      <c r="FC40" s="382"/>
      <c r="FD40" s="382"/>
      <c r="FE40" s="382"/>
      <c r="FF40" s="382"/>
      <c r="FG40" s="382"/>
      <c r="FH40" s="382"/>
      <c r="FI40" s="382"/>
      <c r="FJ40" s="382"/>
      <c r="FK40" s="382"/>
      <c r="FL40" s="382"/>
      <c r="FM40" s="382"/>
      <c r="FN40" s="382"/>
      <c r="FO40" s="382"/>
      <c r="FP40" s="382"/>
      <c r="FQ40" s="382"/>
      <c r="FR40" s="382"/>
      <c r="FS40" s="382"/>
      <c r="FT40" s="382"/>
      <c r="FU40" s="382"/>
      <c r="FV40" s="382"/>
      <c r="FW40" s="382"/>
      <c r="FX40" s="382"/>
      <c r="FY40" s="382"/>
      <c r="FZ40" s="382"/>
      <c r="GA40" s="382"/>
      <c r="GB40" s="382"/>
      <c r="GC40" s="382"/>
      <c r="GD40" s="382"/>
      <c r="GE40" s="382"/>
      <c r="GF40" s="382"/>
      <c r="GG40" s="382"/>
      <c r="GH40" s="382"/>
      <c r="GI40" s="382"/>
      <c r="GJ40" s="382"/>
      <c r="GK40" s="382"/>
      <c r="GL40" s="382"/>
      <c r="GM40" s="382"/>
      <c r="GN40" s="382"/>
      <c r="GO40" s="382"/>
      <c r="GP40" s="382"/>
      <c r="GQ40" s="382"/>
      <c r="GR40" s="382"/>
      <c r="GS40" s="382"/>
      <c r="GT40" s="382"/>
      <c r="GU40" s="382"/>
      <c r="GV40" s="382"/>
      <c r="GW40" s="382"/>
      <c r="GX40" s="382"/>
      <c r="GY40" s="382"/>
      <c r="GZ40" s="382"/>
      <c r="HA40" s="382"/>
      <c r="HB40" s="382"/>
      <c r="HC40" s="382"/>
      <c r="HD40" s="382"/>
      <c r="HE40" s="382"/>
      <c r="HF40" s="382"/>
      <c r="HG40" s="382"/>
      <c r="HH40" s="382"/>
      <c r="HI40" s="382"/>
      <c r="HJ40" s="382"/>
      <c r="HK40" s="382"/>
      <c r="HL40" s="382"/>
      <c r="HM40" s="382"/>
      <c r="HN40" s="382"/>
      <c r="HO40" s="382"/>
      <c r="HP40" s="382"/>
      <c r="HQ40" s="382"/>
      <c r="HR40" s="382"/>
      <c r="HS40" s="382"/>
      <c r="HT40" s="382"/>
      <c r="HU40" s="382"/>
      <c r="HV40" s="382"/>
      <c r="HW40" s="382"/>
      <c r="HX40" s="382"/>
      <c r="HY40" s="382"/>
      <c r="HZ40" s="382"/>
      <c r="IA40" s="382"/>
      <c r="IB40" s="382"/>
      <c r="IC40" s="382"/>
      <c r="ID40" s="382"/>
      <c r="IE40" s="382"/>
      <c r="IF40" s="382"/>
      <c r="IG40" s="382"/>
      <c r="IH40" s="382"/>
      <c r="II40" s="382"/>
      <c r="IJ40" s="382"/>
      <c r="IK40" s="382"/>
      <c r="IL40" s="382"/>
      <c r="IM40" s="382"/>
      <c r="IN40" s="382"/>
      <c r="IO40" s="382"/>
      <c r="IP40" s="382"/>
      <c r="IQ40" s="382"/>
      <c r="IR40" s="382"/>
      <c r="IS40" s="382"/>
      <c r="IT40" s="382"/>
      <c r="IU40" s="382"/>
      <c r="IV40" s="382"/>
      <c r="IW40" s="382"/>
      <c r="IX40" s="382"/>
      <c r="IY40" s="382"/>
      <c r="IZ40" s="382"/>
      <c r="JA40" s="382"/>
      <c r="JB40" s="382"/>
      <c r="JC40" s="382"/>
      <c r="JD40" s="382"/>
      <c r="JE40" s="382"/>
      <c r="JF40" s="382"/>
      <c r="JG40" s="382"/>
      <c r="JH40" s="382"/>
      <c r="JI40" s="382"/>
      <c r="JJ40" s="382"/>
      <c r="JK40" s="382"/>
      <c r="JL40" s="382"/>
      <c r="JM40" s="382"/>
      <c r="JN40" s="382"/>
      <c r="JO40" s="382"/>
      <c r="JP40" s="382"/>
      <c r="JQ40" s="382"/>
      <c r="JR40" s="382"/>
      <c r="JS40" s="382"/>
      <c r="JT40" s="382"/>
      <c r="JU40" s="382"/>
      <c r="JV40" s="382"/>
      <c r="JW40" s="382"/>
      <c r="JX40" s="382"/>
      <c r="JY40" s="382"/>
      <c r="JZ40" s="382"/>
      <c r="KA40" s="382"/>
      <c r="KB40" s="382"/>
      <c r="KC40" s="382"/>
      <c r="KD40" s="382"/>
      <c r="KE40" s="382"/>
      <c r="KF40" s="382"/>
      <c r="KG40" s="382"/>
      <c r="KH40" s="382"/>
      <c r="KI40" s="382"/>
      <c r="KJ40" s="382"/>
      <c r="KK40" s="382"/>
      <c r="KL40" s="382"/>
      <c r="KM40" s="382"/>
      <c r="KN40" s="382"/>
      <c r="KO40" s="382"/>
      <c r="KP40" s="382"/>
      <c r="KQ40" s="382"/>
      <c r="KR40" s="382"/>
      <c r="KS40" s="382"/>
      <c r="KT40" s="382"/>
      <c r="KU40" s="382"/>
      <c r="KV40" s="382"/>
      <c r="KW40" s="382"/>
      <c r="KX40" s="382"/>
      <c r="KY40" s="382"/>
      <c r="KZ40" s="382"/>
      <c r="LA40" s="382"/>
      <c r="LB40" s="382"/>
      <c r="LC40" s="382"/>
      <c r="LD40" s="382"/>
      <c r="LE40" s="382"/>
      <c r="LF40" s="382"/>
      <c r="LG40" s="382"/>
      <c r="LH40" s="382"/>
      <c r="LI40" s="382"/>
      <c r="LJ40" s="382"/>
      <c r="LK40" s="382"/>
      <c r="LL40" s="382"/>
      <c r="LM40" s="382"/>
      <c r="LN40" s="382"/>
      <c r="LO40" s="382"/>
      <c r="LP40" s="382"/>
      <c r="LQ40" s="382"/>
      <c r="LR40" s="382"/>
      <c r="LS40" s="382"/>
      <c r="LT40" s="382"/>
      <c r="LU40" s="382"/>
      <c r="LV40" s="382"/>
      <c r="LW40" s="382"/>
      <c r="LX40" s="382"/>
      <c r="LY40" s="382"/>
      <c r="LZ40" s="382"/>
      <c r="MA40" s="382"/>
      <c r="MB40" s="382"/>
      <c r="MC40" s="382"/>
      <c r="MD40" s="382"/>
      <c r="ME40" s="382"/>
      <c r="MF40" s="382"/>
      <c r="MG40" s="382"/>
      <c r="MH40" s="382"/>
      <c r="MI40" s="382"/>
      <c r="MJ40" s="382"/>
      <c r="MK40" s="382"/>
      <c r="ML40" s="382"/>
      <c r="MM40" s="382"/>
      <c r="MN40" s="382"/>
      <c r="MO40" s="382"/>
      <c r="MP40" s="382"/>
      <c r="MQ40" s="382"/>
      <c r="MR40" s="382"/>
      <c r="MS40" s="382"/>
      <c r="MT40" s="382"/>
      <c r="MU40" s="382"/>
      <c r="MV40" s="382"/>
      <c r="MW40" s="382"/>
      <c r="MX40" s="382"/>
      <c r="MY40" s="382"/>
    </row>
    <row r="41" spans="1:363" s="362" customFormat="1" ht="90" outlineLevel="1">
      <c r="A41" s="800"/>
      <c r="B41" s="184" t="s">
        <v>2073</v>
      </c>
      <c r="C41" s="555" t="s">
        <v>2159</v>
      </c>
      <c r="D41" s="182">
        <v>12513</v>
      </c>
      <c r="E41" s="183" t="s">
        <v>194</v>
      </c>
      <c r="F41" s="183" t="s">
        <v>1065</v>
      </c>
      <c r="G41" s="184">
        <v>70891095</v>
      </c>
      <c r="H41" s="184" t="s">
        <v>1529</v>
      </c>
      <c r="I41" s="183" t="s">
        <v>1790</v>
      </c>
      <c r="J41" s="185">
        <v>19768.406845000001</v>
      </c>
      <c r="K41" s="185">
        <v>17253.345150000001</v>
      </c>
      <c r="L41" s="185">
        <v>2515.0616950000003</v>
      </c>
      <c r="M41" s="185">
        <v>0</v>
      </c>
      <c r="N41" s="187">
        <v>15528.010635000001</v>
      </c>
      <c r="O41" s="556">
        <v>15528.010635000001</v>
      </c>
      <c r="P41" s="557">
        <v>45291</v>
      </c>
      <c r="Q41" s="188">
        <v>44475</v>
      </c>
      <c r="R41" s="481">
        <v>44354</v>
      </c>
      <c r="S41" s="183" t="s">
        <v>496</v>
      </c>
      <c r="T41" s="557"/>
      <c r="U41" s="556">
        <v>1245.26298</v>
      </c>
      <c r="V41" s="274">
        <v>446.56959999999998</v>
      </c>
      <c r="W41" s="556">
        <v>11207.366830000001</v>
      </c>
      <c r="X41" s="185">
        <v>12899.199410000001</v>
      </c>
      <c r="Y41" s="185">
        <v>0</v>
      </c>
      <c r="Z41" s="452">
        <v>0</v>
      </c>
      <c r="AA41" s="452">
        <v>0</v>
      </c>
      <c r="AB41" s="452">
        <v>0</v>
      </c>
      <c r="AC41" s="452">
        <v>0</v>
      </c>
      <c r="AD41" s="452">
        <v>900.1</v>
      </c>
      <c r="AE41" s="452">
        <v>0</v>
      </c>
      <c r="AF41" s="452">
        <v>0</v>
      </c>
      <c r="AG41" s="452">
        <v>0</v>
      </c>
      <c r="AH41" s="365">
        <v>0</v>
      </c>
      <c r="AI41" s="452">
        <v>0</v>
      </c>
      <c r="AJ41" s="452">
        <v>0</v>
      </c>
      <c r="AK41" s="452">
        <v>0</v>
      </c>
      <c r="AL41" s="452">
        <v>0</v>
      </c>
      <c r="AM41" s="452">
        <v>0</v>
      </c>
      <c r="AN41" s="495">
        <v>900.1</v>
      </c>
      <c r="AO41" s="452">
        <v>0</v>
      </c>
      <c r="AP41" s="452">
        <v>0</v>
      </c>
      <c r="AQ41" s="452">
        <v>0</v>
      </c>
      <c r="AR41" s="452">
        <v>0</v>
      </c>
      <c r="AS41" s="452">
        <v>0</v>
      </c>
      <c r="AT41" s="452">
        <v>0</v>
      </c>
      <c r="AU41" s="452">
        <v>0</v>
      </c>
      <c r="AV41" s="452">
        <v>0</v>
      </c>
      <c r="AW41" s="452">
        <v>0</v>
      </c>
      <c r="AX41" s="452">
        <v>0</v>
      </c>
      <c r="AY41" s="526">
        <v>0</v>
      </c>
      <c r="AZ41" s="452">
        <v>0</v>
      </c>
      <c r="BA41" s="452">
        <v>0</v>
      </c>
      <c r="BB41" s="452">
        <v>0</v>
      </c>
      <c r="BC41" s="452">
        <v>0</v>
      </c>
      <c r="BD41" s="452">
        <v>0</v>
      </c>
      <c r="BE41" s="452">
        <v>0</v>
      </c>
      <c r="BF41" s="452">
        <v>0</v>
      </c>
      <c r="BG41" s="452">
        <v>0</v>
      </c>
      <c r="BH41" s="452">
        <v>0</v>
      </c>
      <c r="BI41" s="452">
        <v>0</v>
      </c>
      <c r="BJ41" s="452">
        <v>0</v>
      </c>
      <c r="BK41" s="452">
        <v>0</v>
      </c>
      <c r="BL41" s="452">
        <v>0</v>
      </c>
      <c r="BM41" s="452">
        <v>0</v>
      </c>
      <c r="BN41" s="185">
        <v>0</v>
      </c>
      <c r="BO41" s="185">
        <v>0</v>
      </c>
      <c r="BP41" s="185">
        <v>0</v>
      </c>
      <c r="BQ41" s="185">
        <v>0</v>
      </c>
      <c r="BR41" s="185">
        <v>0</v>
      </c>
      <c r="BS41" s="185">
        <v>0</v>
      </c>
      <c r="BT41" s="185">
        <v>0</v>
      </c>
      <c r="BU41" s="185">
        <v>0</v>
      </c>
      <c r="BV41" s="185">
        <v>0</v>
      </c>
      <c r="BW41" s="185">
        <v>0</v>
      </c>
      <c r="BX41" s="185">
        <v>0</v>
      </c>
      <c r="BY41" s="185">
        <v>0</v>
      </c>
      <c r="BZ41" s="185">
        <v>0</v>
      </c>
      <c r="CA41" s="185">
        <v>0</v>
      </c>
      <c r="CB41" s="183" t="s">
        <v>1030</v>
      </c>
      <c r="CC41" s="184"/>
      <c r="CD41" s="541">
        <v>0</v>
      </c>
      <c r="CE41" s="541">
        <v>0</v>
      </c>
      <c r="CF41" s="542" t="s">
        <v>2008</v>
      </c>
      <c r="CG41" s="184" t="s">
        <v>2348</v>
      </c>
      <c r="CH41" s="453" t="s">
        <v>3086</v>
      </c>
      <c r="CI41" s="382"/>
      <c r="CJ41" s="382"/>
      <c r="CK41" s="382"/>
      <c r="CL41" s="382"/>
      <c r="CM41" s="382"/>
      <c r="CN41" s="382"/>
      <c r="CO41" s="382"/>
      <c r="CP41" s="382"/>
      <c r="CQ41" s="382"/>
      <c r="CR41" s="382"/>
      <c r="CS41" s="382"/>
      <c r="CT41" s="382"/>
      <c r="CU41" s="382"/>
      <c r="CV41" s="382"/>
      <c r="CW41" s="382"/>
      <c r="CX41" s="382"/>
      <c r="CY41" s="382"/>
      <c r="CZ41" s="382"/>
      <c r="DA41" s="382"/>
      <c r="DB41" s="382"/>
      <c r="DC41" s="382"/>
      <c r="DD41" s="382"/>
      <c r="DE41" s="382"/>
      <c r="DF41" s="382"/>
      <c r="DG41" s="382"/>
      <c r="DH41" s="382"/>
      <c r="DI41" s="382"/>
      <c r="DJ41" s="382"/>
      <c r="DK41" s="382"/>
      <c r="DL41" s="382"/>
      <c r="DM41" s="382"/>
      <c r="DN41" s="382"/>
      <c r="DO41" s="382"/>
      <c r="DP41" s="382"/>
      <c r="DQ41" s="382"/>
      <c r="DR41" s="382"/>
      <c r="DS41" s="382"/>
      <c r="DT41" s="382"/>
      <c r="DU41" s="382"/>
      <c r="DV41" s="382"/>
      <c r="DW41" s="382"/>
      <c r="DX41" s="382"/>
      <c r="DY41" s="382"/>
      <c r="DZ41" s="382"/>
      <c r="EA41" s="382"/>
      <c r="EB41" s="382"/>
      <c r="EC41" s="382"/>
      <c r="ED41" s="382"/>
      <c r="EE41" s="382"/>
      <c r="EF41" s="382"/>
      <c r="EG41" s="382"/>
      <c r="EH41" s="382"/>
      <c r="EI41" s="382"/>
      <c r="EJ41" s="382"/>
      <c r="EK41" s="382"/>
      <c r="EL41" s="382"/>
      <c r="EM41" s="382"/>
      <c r="EN41" s="382"/>
      <c r="EO41" s="382"/>
      <c r="EP41" s="382"/>
      <c r="EQ41" s="382"/>
      <c r="ER41" s="382"/>
      <c r="ES41" s="382"/>
      <c r="ET41" s="382"/>
      <c r="EU41" s="382"/>
      <c r="EV41" s="382"/>
      <c r="EW41" s="382"/>
      <c r="EX41" s="382"/>
      <c r="EY41" s="382"/>
      <c r="EZ41" s="382"/>
      <c r="FA41" s="382"/>
      <c r="FB41" s="382"/>
      <c r="FC41" s="382"/>
      <c r="FD41" s="382"/>
      <c r="FE41" s="382"/>
      <c r="FF41" s="382"/>
      <c r="FG41" s="382"/>
      <c r="FH41" s="382"/>
      <c r="FI41" s="382"/>
      <c r="FJ41" s="382"/>
      <c r="FK41" s="382"/>
      <c r="FL41" s="382"/>
      <c r="FM41" s="382"/>
      <c r="FN41" s="382"/>
      <c r="FO41" s="382"/>
      <c r="FP41" s="382"/>
      <c r="FQ41" s="382"/>
      <c r="FR41" s="382"/>
      <c r="FS41" s="382"/>
      <c r="FT41" s="382"/>
      <c r="FU41" s="382"/>
      <c r="FV41" s="382"/>
      <c r="FW41" s="382"/>
      <c r="FX41" s="382"/>
      <c r="FY41" s="382"/>
      <c r="FZ41" s="382"/>
      <c r="GA41" s="382"/>
      <c r="GB41" s="382"/>
      <c r="GC41" s="382"/>
      <c r="GD41" s="382"/>
      <c r="GE41" s="382"/>
      <c r="GF41" s="382"/>
      <c r="GG41" s="382"/>
      <c r="GH41" s="382"/>
      <c r="GI41" s="382"/>
      <c r="GJ41" s="382"/>
      <c r="GK41" s="382"/>
      <c r="GL41" s="382"/>
      <c r="GM41" s="382"/>
      <c r="GN41" s="382"/>
      <c r="GO41" s="382"/>
      <c r="GP41" s="382"/>
      <c r="GQ41" s="382"/>
      <c r="GR41" s="382"/>
      <c r="GS41" s="382"/>
      <c r="GT41" s="382"/>
      <c r="GU41" s="382"/>
      <c r="GV41" s="382"/>
      <c r="GW41" s="382"/>
      <c r="GX41" s="382"/>
      <c r="GY41" s="382"/>
      <c r="GZ41" s="382"/>
      <c r="HA41" s="382"/>
      <c r="HB41" s="382"/>
      <c r="HC41" s="382"/>
      <c r="HD41" s="382"/>
      <c r="HE41" s="382"/>
      <c r="HF41" s="382"/>
      <c r="HG41" s="382"/>
      <c r="HH41" s="382"/>
      <c r="HI41" s="382"/>
      <c r="HJ41" s="382"/>
      <c r="HK41" s="382"/>
      <c r="HL41" s="382"/>
      <c r="HM41" s="382"/>
      <c r="HN41" s="382"/>
      <c r="HO41" s="382"/>
      <c r="HP41" s="382"/>
      <c r="HQ41" s="382"/>
      <c r="HR41" s="382"/>
      <c r="HS41" s="382"/>
      <c r="HT41" s="382"/>
      <c r="HU41" s="382"/>
      <c r="HV41" s="382"/>
      <c r="HW41" s="382"/>
      <c r="HX41" s="382"/>
      <c r="HY41" s="382"/>
      <c r="HZ41" s="382"/>
      <c r="IA41" s="382"/>
      <c r="IB41" s="382"/>
      <c r="IC41" s="382"/>
      <c r="ID41" s="382"/>
      <c r="IE41" s="382"/>
      <c r="IF41" s="382"/>
      <c r="IG41" s="382"/>
      <c r="IH41" s="382"/>
      <c r="II41" s="382"/>
      <c r="IJ41" s="382"/>
      <c r="IK41" s="382"/>
      <c r="IL41" s="382"/>
      <c r="IM41" s="382"/>
      <c r="IN41" s="382"/>
      <c r="IO41" s="382"/>
      <c r="IP41" s="382"/>
      <c r="IQ41" s="382"/>
      <c r="IR41" s="382"/>
      <c r="IS41" s="382"/>
      <c r="IT41" s="382"/>
      <c r="IU41" s="382"/>
      <c r="IV41" s="382"/>
      <c r="IW41" s="382"/>
      <c r="IX41" s="382"/>
      <c r="IY41" s="382"/>
      <c r="IZ41" s="382"/>
      <c r="JA41" s="382"/>
      <c r="JB41" s="382"/>
      <c r="JC41" s="382"/>
      <c r="JD41" s="382"/>
      <c r="JE41" s="382"/>
      <c r="JF41" s="382"/>
      <c r="JG41" s="382"/>
      <c r="JH41" s="382"/>
      <c r="JI41" s="382"/>
      <c r="JJ41" s="382"/>
      <c r="JK41" s="382"/>
      <c r="JL41" s="382"/>
      <c r="JM41" s="382"/>
      <c r="JN41" s="382"/>
      <c r="JO41" s="382"/>
      <c r="JP41" s="382"/>
      <c r="JQ41" s="382"/>
      <c r="JR41" s="382"/>
      <c r="JS41" s="382"/>
      <c r="JT41" s="382"/>
      <c r="JU41" s="382"/>
      <c r="JV41" s="382"/>
      <c r="JW41" s="382"/>
      <c r="JX41" s="382"/>
      <c r="JY41" s="382"/>
      <c r="JZ41" s="382"/>
      <c r="KA41" s="382"/>
      <c r="KB41" s="382"/>
      <c r="KC41" s="382"/>
      <c r="KD41" s="382"/>
      <c r="KE41" s="382"/>
      <c r="KF41" s="382"/>
      <c r="KG41" s="382"/>
      <c r="KH41" s="382"/>
      <c r="KI41" s="382"/>
      <c r="KJ41" s="382"/>
      <c r="KK41" s="382"/>
      <c r="KL41" s="382"/>
      <c r="KM41" s="382"/>
      <c r="KN41" s="382"/>
      <c r="KO41" s="382"/>
      <c r="KP41" s="382"/>
      <c r="KQ41" s="382"/>
      <c r="KR41" s="382"/>
      <c r="KS41" s="382"/>
      <c r="KT41" s="382"/>
      <c r="KU41" s="382"/>
      <c r="KV41" s="382"/>
      <c r="KW41" s="382"/>
      <c r="KX41" s="382"/>
      <c r="KY41" s="382"/>
      <c r="KZ41" s="382"/>
      <c r="LA41" s="382"/>
      <c r="LB41" s="382"/>
      <c r="LC41" s="382"/>
      <c r="LD41" s="382"/>
      <c r="LE41" s="382"/>
      <c r="LF41" s="382"/>
      <c r="LG41" s="382"/>
      <c r="LH41" s="382"/>
      <c r="LI41" s="382"/>
      <c r="LJ41" s="382"/>
      <c r="LK41" s="382"/>
      <c r="LL41" s="382"/>
      <c r="LM41" s="382"/>
      <c r="LN41" s="382"/>
      <c r="LO41" s="382"/>
      <c r="LP41" s="382"/>
      <c r="LQ41" s="382"/>
      <c r="LR41" s="382"/>
      <c r="LS41" s="382"/>
      <c r="LT41" s="382"/>
      <c r="LU41" s="382"/>
      <c r="LV41" s="382"/>
      <c r="LW41" s="382"/>
      <c r="LX41" s="382"/>
      <c r="LY41" s="382"/>
      <c r="LZ41" s="382"/>
      <c r="MA41" s="382"/>
      <c r="MB41" s="382"/>
      <c r="MC41" s="382"/>
      <c r="MD41" s="382"/>
      <c r="ME41" s="382"/>
      <c r="MF41" s="382"/>
      <c r="MG41" s="382"/>
      <c r="MH41" s="382"/>
      <c r="MI41" s="382"/>
      <c r="MJ41" s="382"/>
      <c r="MK41" s="382"/>
      <c r="ML41" s="382"/>
      <c r="MM41" s="382"/>
      <c r="MN41" s="382"/>
      <c r="MO41" s="382"/>
      <c r="MP41" s="382"/>
      <c r="MQ41" s="382"/>
      <c r="MR41" s="382"/>
      <c r="MS41" s="382"/>
      <c r="MT41" s="382"/>
      <c r="MU41" s="382"/>
      <c r="MV41" s="382"/>
      <c r="MW41" s="382"/>
      <c r="MX41" s="382"/>
      <c r="MY41" s="382"/>
    </row>
    <row r="42" spans="1:363" s="362" customFormat="1" ht="54" outlineLevel="1">
      <c r="A42" s="800"/>
      <c r="B42" s="10" t="s">
        <v>2066</v>
      </c>
      <c r="C42" s="110" t="s">
        <v>2702</v>
      </c>
      <c r="D42" s="558">
        <v>3334</v>
      </c>
      <c r="E42" s="27" t="s">
        <v>194</v>
      </c>
      <c r="F42" s="27" t="s">
        <v>1065</v>
      </c>
      <c r="G42" s="10" t="s">
        <v>1313</v>
      </c>
      <c r="H42" s="10" t="s">
        <v>2703</v>
      </c>
      <c r="I42" s="27" t="s">
        <v>2704</v>
      </c>
      <c r="J42" s="34">
        <v>27770.71</v>
      </c>
      <c r="K42" s="34">
        <v>15053</v>
      </c>
      <c r="L42" s="34">
        <v>12717.71</v>
      </c>
      <c r="M42" s="34">
        <v>0</v>
      </c>
      <c r="N42" s="7">
        <v>10537</v>
      </c>
      <c r="O42" s="559">
        <v>10537</v>
      </c>
      <c r="P42" s="560">
        <v>47118</v>
      </c>
      <c r="Q42" s="107">
        <v>45519</v>
      </c>
      <c r="R42" s="374">
        <v>45383</v>
      </c>
      <c r="S42" s="27" t="s">
        <v>86</v>
      </c>
      <c r="T42" s="560"/>
      <c r="U42" s="559">
        <v>0</v>
      </c>
      <c r="V42" s="559">
        <v>0</v>
      </c>
      <c r="W42" s="559">
        <v>0</v>
      </c>
      <c r="X42" s="34">
        <v>0</v>
      </c>
      <c r="Y42" s="34">
        <v>0</v>
      </c>
      <c r="Z42" s="365">
        <v>0</v>
      </c>
      <c r="AA42" s="365">
        <v>0</v>
      </c>
      <c r="AB42" s="365">
        <v>0</v>
      </c>
      <c r="AC42" s="365">
        <v>0</v>
      </c>
      <c r="AD42" s="365">
        <v>0</v>
      </c>
      <c r="AE42" s="365">
        <v>1000</v>
      </c>
      <c r="AF42" s="15">
        <v>5000</v>
      </c>
      <c r="AG42" s="15">
        <v>10000</v>
      </c>
      <c r="AH42" s="365">
        <v>16000</v>
      </c>
      <c r="AI42" s="365">
        <v>4160</v>
      </c>
      <c r="AJ42" s="365">
        <v>0</v>
      </c>
      <c r="AK42" s="365">
        <v>0</v>
      </c>
      <c r="AL42" s="365">
        <v>0</v>
      </c>
      <c r="AM42" s="365">
        <v>0</v>
      </c>
      <c r="AN42" s="439">
        <v>0</v>
      </c>
      <c r="AO42" s="365">
        <v>0</v>
      </c>
      <c r="AP42" s="365">
        <v>0</v>
      </c>
      <c r="AQ42" s="365">
        <v>0</v>
      </c>
      <c r="AR42" s="365">
        <v>0</v>
      </c>
      <c r="AS42" s="365">
        <v>0</v>
      </c>
      <c r="AT42" s="365">
        <v>0</v>
      </c>
      <c r="AU42" s="365">
        <v>0</v>
      </c>
      <c r="AV42" s="365">
        <v>0</v>
      </c>
      <c r="AW42" s="365">
        <v>0</v>
      </c>
      <c r="AX42" s="365">
        <v>0</v>
      </c>
      <c r="AY42" s="440">
        <v>0</v>
      </c>
      <c r="AZ42" s="365">
        <v>0</v>
      </c>
      <c r="BA42" s="365">
        <v>0</v>
      </c>
      <c r="BB42" s="365">
        <v>0</v>
      </c>
      <c r="BC42" s="365">
        <v>0</v>
      </c>
      <c r="BD42" s="365">
        <v>100</v>
      </c>
      <c r="BE42" s="365">
        <v>500</v>
      </c>
      <c r="BF42" s="365">
        <v>1000</v>
      </c>
      <c r="BG42" s="365">
        <v>1600</v>
      </c>
      <c r="BH42" s="365">
        <v>0</v>
      </c>
      <c r="BI42" s="365">
        <v>150</v>
      </c>
      <c r="BJ42" s="365">
        <v>750</v>
      </c>
      <c r="BK42" s="365">
        <v>1500</v>
      </c>
      <c r="BL42" s="365">
        <v>2400</v>
      </c>
      <c r="BM42" s="365">
        <v>0</v>
      </c>
      <c r="BN42" s="34">
        <v>250</v>
      </c>
      <c r="BO42" s="34">
        <v>1250</v>
      </c>
      <c r="BP42" s="34">
        <v>2500</v>
      </c>
      <c r="BQ42" s="34">
        <v>4000</v>
      </c>
      <c r="BR42" s="34">
        <v>0</v>
      </c>
      <c r="BS42" s="34">
        <v>500</v>
      </c>
      <c r="BT42" s="34">
        <v>2500</v>
      </c>
      <c r="BU42" s="34">
        <v>5000</v>
      </c>
      <c r="BV42" s="34">
        <v>8000</v>
      </c>
      <c r="BW42" s="34">
        <v>4160</v>
      </c>
      <c r="BX42" s="34"/>
      <c r="BY42" s="34"/>
      <c r="BZ42" s="34"/>
      <c r="CA42" s="34"/>
      <c r="CB42" s="27" t="s">
        <v>2845</v>
      </c>
      <c r="CC42" s="10"/>
      <c r="CD42" s="215"/>
      <c r="CE42" s="215"/>
      <c r="CF42" s="561" t="s">
        <v>2008</v>
      </c>
      <c r="CG42" s="10"/>
      <c r="CH42" s="367" t="s">
        <v>3086</v>
      </c>
      <c r="CI42" s="382"/>
      <c r="CJ42" s="382"/>
      <c r="CK42" s="382"/>
      <c r="CL42" s="382"/>
      <c r="CM42" s="382"/>
      <c r="CN42" s="382"/>
      <c r="CO42" s="382"/>
      <c r="CP42" s="382"/>
      <c r="CQ42" s="382"/>
      <c r="CR42" s="382"/>
      <c r="CS42" s="382"/>
      <c r="CT42" s="382"/>
      <c r="CU42" s="382"/>
      <c r="CV42" s="382"/>
      <c r="CW42" s="382"/>
      <c r="CX42" s="382"/>
      <c r="CY42" s="382"/>
      <c r="CZ42" s="382"/>
      <c r="DA42" s="382"/>
      <c r="DB42" s="382"/>
      <c r="DC42" s="382"/>
      <c r="DD42" s="382"/>
      <c r="DE42" s="382"/>
      <c r="DF42" s="382"/>
      <c r="DG42" s="382"/>
      <c r="DH42" s="382"/>
      <c r="DI42" s="382"/>
      <c r="DJ42" s="382"/>
      <c r="DK42" s="382"/>
      <c r="DL42" s="382"/>
      <c r="DM42" s="382"/>
      <c r="DN42" s="382"/>
      <c r="DO42" s="382"/>
      <c r="DP42" s="382"/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/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2"/>
      <c r="FL42" s="382"/>
      <c r="FM42" s="382"/>
      <c r="FN42" s="382"/>
      <c r="FO42" s="382"/>
      <c r="FP42" s="382"/>
      <c r="FQ42" s="382"/>
      <c r="FR42" s="382"/>
      <c r="FS42" s="382"/>
      <c r="FT42" s="382"/>
      <c r="FU42" s="382"/>
      <c r="FV42" s="382"/>
      <c r="FW42" s="382"/>
      <c r="FX42" s="382"/>
      <c r="FY42" s="382"/>
      <c r="FZ42" s="382"/>
      <c r="GA42" s="382"/>
      <c r="GB42" s="382"/>
      <c r="GC42" s="382"/>
      <c r="GD42" s="382"/>
      <c r="GE42" s="382"/>
      <c r="GF42" s="382"/>
      <c r="GG42" s="382"/>
      <c r="GH42" s="382"/>
      <c r="GI42" s="382"/>
      <c r="GJ42" s="382"/>
      <c r="GK42" s="382"/>
      <c r="GL42" s="382"/>
      <c r="GM42" s="382"/>
      <c r="GN42" s="382"/>
      <c r="GO42" s="382"/>
      <c r="GP42" s="382"/>
      <c r="GQ42" s="382"/>
      <c r="GR42" s="382"/>
      <c r="GS42" s="382"/>
      <c r="GT42" s="382"/>
      <c r="GU42" s="382"/>
      <c r="GV42" s="382"/>
      <c r="GW42" s="382"/>
      <c r="GX42" s="382"/>
      <c r="GY42" s="382"/>
      <c r="GZ42" s="382"/>
      <c r="HA42" s="382"/>
      <c r="HB42" s="382"/>
      <c r="HC42" s="382"/>
      <c r="HD42" s="382"/>
      <c r="HE42" s="382"/>
      <c r="HF42" s="382"/>
      <c r="HG42" s="382"/>
      <c r="HH42" s="382"/>
      <c r="HI42" s="382"/>
      <c r="HJ42" s="382"/>
      <c r="HK42" s="382"/>
      <c r="HL42" s="382"/>
      <c r="HM42" s="382"/>
      <c r="HN42" s="382"/>
      <c r="HO42" s="382"/>
      <c r="HP42" s="382"/>
      <c r="HQ42" s="382"/>
      <c r="HR42" s="382"/>
      <c r="HS42" s="382"/>
      <c r="HT42" s="382"/>
      <c r="HU42" s="382"/>
      <c r="HV42" s="382"/>
      <c r="HW42" s="382"/>
      <c r="HX42" s="382"/>
      <c r="HY42" s="382"/>
      <c r="HZ42" s="382"/>
      <c r="IA42" s="382"/>
      <c r="IB42" s="382"/>
      <c r="IC42" s="382"/>
      <c r="ID42" s="382"/>
      <c r="IE42" s="382"/>
      <c r="IF42" s="382"/>
      <c r="IG42" s="382"/>
      <c r="IH42" s="382"/>
      <c r="II42" s="382"/>
      <c r="IJ42" s="382"/>
      <c r="IK42" s="382"/>
      <c r="IL42" s="382"/>
      <c r="IM42" s="382"/>
      <c r="IN42" s="382"/>
      <c r="IO42" s="382"/>
      <c r="IP42" s="382"/>
      <c r="IQ42" s="382"/>
      <c r="IR42" s="382"/>
      <c r="IS42" s="382"/>
      <c r="IT42" s="382"/>
      <c r="IU42" s="382"/>
      <c r="IV42" s="382"/>
      <c r="IW42" s="382"/>
      <c r="IX42" s="382"/>
      <c r="IY42" s="382"/>
      <c r="IZ42" s="382"/>
      <c r="JA42" s="382"/>
      <c r="JB42" s="382"/>
      <c r="JC42" s="382"/>
      <c r="JD42" s="382"/>
      <c r="JE42" s="382"/>
      <c r="JF42" s="382"/>
      <c r="JG42" s="382"/>
      <c r="JH42" s="382"/>
      <c r="JI42" s="382"/>
      <c r="JJ42" s="382"/>
      <c r="JK42" s="382"/>
      <c r="JL42" s="382"/>
      <c r="JM42" s="382"/>
      <c r="JN42" s="382"/>
      <c r="JO42" s="382"/>
      <c r="JP42" s="382"/>
      <c r="JQ42" s="382"/>
      <c r="JR42" s="382"/>
      <c r="JS42" s="382"/>
      <c r="JT42" s="382"/>
      <c r="JU42" s="382"/>
      <c r="JV42" s="382"/>
      <c r="JW42" s="382"/>
      <c r="JX42" s="382"/>
      <c r="JY42" s="382"/>
      <c r="JZ42" s="382"/>
      <c r="KA42" s="382"/>
      <c r="KB42" s="382"/>
      <c r="KC42" s="382"/>
      <c r="KD42" s="382"/>
      <c r="KE42" s="382"/>
      <c r="KF42" s="382"/>
      <c r="KG42" s="382"/>
      <c r="KH42" s="382"/>
      <c r="KI42" s="382"/>
      <c r="KJ42" s="382"/>
      <c r="KK42" s="382"/>
      <c r="KL42" s="382"/>
      <c r="KM42" s="382"/>
      <c r="KN42" s="382"/>
      <c r="KO42" s="382"/>
      <c r="KP42" s="382"/>
      <c r="KQ42" s="382"/>
      <c r="KR42" s="382"/>
      <c r="KS42" s="382"/>
      <c r="KT42" s="382"/>
      <c r="KU42" s="382"/>
      <c r="KV42" s="382"/>
      <c r="KW42" s="382"/>
      <c r="KX42" s="382"/>
      <c r="KY42" s="382"/>
      <c r="KZ42" s="382"/>
      <c r="LA42" s="382"/>
      <c r="LB42" s="382"/>
      <c r="LC42" s="382"/>
      <c r="LD42" s="382"/>
      <c r="LE42" s="382"/>
      <c r="LF42" s="382"/>
      <c r="LG42" s="382"/>
      <c r="LH42" s="382"/>
      <c r="LI42" s="382"/>
      <c r="LJ42" s="382"/>
      <c r="LK42" s="382"/>
      <c r="LL42" s="382"/>
      <c r="LM42" s="382"/>
      <c r="LN42" s="382"/>
      <c r="LO42" s="382"/>
      <c r="LP42" s="382"/>
      <c r="LQ42" s="382"/>
      <c r="LR42" s="382"/>
      <c r="LS42" s="382"/>
      <c r="LT42" s="382"/>
      <c r="LU42" s="382"/>
      <c r="LV42" s="382"/>
      <c r="LW42" s="382"/>
      <c r="LX42" s="382"/>
      <c r="LY42" s="382"/>
      <c r="LZ42" s="382"/>
      <c r="MA42" s="382"/>
      <c r="MB42" s="382"/>
      <c r="MC42" s="382"/>
      <c r="MD42" s="382"/>
      <c r="ME42" s="382"/>
      <c r="MF42" s="382"/>
      <c r="MG42" s="382"/>
      <c r="MH42" s="382"/>
      <c r="MI42" s="382"/>
      <c r="MJ42" s="382"/>
      <c r="MK42" s="382"/>
      <c r="ML42" s="382"/>
      <c r="MM42" s="382"/>
      <c r="MN42" s="382"/>
      <c r="MO42" s="382"/>
      <c r="MP42" s="382"/>
      <c r="MQ42" s="382"/>
      <c r="MR42" s="382"/>
      <c r="MS42" s="382"/>
      <c r="MT42" s="382"/>
      <c r="MU42" s="382"/>
      <c r="MV42" s="382"/>
      <c r="MW42" s="382"/>
      <c r="MX42" s="382"/>
      <c r="MY42" s="382"/>
    </row>
    <row r="43" spans="1:363" s="362" customFormat="1" ht="54" outlineLevel="1">
      <c r="A43" s="800"/>
      <c r="B43" s="10" t="s">
        <v>3087</v>
      </c>
      <c r="C43" s="562" t="s">
        <v>2987</v>
      </c>
      <c r="D43" s="558">
        <v>3096</v>
      </c>
      <c r="E43" s="27" t="s">
        <v>194</v>
      </c>
      <c r="F43" s="27" t="s">
        <v>1065</v>
      </c>
      <c r="G43" s="10" t="s">
        <v>2846</v>
      </c>
      <c r="H43" s="10"/>
      <c r="I43" s="27" t="s">
        <v>2704</v>
      </c>
      <c r="J43" s="34">
        <v>129107.1835</v>
      </c>
      <c r="K43" s="34">
        <v>82388.757639999996</v>
      </c>
      <c r="L43" s="34">
        <v>46718.425860000003</v>
      </c>
      <c r="M43" s="34">
        <v>0</v>
      </c>
      <c r="N43" s="7">
        <v>70030.649999999994</v>
      </c>
      <c r="O43" s="559">
        <v>70030.649999999994</v>
      </c>
      <c r="P43" s="560">
        <v>47118</v>
      </c>
      <c r="Q43" s="107" t="s">
        <v>80</v>
      </c>
      <c r="R43" s="374">
        <v>45352</v>
      </c>
      <c r="S43" s="27" t="s">
        <v>86</v>
      </c>
      <c r="T43" s="560"/>
      <c r="U43" s="559">
        <v>0</v>
      </c>
      <c r="V43" s="559">
        <v>0</v>
      </c>
      <c r="W43" s="559">
        <v>0</v>
      </c>
      <c r="X43" s="34">
        <v>0</v>
      </c>
      <c r="Y43" s="34">
        <v>0</v>
      </c>
      <c r="Z43" s="365">
        <v>0</v>
      </c>
      <c r="AA43" s="365">
        <v>0</v>
      </c>
      <c r="AB43" s="365">
        <v>0</v>
      </c>
      <c r="AC43" s="365">
        <v>0</v>
      </c>
      <c r="AD43" s="365">
        <v>0</v>
      </c>
      <c r="AE43" s="15">
        <v>15000</v>
      </c>
      <c r="AF43" s="15">
        <v>45000</v>
      </c>
      <c r="AG43" s="15">
        <v>60000</v>
      </c>
      <c r="AH43" s="365">
        <v>120000</v>
      </c>
      <c r="AI43" s="365">
        <v>57672</v>
      </c>
      <c r="AJ43" s="365">
        <v>0</v>
      </c>
      <c r="AK43" s="365">
        <v>0</v>
      </c>
      <c r="AL43" s="365">
        <v>0</v>
      </c>
      <c r="AM43" s="365">
        <v>0</v>
      </c>
      <c r="AN43" s="439">
        <v>0</v>
      </c>
      <c r="AO43" s="365">
        <v>0</v>
      </c>
      <c r="AP43" s="365">
        <v>0</v>
      </c>
      <c r="AQ43" s="365">
        <v>0</v>
      </c>
      <c r="AR43" s="365">
        <v>0</v>
      </c>
      <c r="AS43" s="365">
        <v>0</v>
      </c>
      <c r="AT43" s="365">
        <v>0</v>
      </c>
      <c r="AU43" s="365">
        <v>0</v>
      </c>
      <c r="AV43" s="365">
        <v>0</v>
      </c>
      <c r="AW43" s="365">
        <v>0</v>
      </c>
      <c r="AX43" s="365">
        <v>0</v>
      </c>
      <c r="AY43" s="440">
        <v>0</v>
      </c>
      <c r="AZ43" s="365">
        <v>0</v>
      </c>
      <c r="BA43" s="365">
        <v>0</v>
      </c>
      <c r="BB43" s="365">
        <v>0</v>
      </c>
      <c r="BC43" s="365">
        <v>0</v>
      </c>
      <c r="BD43" s="365">
        <v>1500</v>
      </c>
      <c r="BE43" s="365">
        <v>4500</v>
      </c>
      <c r="BF43" s="365">
        <v>6000</v>
      </c>
      <c r="BG43" s="365">
        <v>12000</v>
      </c>
      <c r="BH43" s="365">
        <v>0</v>
      </c>
      <c r="BI43" s="365">
        <v>2250</v>
      </c>
      <c r="BJ43" s="365">
        <v>6750</v>
      </c>
      <c r="BK43" s="365">
        <v>9000</v>
      </c>
      <c r="BL43" s="365">
        <v>18000</v>
      </c>
      <c r="BM43" s="365">
        <v>0</v>
      </c>
      <c r="BN43" s="34">
        <v>3750</v>
      </c>
      <c r="BO43" s="34">
        <v>11250</v>
      </c>
      <c r="BP43" s="34">
        <v>15000</v>
      </c>
      <c r="BQ43" s="34">
        <v>30000</v>
      </c>
      <c r="BR43" s="34">
        <v>28836</v>
      </c>
      <c r="BS43" s="34">
        <v>7500</v>
      </c>
      <c r="BT43" s="34">
        <v>22500</v>
      </c>
      <c r="BU43" s="34">
        <v>30000</v>
      </c>
      <c r="BV43" s="34">
        <v>60000</v>
      </c>
      <c r="BW43" s="34">
        <v>28836</v>
      </c>
      <c r="BX43" s="34"/>
      <c r="BY43" s="34"/>
      <c r="BZ43" s="34"/>
      <c r="CA43" s="34"/>
      <c r="CB43" s="27" t="s">
        <v>2988</v>
      </c>
      <c r="CC43" s="10"/>
      <c r="CD43" s="215"/>
      <c r="CE43" s="215"/>
      <c r="CF43" s="561" t="s">
        <v>2008</v>
      </c>
      <c r="CG43" s="10"/>
      <c r="CH43" s="367" t="s">
        <v>3086</v>
      </c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382"/>
      <c r="FJ43" s="382"/>
      <c r="FK43" s="382"/>
      <c r="FL43" s="382"/>
      <c r="FM43" s="382"/>
      <c r="FN43" s="382"/>
      <c r="FO43" s="382"/>
      <c r="FP43" s="382"/>
      <c r="FQ43" s="382"/>
      <c r="FR43" s="382"/>
      <c r="FS43" s="382"/>
      <c r="FT43" s="382"/>
      <c r="FU43" s="382"/>
      <c r="FV43" s="382"/>
      <c r="FW43" s="382"/>
      <c r="FX43" s="382"/>
      <c r="FY43" s="382"/>
      <c r="FZ43" s="382"/>
      <c r="GA43" s="382"/>
      <c r="GB43" s="382"/>
      <c r="GC43" s="382"/>
      <c r="GD43" s="382"/>
      <c r="GE43" s="382"/>
      <c r="GF43" s="382"/>
      <c r="GG43" s="382"/>
      <c r="GH43" s="382"/>
      <c r="GI43" s="382"/>
      <c r="GJ43" s="382"/>
      <c r="GK43" s="382"/>
      <c r="GL43" s="382"/>
      <c r="GM43" s="382"/>
      <c r="GN43" s="382"/>
      <c r="GO43" s="382"/>
      <c r="GP43" s="382"/>
      <c r="GQ43" s="382"/>
      <c r="GR43" s="382"/>
      <c r="GS43" s="382"/>
      <c r="GT43" s="382"/>
      <c r="GU43" s="382"/>
      <c r="GV43" s="382"/>
      <c r="GW43" s="382"/>
      <c r="GX43" s="382"/>
      <c r="GY43" s="382"/>
      <c r="GZ43" s="382"/>
      <c r="HA43" s="382"/>
      <c r="HB43" s="382"/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2"/>
      <c r="HY43" s="382"/>
      <c r="HZ43" s="382"/>
      <c r="IA43" s="382"/>
      <c r="IB43" s="382"/>
      <c r="IC43" s="382"/>
      <c r="ID43" s="382"/>
      <c r="IE43" s="382"/>
      <c r="IF43" s="382"/>
      <c r="IG43" s="382"/>
      <c r="IH43" s="382"/>
      <c r="II43" s="382"/>
      <c r="IJ43" s="382"/>
      <c r="IK43" s="382"/>
      <c r="IL43" s="382"/>
      <c r="IM43" s="382"/>
      <c r="IN43" s="382"/>
      <c r="IO43" s="382"/>
      <c r="IP43" s="382"/>
      <c r="IQ43" s="382"/>
      <c r="IR43" s="382"/>
      <c r="IS43" s="382"/>
      <c r="IT43" s="382"/>
      <c r="IU43" s="382"/>
      <c r="IV43" s="382"/>
      <c r="IW43" s="382"/>
      <c r="IX43" s="382"/>
      <c r="IY43" s="382"/>
      <c r="IZ43" s="382"/>
      <c r="JA43" s="382"/>
      <c r="JB43" s="382"/>
      <c r="JC43" s="382"/>
      <c r="JD43" s="382"/>
      <c r="JE43" s="382"/>
      <c r="JF43" s="382"/>
      <c r="JG43" s="382"/>
      <c r="JH43" s="382"/>
      <c r="JI43" s="382"/>
      <c r="JJ43" s="382"/>
      <c r="JK43" s="382"/>
      <c r="JL43" s="382"/>
      <c r="JM43" s="382"/>
      <c r="JN43" s="382"/>
      <c r="JO43" s="382"/>
      <c r="JP43" s="382"/>
      <c r="JQ43" s="382"/>
      <c r="JR43" s="382"/>
      <c r="JS43" s="382"/>
      <c r="JT43" s="382"/>
      <c r="JU43" s="382"/>
      <c r="JV43" s="382"/>
      <c r="JW43" s="382"/>
      <c r="JX43" s="382"/>
      <c r="JY43" s="382"/>
      <c r="JZ43" s="382"/>
      <c r="KA43" s="382"/>
      <c r="KB43" s="382"/>
      <c r="KC43" s="382"/>
      <c r="KD43" s="382"/>
      <c r="KE43" s="382"/>
      <c r="KF43" s="382"/>
      <c r="KG43" s="382"/>
      <c r="KH43" s="382"/>
      <c r="KI43" s="382"/>
      <c r="KJ43" s="382"/>
      <c r="KK43" s="382"/>
      <c r="KL43" s="382"/>
      <c r="KM43" s="382"/>
      <c r="KN43" s="382"/>
      <c r="KO43" s="382"/>
      <c r="KP43" s="382"/>
      <c r="KQ43" s="382"/>
      <c r="KR43" s="382"/>
      <c r="KS43" s="382"/>
      <c r="KT43" s="382"/>
      <c r="KU43" s="382"/>
      <c r="KV43" s="382"/>
      <c r="KW43" s="382"/>
      <c r="KX43" s="382"/>
      <c r="KY43" s="382"/>
      <c r="KZ43" s="382"/>
      <c r="LA43" s="382"/>
      <c r="LB43" s="382"/>
      <c r="LC43" s="382"/>
      <c r="LD43" s="382"/>
      <c r="LE43" s="382"/>
      <c r="LF43" s="382"/>
      <c r="LG43" s="382"/>
      <c r="LH43" s="382"/>
      <c r="LI43" s="382"/>
      <c r="LJ43" s="382"/>
      <c r="LK43" s="382"/>
      <c r="LL43" s="382"/>
      <c r="LM43" s="382"/>
      <c r="LN43" s="382"/>
      <c r="LO43" s="382"/>
      <c r="LP43" s="382"/>
      <c r="LQ43" s="382"/>
      <c r="LR43" s="382"/>
      <c r="LS43" s="382"/>
      <c r="LT43" s="382"/>
      <c r="LU43" s="382"/>
      <c r="LV43" s="382"/>
      <c r="LW43" s="382"/>
      <c r="LX43" s="382"/>
      <c r="LY43" s="382"/>
      <c r="LZ43" s="382"/>
      <c r="MA43" s="382"/>
      <c r="MB43" s="382"/>
      <c r="MC43" s="382"/>
      <c r="MD43" s="382"/>
      <c r="ME43" s="382"/>
      <c r="MF43" s="382"/>
      <c r="MG43" s="382"/>
      <c r="MH43" s="382"/>
      <c r="MI43" s="382"/>
      <c r="MJ43" s="382"/>
      <c r="MK43" s="382"/>
      <c r="ML43" s="382"/>
      <c r="MM43" s="382"/>
      <c r="MN43" s="382"/>
      <c r="MO43" s="382"/>
      <c r="MP43" s="382"/>
      <c r="MQ43" s="382"/>
      <c r="MR43" s="382"/>
      <c r="MS43" s="382"/>
      <c r="MT43" s="382"/>
      <c r="MU43" s="382"/>
      <c r="MV43" s="382"/>
      <c r="MW43" s="382"/>
      <c r="MX43" s="382"/>
      <c r="MY43" s="382"/>
    </row>
    <row r="44" spans="1:363" s="362" customFormat="1" ht="54" outlineLevel="1">
      <c r="A44" s="800"/>
      <c r="B44" s="24" t="s">
        <v>2078</v>
      </c>
      <c r="C44" s="563" t="s">
        <v>3089</v>
      </c>
      <c r="D44" s="564">
        <v>3487</v>
      </c>
      <c r="E44" s="25" t="s">
        <v>194</v>
      </c>
      <c r="F44" s="25" t="s">
        <v>1065</v>
      </c>
      <c r="G44" s="24" t="s">
        <v>2846</v>
      </c>
      <c r="H44" s="24"/>
      <c r="I44" s="25" t="s">
        <v>2704</v>
      </c>
      <c r="J44" s="22">
        <v>133509.33768</v>
      </c>
      <c r="K44" s="22">
        <v>120859.55146</v>
      </c>
      <c r="L44" s="22">
        <v>12649.78622</v>
      </c>
      <c r="M44" s="22">
        <v>0</v>
      </c>
      <c r="N44" s="147">
        <v>102730.61873</v>
      </c>
      <c r="O44" s="565"/>
      <c r="P44" s="566">
        <v>47118</v>
      </c>
      <c r="Q44" s="498">
        <v>45626</v>
      </c>
      <c r="R44" s="497">
        <v>45352</v>
      </c>
      <c r="S44" s="25" t="s">
        <v>86</v>
      </c>
      <c r="T44" s="566"/>
      <c r="U44" s="565">
        <v>0</v>
      </c>
      <c r="V44" s="565">
        <v>0</v>
      </c>
      <c r="W44" s="565">
        <v>0</v>
      </c>
      <c r="X44" s="22">
        <v>0</v>
      </c>
      <c r="Y44" s="22">
        <v>0</v>
      </c>
      <c r="Z44" s="458">
        <v>0</v>
      </c>
      <c r="AA44" s="458">
        <v>0</v>
      </c>
      <c r="AB44" s="458">
        <v>0</v>
      </c>
      <c r="AC44" s="458">
        <v>0</v>
      </c>
      <c r="AD44" s="458">
        <v>0</v>
      </c>
      <c r="AE44" s="458">
        <v>7000</v>
      </c>
      <c r="AF44" s="458">
        <v>30000</v>
      </c>
      <c r="AG44" s="458">
        <v>38000</v>
      </c>
      <c r="AH44" s="458">
        <v>75000</v>
      </c>
      <c r="AI44" s="458">
        <v>56400</v>
      </c>
      <c r="AJ44" s="458">
        <v>0</v>
      </c>
      <c r="AK44" s="458">
        <v>0</v>
      </c>
      <c r="AL44" s="458">
        <v>0</v>
      </c>
      <c r="AM44" s="458">
        <v>0</v>
      </c>
      <c r="AN44" s="460">
        <v>0</v>
      </c>
      <c r="AO44" s="458">
        <v>0</v>
      </c>
      <c r="AP44" s="458">
        <v>0</v>
      </c>
      <c r="AQ44" s="458">
        <v>0</v>
      </c>
      <c r="AR44" s="458">
        <v>0</v>
      </c>
      <c r="AS44" s="458"/>
      <c r="AT44" s="458">
        <v>0</v>
      </c>
      <c r="AU44" s="458">
        <v>0</v>
      </c>
      <c r="AV44" s="458">
        <v>0</v>
      </c>
      <c r="AW44" s="458">
        <v>0</v>
      </c>
      <c r="AX44" s="458">
        <v>0</v>
      </c>
      <c r="AY44" s="504">
        <v>0</v>
      </c>
      <c r="AZ44" s="458">
        <v>0</v>
      </c>
      <c r="BA44" s="458">
        <v>0</v>
      </c>
      <c r="BB44" s="458">
        <v>0</v>
      </c>
      <c r="BC44" s="458">
        <v>0</v>
      </c>
      <c r="BD44" s="458">
        <v>700</v>
      </c>
      <c r="BE44" s="458">
        <v>3000</v>
      </c>
      <c r="BF44" s="458">
        <v>3800</v>
      </c>
      <c r="BG44" s="458">
        <v>7500</v>
      </c>
      <c r="BH44" s="458">
        <v>0</v>
      </c>
      <c r="BI44" s="458">
        <v>1050</v>
      </c>
      <c r="BJ44" s="458">
        <v>4500</v>
      </c>
      <c r="BK44" s="458">
        <v>5700</v>
      </c>
      <c r="BL44" s="458">
        <v>11250</v>
      </c>
      <c r="BM44" s="458">
        <v>0</v>
      </c>
      <c r="BN44" s="22">
        <v>1750</v>
      </c>
      <c r="BO44" s="22">
        <v>7500</v>
      </c>
      <c r="BP44" s="22">
        <v>9500</v>
      </c>
      <c r="BQ44" s="22">
        <v>18750</v>
      </c>
      <c r="BR44" s="22">
        <v>28200</v>
      </c>
      <c r="BS44" s="22">
        <v>3500</v>
      </c>
      <c r="BT44" s="22">
        <v>15000</v>
      </c>
      <c r="BU44" s="22">
        <v>19000</v>
      </c>
      <c r="BV44" s="22">
        <v>37500</v>
      </c>
      <c r="BW44" s="22">
        <v>28200</v>
      </c>
      <c r="BX44" s="22"/>
      <c r="BY44" s="22"/>
      <c r="BZ44" s="22"/>
      <c r="CA44" s="22"/>
      <c r="CB44" s="25" t="s">
        <v>3090</v>
      </c>
      <c r="CC44" s="24"/>
      <c r="CD44" s="567"/>
      <c r="CE44" s="567"/>
      <c r="CF44" s="568" t="s">
        <v>2008</v>
      </c>
      <c r="CG44" s="24"/>
      <c r="CH44" s="459" t="s">
        <v>3086</v>
      </c>
      <c r="CI44" s="382"/>
      <c r="CJ44" s="382"/>
      <c r="CK44" s="382"/>
      <c r="CL44" s="382"/>
      <c r="CM44" s="382"/>
      <c r="CN44" s="382"/>
      <c r="CO44" s="382"/>
      <c r="CP44" s="382"/>
      <c r="CQ44" s="382"/>
      <c r="CR44" s="382"/>
      <c r="CS44" s="382"/>
      <c r="CT44" s="382"/>
      <c r="CU44" s="382"/>
      <c r="CV44" s="382"/>
      <c r="CW44" s="382"/>
      <c r="CX44" s="382"/>
      <c r="CY44" s="382"/>
      <c r="CZ44" s="382"/>
      <c r="DA44" s="382"/>
      <c r="DB44" s="382"/>
      <c r="DC44" s="382"/>
      <c r="DD44" s="382"/>
      <c r="DE44" s="382"/>
      <c r="DF44" s="382"/>
      <c r="DG44" s="382"/>
      <c r="DH44" s="382"/>
      <c r="DI44" s="382"/>
      <c r="DJ44" s="382"/>
      <c r="DK44" s="382"/>
      <c r="DL44" s="382"/>
      <c r="DM44" s="382"/>
      <c r="DN44" s="382"/>
      <c r="DO44" s="382"/>
      <c r="DP44" s="382"/>
      <c r="DQ44" s="382"/>
      <c r="DR44" s="382"/>
      <c r="DS44" s="382"/>
      <c r="DT44" s="382"/>
      <c r="DU44" s="382"/>
      <c r="DV44" s="382"/>
      <c r="DW44" s="382"/>
      <c r="DX44" s="382"/>
      <c r="DY44" s="382"/>
      <c r="DZ44" s="382"/>
      <c r="EA44" s="382"/>
      <c r="EB44" s="382"/>
      <c r="EC44" s="382"/>
      <c r="ED44" s="382"/>
      <c r="EE44" s="382"/>
      <c r="EF44" s="382"/>
      <c r="EG44" s="382"/>
      <c r="EH44" s="382"/>
      <c r="EI44" s="382"/>
      <c r="EJ44" s="382"/>
      <c r="EK44" s="382"/>
      <c r="EL44" s="382"/>
      <c r="EM44" s="382"/>
      <c r="EN44" s="382"/>
      <c r="EO44" s="382"/>
      <c r="EP44" s="382"/>
      <c r="EQ44" s="382"/>
      <c r="ER44" s="382"/>
      <c r="ES44" s="382"/>
      <c r="ET44" s="382"/>
      <c r="EU44" s="382"/>
      <c r="EV44" s="382"/>
      <c r="EW44" s="382"/>
      <c r="EX44" s="382"/>
      <c r="EY44" s="382"/>
      <c r="EZ44" s="382"/>
      <c r="FA44" s="382"/>
      <c r="FB44" s="382"/>
      <c r="FC44" s="382"/>
      <c r="FD44" s="382"/>
      <c r="FE44" s="382"/>
      <c r="FF44" s="382"/>
      <c r="FG44" s="382"/>
      <c r="FH44" s="382"/>
      <c r="FI44" s="382"/>
      <c r="FJ44" s="382"/>
      <c r="FK44" s="382"/>
      <c r="FL44" s="382"/>
      <c r="FM44" s="382"/>
      <c r="FN44" s="382"/>
      <c r="FO44" s="382"/>
      <c r="FP44" s="382"/>
      <c r="FQ44" s="382"/>
      <c r="FR44" s="382"/>
      <c r="FS44" s="382"/>
      <c r="FT44" s="382"/>
      <c r="FU44" s="382"/>
      <c r="FV44" s="382"/>
      <c r="FW44" s="382"/>
      <c r="FX44" s="382"/>
      <c r="FY44" s="382"/>
      <c r="FZ44" s="382"/>
      <c r="GA44" s="382"/>
      <c r="GB44" s="382"/>
      <c r="GC44" s="382"/>
      <c r="GD44" s="382"/>
      <c r="GE44" s="382"/>
      <c r="GF44" s="382"/>
      <c r="GG44" s="382"/>
      <c r="GH44" s="382"/>
      <c r="GI44" s="382"/>
      <c r="GJ44" s="382"/>
      <c r="GK44" s="382"/>
      <c r="GL44" s="382"/>
      <c r="GM44" s="382"/>
      <c r="GN44" s="382"/>
      <c r="GO44" s="382"/>
      <c r="GP44" s="382"/>
      <c r="GQ44" s="382"/>
      <c r="GR44" s="382"/>
      <c r="GS44" s="382"/>
      <c r="GT44" s="382"/>
      <c r="GU44" s="382"/>
      <c r="GV44" s="382"/>
      <c r="GW44" s="382"/>
      <c r="GX44" s="382"/>
      <c r="GY44" s="382"/>
      <c r="GZ44" s="382"/>
      <c r="HA44" s="382"/>
      <c r="HB44" s="382"/>
      <c r="HC44" s="382"/>
      <c r="HD44" s="382"/>
      <c r="HE44" s="382"/>
      <c r="HF44" s="382"/>
      <c r="HG44" s="382"/>
      <c r="HH44" s="382"/>
      <c r="HI44" s="382"/>
      <c r="HJ44" s="382"/>
      <c r="HK44" s="382"/>
      <c r="HL44" s="382"/>
      <c r="HM44" s="382"/>
      <c r="HN44" s="382"/>
      <c r="HO44" s="382"/>
      <c r="HP44" s="382"/>
      <c r="HQ44" s="382"/>
      <c r="HR44" s="382"/>
      <c r="HS44" s="382"/>
      <c r="HT44" s="382"/>
      <c r="HU44" s="382"/>
      <c r="HV44" s="382"/>
      <c r="HW44" s="382"/>
      <c r="HX44" s="382"/>
      <c r="HY44" s="382"/>
      <c r="HZ44" s="382"/>
      <c r="IA44" s="382"/>
      <c r="IB44" s="382"/>
      <c r="IC44" s="382"/>
      <c r="ID44" s="382"/>
      <c r="IE44" s="382"/>
      <c r="IF44" s="382"/>
      <c r="IG44" s="382"/>
      <c r="IH44" s="382"/>
      <c r="II44" s="382"/>
      <c r="IJ44" s="382"/>
      <c r="IK44" s="382"/>
      <c r="IL44" s="382"/>
      <c r="IM44" s="382"/>
      <c r="IN44" s="382"/>
      <c r="IO44" s="382"/>
      <c r="IP44" s="382"/>
      <c r="IQ44" s="382"/>
      <c r="IR44" s="382"/>
      <c r="IS44" s="382"/>
      <c r="IT44" s="382"/>
      <c r="IU44" s="382"/>
      <c r="IV44" s="382"/>
      <c r="IW44" s="382"/>
      <c r="IX44" s="382"/>
      <c r="IY44" s="382"/>
      <c r="IZ44" s="382"/>
      <c r="JA44" s="382"/>
      <c r="JB44" s="382"/>
      <c r="JC44" s="382"/>
      <c r="JD44" s="382"/>
      <c r="JE44" s="382"/>
      <c r="JF44" s="382"/>
      <c r="JG44" s="382"/>
      <c r="JH44" s="382"/>
      <c r="JI44" s="382"/>
      <c r="JJ44" s="382"/>
      <c r="JK44" s="382"/>
      <c r="JL44" s="382"/>
      <c r="JM44" s="382"/>
      <c r="JN44" s="382"/>
      <c r="JO44" s="382"/>
      <c r="JP44" s="382"/>
      <c r="JQ44" s="382"/>
      <c r="JR44" s="382"/>
      <c r="JS44" s="382"/>
      <c r="JT44" s="382"/>
      <c r="JU44" s="382"/>
      <c r="JV44" s="382"/>
      <c r="JW44" s="382"/>
      <c r="JX44" s="382"/>
      <c r="JY44" s="382"/>
      <c r="JZ44" s="382"/>
      <c r="KA44" s="382"/>
      <c r="KB44" s="382"/>
      <c r="KC44" s="382"/>
      <c r="KD44" s="382"/>
      <c r="KE44" s="382"/>
      <c r="KF44" s="382"/>
      <c r="KG44" s="382"/>
      <c r="KH44" s="382"/>
      <c r="KI44" s="382"/>
      <c r="KJ44" s="382"/>
      <c r="KK44" s="382"/>
      <c r="KL44" s="382"/>
      <c r="KM44" s="382"/>
      <c r="KN44" s="382"/>
      <c r="KO44" s="382"/>
      <c r="KP44" s="382"/>
      <c r="KQ44" s="382"/>
      <c r="KR44" s="382"/>
      <c r="KS44" s="382"/>
      <c r="KT44" s="382"/>
      <c r="KU44" s="382"/>
      <c r="KV44" s="382"/>
      <c r="KW44" s="382"/>
      <c r="KX44" s="382"/>
      <c r="KY44" s="382"/>
      <c r="KZ44" s="382"/>
      <c r="LA44" s="382"/>
      <c r="LB44" s="382"/>
      <c r="LC44" s="382"/>
      <c r="LD44" s="382"/>
      <c r="LE44" s="382"/>
      <c r="LF44" s="382"/>
      <c r="LG44" s="382"/>
      <c r="LH44" s="382"/>
      <c r="LI44" s="382"/>
      <c r="LJ44" s="382"/>
      <c r="LK44" s="382"/>
      <c r="LL44" s="382"/>
      <c r="LM44" s="382"/>
      <c r="LN44" s="382"/>
      <c r="LO44" s="382"/>
      <c r="LP44" s="382"/>
      <c r="LQ44" s="382"/>
      <c r="LR44" s="382"/>
      <c r="LS44" s="382"/>
      <c r="LT44" s="382"/>
      <c r="LU44" s="382"/>
      <c r="LV44" s="382"/>
      <c r="LW44" s="382"/>
      <c r="LX44" s="382"/>
      <c r="LY44" s="382"/>
      <c r="LZ44" s="382"/>
      <c r="MA44" s="382"/>
      <c r="MB44" s="382"/>
      <c r="MC44" s="382"/>
      <c r="MD44" s="382"/>
      <c r="ME44" s="382"/>
      <c r="MF44" s="382"/>
      <c r="MG44" s="382"/>
      <c r="MH44" s="382"/>
      <c r="MI44" s="382"/>
      <c r="MJ44" s="382"/>
      <c r="MK44" s="382"/>
      <c r="ML44" s="382"/>
      <c r="MM44" s="382"/>
      <c r="MN44" s="382"/>
      <c r="MO44" s="382"/>
      <c r="MP44" s="382"/>
      <c r="MQ44" s="382"/>
      <c r="MR44" s="382"/>
      <c r="MS44" s="382"/>
      <c r="MT44" s="382"/>
      <c r="MU44" s="382"/>
      <c r="MV44" s="382"/>
      <c r="MW44" s="382"/>
      <c r="MX44" s="382"/>
      <c r="MY44" s="382"/>
    </row>
    <row r="45" spans="1:363" s="362" customFormat="1" ht="46.5" outlineLevel="1">
      <c r="A45" s="800"/>
      <c r="B45" s="10"/>
      <c r="C45" s="36" t="s">
        <v>1774</v>
      </c>
      <c r="D45" s="88"/>
      <c r="E45" s="27"/>
      <c r="F45" s="27"/>
      <c r="G45" s="10"/>
      <c r="H45" s="253"/>
      <c r="I45" s="27"/>
      <c r="J45" s="34"/>
      <c r="K45" s="34"/>
      <c r="L45" s="34"/>
      <c r="M45" s="7"/>
      <c r="N45" s="7"/>
      <c r="O45" s="7"/>
      <c r="P45" s="257"/>
      <c r="Q45" s="374"/>
      <c r="R45" s="374"/>
      <c r="S45" s="27"/>
      <c r="T45" s="257"/>
      <c r="U45" s="569"/>
      <c r="V45" s="569"/>
      <c r="W45" s="569"/>
      <c r="X45" s="34"/>
      <c r="Y45" s="34"/>
      <c r="Z45" s="365">
        <v>0</v>
      </c>
      <c r="AA45" s="365">
        <v>140000</v>
      </c>
      <c r="AB45" s="365">
        <v>0</v>
      </c>
      <c r="AC45" s="243">
        <v>140000</v>
      </c>
      <c r="AD45" s="243">
        <v>0</v>
      </c>
      <c r="AE45" s="34">
        <v>0</v>
      </c>
      <c r="AF45" s="15">
        <v>70000</v>
      </c>
      <c r="AG45" s="34">
        <v>0</v>
      </c>
      <c r="AH45" s="243">
        <v>70000</v>
      </c>
      <c r="AI45" s="34">
        <v>0</v>
      </c>
      <c r="AJ45" s="365">
        <v>0</v>
      </c>
      <c r="AK45" s="365">
        <v>14000</v>
      </c>
      <c r="AL45" s="365">
        <v>0</v>
      </c>
      <c r="AM45" s="365">
        <v>14000</v>
      </c>
      <c r="AN45" s="439">
        <v>0</v>
      </c>
      <c r="AO45" s="365">
        <v>0</v>
      </c>
      <c r="AP45" s="365">
        <v>21000</v>
      </c>
      <c r="AQ45" s="365">
        <v>0</v>
      </c>
      <c r="AR45" s="365">
        <v>21000</v>
      </c>
      <c r="AS45" s="365">
        <v>0</v>
      </c>
      <c r="AT45" s="365">
        <v>0</v>
      </c>
      <c r="AU45" s="365">
        <v>35000</v>
      </c>
      <c r="AV45" s="365">
        <v>0</v>
      </c>
      <c r="AW45" s="365">
        <v>35000</v>
      </c>
      <c r="AX45" s="365">
        <v>0</v>
      </c>
      <c r="AY45" s="440">
        <v>0</v>
      </c>
      <c r="AZ45" s="365">
        <v>70000</v>
      </c>
      <c r="BA45" s="365">
        <v>0</v>
      </c>
      <c r="BB45" s="365">
        <v>70000</v>
      </c>
      <c r="BC45" s="365">
        <v>0</v>
      </c>
      <c r="BD45" s="34">
        <v>0</v>
      </c>
      <c r="BE45" s="34">
        <v>7000</v>
      </c>
      <c r="BF45" s="34">
        <v>0</v>
      </c>
      <c r="BG45" s="34">
        <v>7000</v>
      </c>
      <c r="BH45" s="34">
        <v>0</v>
      </c>
      <c r="BI45" s="34">
        <v>0</v>
      </c>
      <c r="BJ45" s="34">
        <v>10500</v>
      </c>
      <c r="BK45" s="34">
        <v>0</v>
      </c>
      <c r="BL45" s="34">
        <v>10500</v>
      </c>
      <c r="BM45" s="34">
        <v>0</v>
      </c>
      <c r="BN45" s="34">
        <v>0</v>
      </c>
      <c r="BO45" s="34">
        <v>17500</v>
      </c>
      <c r="BP45" s="34">
        <v>0</v>
      </c>
      <c r="BQ45" s="34">
        <v>17500</v>
      </c>
      <c r="BR45" s="34">
        <v>0</v>
      </c>
      <c r="BS45" s="34">
        <v>0</v>
      </c>
      <c r="BT45" s="34">
        <v>35000</v>
      </c>
      <c r="BU45" s="34">
        <v>0</v>
      </c>
      <c r="BV45" s="34">
        <v>35000</v>
      </c>
      <c r="BW45" s="34">
        <v>0</v>
      </c>
      <c r="BX45" s="34"/>
      <c r="BY45" s="34"/>
      <c r="BZ45" s="34"/>
      <c r="CA45" s="7"/>
      <c r="CB45" s="27"/>
      <c r="CC45" s="10"/>
      <c r="CD45" s="215"/>
      <c r="CE45" s="215"/>
      <c r="CF45" s="561"/>
      <c r="CG45" s="10"/>
      <c r="CH45" s="367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  <c r="CW45" s="382"/>
      <c r="CX45" s="382"/>
      <c r="CY45" s="382"/>
      <c r="CZ45" s="382"/>
      <c r="DA45" s="382"/>
      <c r="DB45" s="382"/>
      <c r="DC45" s="382"/>
      <c r="DD45" s="382"/>
      <c r="DE45" s="382"/>
      <c r="DF45" s="382"/>
      <c r="DG45" s="382"/>
      <c r="DH45" s="382"/>
      <c r="DI45" s="382"/>
      <c r="DJ45" s="382"/>
      <c r="DK45" s="382"/>
      <c r="DL45" s="382"/>
      <c r="DM45" s="382"/>
      <c r="DN45" s="382"/>
      <c r="DO45" s="382"/>
      <c r="DP45" s="382"/>
      <c r="DQ45" s="382"/>
      <c r="DR45" s="382"/>
      <c r="DS45" s="382"/>
      <c r="DT45" s="382"/>
      <c r="DU45" s="382"/>
      <c r="DV45" s="382"/>
      <c r="DW45" s="382"/>
      <c r="DX45" s="382"/>
      <c r="DY45" s="382"/>
      <c r="DZ45" s="382"/>
      <c r="EA45" s="382"/>
      <c r="EB45" s="382"/>
      <c r="EC45" s="382"/>
      <c r="ED45" s="382"/>
      <c r="EE45" s="382"/>
      <c r="EF45" s="382"/>
      <c r="EG45" s="382"/>
      <c r="EH45" s="382"/>
      <c r="EI45" s="382"/>
      <c r="EJ45" s="382"/>
      <c r="EK45" s="382"/>
      <c r="EL45" s="382"/>
      <c r="EM45" s="382"/>
      <c r="EN45" s="382"/>
      <c r="EO45" s="382"/>
      <c r="EP45" s="382"/>
      <c r="EQ45" s="382"/>
      <c r="ER45" s="382"/>
      <c r="ES45" s="382"/>
      <c r="ET45" s="382"/>
      <c r="EU45" s="382"/>
      <c r="EV45" s="382"/>
      <c r="EW45" s="382"/>
      <c r="EX45" s="382"/>
      <c r="EY45" s="382"/>
      <c r="EZ45" s="382"/>
      <c r="FA45" s="382"/>
      <c r="FB45" s="382"/>
      <c r="FC45" s="382"/>
      <c r="FD45" s="382"/>
      <c r="FE45" s="382"/>
      <c r="FF45" s="382"/>
      <c r="FG45" s="382"/>
      <c r="FH45" s="382"/>
      <c r="FI45" s="382"/>
      <c r="FJ45" s="382"/>
      <c r="FK45" s="382"/>
      <c r="FL45" s="382"/>
      <c r="FM45" s="382"/>
      <c r="FN45" s="382"/>
      <c r="FO45" s="382"/>
      <c r="FP45" s="382"/>
      <c r="FQ45" s="382"/>
      <c r="FR45" s="382"/>
      <c r="FS45" s="382"/>
      <c r="FT45" s="382"/>
      <c r="FU45" s="382"/>
      <c r="FV45" s="382"/>
      <c r="FW45" s="382"/>
      <c r="FX45" s="382"/>
      <c r="FY45" s="382"/>
      <c r="FZ45" s="382"/>
      <c r="GA45" s="382"/>
      <c r="GB45" s="382"/>
      <c r="GC45" s="382"/>
      <c r="GD45" s="382"/>
      <c r="GE45" s="382"/>
      <c r="GF45" s="382"/>
      <c r="GG45" s="382"/>
      <c r="GH45" s="382"/>
      <c r="GI45" s="382"/>
      <c r="GJ45" s="382"/>
      <c r="GK45" s="382"/>
      <c r="GL45" s="382"/>
      <c r="GM45" s="382"/>
      <c r="GN45" s="382"/>
      <c r="GO45" s="382"/>
      <c r="GP45" s="382"/>
      <c r="GQ45" s="382"/>
      <c r="GR45" s="382"/>
      <c r="GS45" s="382"/>
      <c r="GT45" s="382"/>
      <c r="GU45" s="382"/>
      <c r="GV45" s="382"/>
      <c r="GW45" s="382"/>
      <c r="GX45" s="382"/>
      <c r="GY45" s="382"/>
      <c r="GZ45" s="382"/>
      <c r="HA45" s="382"/>
      <c r="HB45" s="382"/>
      <c r="HC45" s="382"/>
      <c r="HD45" s="382"/>
      <c r="HE45" s="382"/>
      <c r="HF45" s="382"/>
      <c r="HG45" s="382"/>
      <c r="HH45" s="382"/>
      <c r="HI45" s="382"/>
      <c r="HJ45" s="382"/>
      <c r="HK45" s="382"/>
      <c r="HL45" s="382"/>
      <c r="HM45" s="382"/>
      <c r="HN45" s="382"/>
      <c r="HO45" s="382"/>
      <c r="HP45" s="382"/>
      <c r="HQ45" s="382"/>
      <c r="HR45" s="382"/>
      <c r="HS45" s="382"/>
      <c r="HT45" s="382"/>
      <c r="HU45" s="382"/>
      <c r="HV45" s="382"/>
      <c r="HW45" s="382"/>
      <c r="HX45" s="382"/>
      <c r="HY45" s="382"/>
      <c r="HZ45" s="382"/>
      <c r="IA45" s="382"/>
      <c r="IB45" s="382"/>
      <c r="IC45" s="382"/>
      <c r="ID45" s="382"/>
      <c r="IE45" s="382"/>
      <c r="IF45" s="382"/>
      <c r="IG45" s="382"/>
      <c r="IH45" s="382"/>
      <c r="II45" s="382"/>
      <c r="IJ45" s="382"/>
      <c r="IK45" s="382"/>
      <c r="IL45" s="382"/>
      <c r="IM45" s="382"/>
      <c r="IN45" s="382"/>
      <c r="IO45" s="382"/>
      <c r="IP45" s="382"/>
      <c r="IQ45" s="382"/>
      <c r="IR45" s="382"/>
      <c r="IS45" s="382"/>
      <c r="IT45" s="382"/>
      <c r="IU45" s="382"/>
      <c r="IV45" s="382"/>
      <c r="IW45" s="382"/>
      <c r="IX45" s="382"/>
      <c r="IY45" s="382"/>
      <c r="IZ45" s="382"/>
      <c r="JA45" s="382"/>
      <c r="JB45" s="382"/>
      <c r="JC45" s="382"/>
      <c r="JD45" s="382"/>
      <c r="JE45" s="382"/>
      <c r="JF45" s="382"/>
      <c r="JG45" s="382"/>
      <c r="JH45" s="382"/>
      <c r="JI45" s="382"/>
      <c r="JJ45" s="382"/>
      <c r="JK45" s="382"/>
      <c r="JL45" s="382"/>
      <c r="JM45" s="382"/>
      <c r="JN45" s="382"/>
      <c r="JO45" s="382"/>
      <c r="JP45" s="382"/>
      <c r="JQ45" s="382"/>
      <c r="JR45" s="382"/>
      <c r="JS45" s="382"/>
      <c r="JT45" s="382"/>
      <c r="JU45" s="382"/>
      <c r="JV45" s="382"/>
      <c r="JW45" s="382"/>
      <c r="JX45" s="382"/>
      <c r="JY45" s="382"/>
      <c r="JZ45" s="382"/>
      <c r="KA45" s="382"/>
      <c r="KB45" s="382"/>
      <c r="KC45" s="382"/>
      <c r="KD45" s="382"/>
      <c r="KE45" s="382"/>
      <c r="KF45" s="382"/>
      <c r="KG45" s="382"/>
      <c r="KH45" s="382"/>
      <c r="KI45" s="382"/>
      <c r="KJ45" s="382"/>
      <c r="KK45" s="382"/>
      <c r="KL45" s="382"/>
      <c r="KM45" s="382"/>
      <c r="KN45" s="382"/>
      <c r="KO45" s="382"/>
      <c r="KP45" s="382"/>
      <c r="KQ45" s="382"/>
      <c r="KR45" s="382"/>
      <c r="KS45" s="382"/>
      <c r="KT45" s="382"/>
      <c r="KU45" s="382"/>
      <c r="KV45" s="382"/>
      <c r="KW45" s="382"/>
      <c r="KX45" s="382"/>
      <c r="KY45" s="382"/>
      <c r="KZ45" s="382"/>
      <c r="LA45" s="382"/>
      <c r="LB45" s="382"/>
      <c r="LC45" s="382"/>
      <c r="LD45" s="382"/>
      <c r="LE45" s="382"/>
      <c r="LF45" s="382"/>
      <c r="LG45" s="382"/>
      <c r="LH45" s="382"/>
      <c r="LI45" s="382"/>
      <c r="LJ45" s="382"/>
      <c r="LK45" s="382"/>
      <c r="LL45" s="382"/>
      <c r="LM45" s="382"/>
      <c r="LN45" s="382"/>
      <c r="LO45" s="382"/>
      <c r="LP45" s="382"/>
      <c r="LQ45" s="382"/>
      <c r="LR45" s="382"/>
      <c r="LS45" s="382"/>
      <c r="LT45" s="382"/>
      <c r="LU45" s="382"/>
      <c r="LV45" s="382"/>
      <c r="LW45" s="382"/>
      <c r="LX45" s="382"/>
      <c r="LY45" s="382"/>
      <c r="LZ45" s="382"/>
      <c r="MA45" s="382"/>
      <c r="MB45" s="382"/>
      <c r="MC45" s="382"/>
      <c r="MD45" s="382"/>
      <c r="ME45" s="382"/>
      <c r="MF45" s="382"/>
      <c r="MG45" s="382"/>
      <c r="MH45" s="382"/>
      <c r="MI45" s="382"/>
      <c r="MJ45" s="382"/>
      <c r="MK45" s="382"/>
      <c r="ML45" s="382"/>
      <c r="MM45" s="382"/>
      <c r="MN45" s="382"/>
      <c r="MO45" s="382"/>
      <c r="MP45" s="382"/>
      <c r="MQ45" s="382"/>
      <c r="MR45" s="382"/>
      <c r="MS45" s="382"/>
      <c r="MT45" s="382"/>
      <c r="MU45" s="382"/>
      <c r="MV45" s="382"/>
      <c r="MW45" s="382"/>
      <c r="MX45" s="382"/>
      <c r="MY45" s="382"/>
    </row>
    <row r="46" spans="1:363" s="353" customFormat="1" ht="36.75" customHeight="1">
      <c r="A46" s="800"/>
      <c r="B46" s="391" t="s">
        <v>80</v>
      </c>
      <c r="C46" s="347" t="s">
        <v>263</v>
      </c>
      <c r="D46" s="64" t="s">
        <v>80</v>
      </c>
      <c r="E46" s="64" t="s">
        <v>80</v>
      </c>
      <c r="F46" s="64" t="s">
        <v>80</v>
      </c>
      <c r="G46" s="94" t="s">
        <v>80</v>
      </c>
      <c r="H46" s="94" t="s">
        <v>80</v>
      </c>
      <c r="I46" s="64" t="s">
        <v>80</v>
      </c>
      <c r="J46" s="45">
        <f>SUM(J14:J45)</f>
        <v>4503498.6951129995</v>
      </c>
      <c r="K46" s="45">
        <f>SUM(K14:K45)</f>
        <v>3501719.2658432</v>
      </c>
      <c r="L46" s="45">
        <f t="shared" ref="L46:O46" si="75">SUM(L14:L45)</f>
        <v>1001779.4292698002</v>
      </c>
      <c r="M46" s="45">
        <f t="shared" si="75"/>
        <v>0</v>
      </c>
      <c r="N46" s="45">
        <f t="shared" si="75"/>
        <v>2946486.5988694998</v>
      </c>
      <c r="O46" s="45">
        <f t="shared" si="75"/>
        <v>1876284.1479215</v>
      </c>
      <c r="P46" s="64" t="s">
        <v>80</v>
      </c>
      <c r="Q46" s="386" t="s">
        <v>80</v>
      </c>
      <c r="R46" s="103" t="s">
        <v>80</v>
      </c>
      <c r="S46" s="103" t="s">
        <v>80</v>
      </c>
      <c r="T46" s="64" t="s">
        <v>80</v>
      </c>
      <c r="U46" s="45">
        <f t="shared" ref="U46:CA46" si="76">SUM(U14:U45)</f>
        <v>468439.36685600004</v>
      </c>
      <c r="V46" s="45">
        <f t="shared" si="76"/>
        <v>619084.02749000012</v>
      </c>
      <c r="W46" s="45">
        <f t="shared" si="76"/>
        <v>2401851.6246700007</v>
      </c>
      <c r="X46" s="45">
        <f>SUM(X14:X45)</f>
        <v>3489375.019015999</v>
      </c>
      <c r="Y46" s="45">
        <f t="shared" si="76"/>
        <v>1017694.7469199999</v>
      </c>
      <c r="Z46" s="45">
        <f t="shared" si="76"/>
        <v>75341</v>
      </c>
      <c r="AA46" s="45">
        <f t="shared" si="76"/>
        <v>308628.07</v>
      </c>
      <c r="AB46" s="45">
        <f t="shared" si="76"/>
        <v>373915</v>
      </c>
      <c r="AC46" s="45">
        <f t="shared" si="76"/>
        <v>757884.07</v>
      </c>
      <c r="AD46" s="45">
        <f t="shared" si="76"/>
        <v>545262.29999999993</v>
      </c>
      <c r="AE46" s="45">
        <f t="shared" si="76"/>
        <v>28989</v>
      </c>
      <c r="AF46" s="45">
        <f t="shared" si="76"/>
        <v>160254.98754999999</v>
      </c>
      <c r="AG46" s="45">
        <f t="shared" si="76"/>
        <v>163113</v>
      </c>
      <c r="AH46" s="45">
        <f t="shared" si="76"/>
        <v>352356.98754999996</v>
      </c>
      <c r="AI46" s="45">
        <f t="shared" si="76"/>
        <v>349905.30000000005</v>
      </c>
      <c r="AJ46" s="45">
        <f t="shared" si="76"/>
        <v>7534.0999999999995</v>
      </c>
      <c r="AK46" s="45">
        <f t="shared" si="76"/>
        <v>30862.807000000001</v>
      </c>
      <c r="AL46" s="45">
        <f t="shared" si="76"/>
        <v>37391.5</v>
      </c>
      <c r="AM46" s="45">
        <f t="shared" si="76"/>
        <v>75788.407000000007</v>
      </c>
      <c r="AN46" s="45">
        <f t="shared" si="76"/>
        <v>198466.7</v>
      </c>
      <c r="AO46" s="45">
        <f t="shared" si="76"/>
        <v>11301.15</v>
      </c>
      <c r="AP46" s="45">
        <f t="shared" si="76"/>
        <v>46294.210500000001</v>
      </c>
      <c r="AQ46" s="45">
        <f t="shared" si="76"/>
        <v>56087.25</v>
      </c>
      <c r="AR46" s="45">
        <f t="shared" si="76"/>
        <v>113682.61049999998</v>
      </c>
      <c r="AS46" s="45">
        <f t="shared" si="76"/>
        <v>179743.69999999998</v>
      </c>
      <c r="AT46" s="45">
        <f t="shared" si="76"/>
        <v>18835.25</v>
      </c>
      <c r="AU46" s="45">
        <f t="shared" si="76"/>
        <v>77157.017500000002</v>
      </c>
      <c r="AV46" s="45">
        <f t="shared" si="76"/>
        <v>93478.75</v>
      </c>
      <c r="AW46" s="45">
        <f t="shared" si="76"/>
        <v>189471.01749999999</v>
      </c>
      <c r="AX46" s="45">
        <f t="shared" si="76"/>
        <v>54149.399999999994</v>
      </c>
      <c r="AY46" s="45">
        <f t="shared" si="76"/>
        <v>37670.5</v>
      </c>
      <c r="AZ46" s="45">
        <f t="shared" si="76"/>
        <v>154314.035</v>
      </c>
      <c r="BA46" s="45">
        <f t="shared" si="76"/>
        <v>186957.5</v>
      </c>
      <c r="BB46" s="45">
        <f t="shared" si="76"/>
        <v>378942.03499999997</v>
      </c>
      <c r="BC46" s="45">
        <f t="shared" si="76"/>
        <v>112902.5</v>
      </c>
      <c r="BD46" s="45">
        <f t="shared" si="76"/>
        <v>2898.9</v>
      </c>
      <c r="BE46" s="45">
        <f t="shared" si="76"/>
        <v>16025.498755000001</v>
      </c>
      <c r="BF46" s="45">
        <f t="shared" si="76"/>
        <v>16311.3</v>
      </c>
      <c r="BG46" s="45">
        <f t="shared" si="76"/>
        <v>35235.698755000005</v>
      </c>
      <c r="BH46" s="45">
        <f t="shared" si="76"/>
        <v>231673.30000000002</v>
      </c>
      <c r="BI46" s="45">
        <f t="shared" si="76"/>
        <v>4348.3500000000004</v>
      </c>
      <c r="BJ46" s="45">
        <f t="shared" si="76"/>
        <v>24038.248132500001</v>
      </c>
      <c r="BK46" s="45">
        <f t="shared" si="76"/>
        <v>24466.95</v>
      </c>
      <c r="BL46" s="45">
        <f t="shared" si="76"/>
        <v>52853.5481325</v>
      </c>
      <c r="BM46" s="45">
        <f t="shared" si="76"/>
        <v>0</v>
      </c>
      <c r="BN46" s="45">
        <f t="shared" si="76"/>
        <v>7247.25</v>
      </c>
      <c r="BO46" s="45">
        <f t="shared" si="76"/>
        <v>40063.746887499998</v>
      </c>
      <c r="BP46" s="45">
        <f t="shared" si="76"/>
        <v>40778.25</v>
      </c>
      <c r="BQ46" s="45">
        <f t="shared" si="76"/>
        <v>88089.24688749999</v>
      </c>
      <c r="BR46" s="45">
        <f t="shared" si="76"/>
        <v>57036</v>
      </c>
      <c r="BS46" s="45">
        <f t="shared" si="76"/>
        <v>14494.5</v>
      </c>
      <c r="BT46" s="45">
        <f t="shared" si="76"/>
        <v>80127.493774999995</v>
      </c>
      <c r="BU46" s="45">
        <f t="shared" si="76"/>
        <v>81556.5</v>
      </c>
      <c r="BV46" s="45">
        <f t="shared" si="76"/>
        <v>176178.49377499998</v>
      </c>
      <c r="BW46" s="45">
        <f t="shared" si="76"/>
        <v>61196</v>
      </c>
      <c r="BX46" s="45">
        <f t="shared" si="76"/>
        <v>229932.35431299999</v>
      </c>
      <c r="BY46" s="45">
        <f t="shared" si="76"/>
        <v>1193.3777899999986</v>
      </c>
      <c r="BZ46" s="45">
        <f t="shared" si="76"/>
        <v>0</v>
      </c>
      <c r="CA46" s="45">
        <f t="shared" si="76"/>
        <v>103593.40932785001</v>
      </c>
      <c r="CB46" s="64" t="s">
        <v>80</v>
      </c>
      <c r="CC46" s="64" t="s">
        <v>80</v>
      </c>
      <c r="CD46" s="45">
        <f t="shared" ref="CD46:CE46" si="77">SUM(CD14:CD45)</f>
        <v>92435.975730000006</v>
      </c>
      <c r="CE46" s="45">
        <f t="shared" si="77"/>
        <v>77130.573579999997</v>
      </c>
      <c r="CF46" s="64" t="s">
        <v>80</v>
      </c>
      <c r="CG46" s="64" t="s">
        <v>80</v>
      </c>
      <c r="CH46" s="391" t="s">
        <v>80</v>
      </c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  <c r="IW46" s="41"/>
      <c r="IX46" s="41"/>
      <c r="IY46" s="41"/>
      <c r="IZ46" s="41"/>
      <c r="JA46" s="41"/>
      <c r="JB46" s="41"/>
      <c r="JC46" s="41"/>
      <c r="JD46" s="41"/>
      <c r="JE46" s="41"/>
      <c r="JF46" s="41"/>
      <c r="JG46" s="41"/>
      <c r="JH46" s="41"/>
      <c r="JI46" s="41"/>
      <c r="JJ46" s="41"/>
      <c r="JK46" s="41"/>
      <c r="JL46" s="41"/>
      <c r="JM46" s="41"/>
      <c r="JN46" s="41"/>
      <c r="JO46" s="41"/>
      <c r="JP46" s="41"/>
      <c r="JQ46" s="41"/>
      <c r="JR46" s="41"/>
      <c r="JS46" s="41"/>
      <c r="JT46" s="41"/>
      <c r="JU46" s="41"/>
      <c r="JV46" s="41"/>
      <c r="JW46" s="41"/>
      <c r="JX46" s="41"/>
      <c r="JY46" s="41"/>
      <c r="JZ46" s="41"/>
      <c r="KA46" s="41"/>
      <c r="KB46" s="41"/>
      <c r="KC46" s="41"/>
      <c r="KD46" s="41"/>
      <c r="KE46" s="41"/>
      <c r="KF46" s="41"/>
      <c r="KG46" s="41"/>
      <c r="KH46" s="41"/>
      <c r="KI46" s="41"/>
      <c r="KJ46" s="41"/>
      <c r="KK46" s="41"/>
      <c r="KL46" s="41"/>
      <c r="KM46" s="41"/>
      <c r="KN46" s="41"/>
      <c r="KO46" s="41"/>
      <c r="KP46" s="41"/>
      <c r="KQ46" s="41"/>
      <c r="KR46" s="41"/>
      <c r="KS46" s="41"/>
      <c r="KT46" s="41"/>
      <c r="KU46" s="41"/>
      <c r="KV46" s="41"/>
      <c r="KW46" s="41"/>
      <c r="KX46" s="41"/>
      <c r="KY46" s="41"/>
      <c r="KZ46" s="41"/>
      <c r="LA46" s="41"/>
      <c r="LB46" s="41"/>
      <c r="LC46" s="41"/>
      <c r="LD46" s="41"/>
      <c r="LE46" s="41"/>
      <c r="LF46" s="41"/>
      <c r="LG46" s="41"/>
      <c r="LH46" s="41"/>
      <c r="LI46" s="41"/>
      <c r="LJ46" s="41"/>
      <c r="LK46" s="41"/>
      <c r="LL46" s="41"/>
      <c r="LM46" s="41"/>
      <c r="LN46" s="41"/>
      <c r="LO46" s="41"/>
      <c r="LP46" s="41"/>
      <c r="LQ46" s="41"/>
      <c r="LR46" s="41"/>
      <c r="LS46" s="41"/>
      <c r="LT46" s="41"/>
      <c r="LU46" s="41"/>
      <c r="LV46" s="41"/>
      <c r="LW46" s="41"/>
      <c r="LX46" s="41"/>
      <c r="LY46" s="41"/>
      <c r="LZ46" s="41"/>
      <c r="MA46" s="41"/>
      <c r="MB46" s="41"/>
      <c r="MC46" s="41"/>
      <c r="MD46" s="41"/>
      <c r="ME46" s="41"/>
      <c r="MF46" s="41"/>
      <c r="MG46" s="41"/>
      <c r="MH46" s="41"/>
      <c r="MI46" s="41"/>
      <c r="MJ46" s="41"/>
      <c r="MK46" s="41"/>
      <c r="ML46" s="41"/>
      <c r="MM46" s="41"/>
      <c r="MN46" s="41"/>
      <c r="MO46" s="41"/>
      <c r="MP46" s="41"/>
      <c r="MQ46" s="41"/>
      <c r="MR46" s="41"/>
      <c r="MS46" s="41"/>
      <c r="MT46" s="41"/>
      <c r="MU46" s="41"/>
      <c r="MV46" s="41"/>
      <c r="MW46" s="41"/>
      <c r="MX46" s="41"/>
      <c r="MY46" s="41"/>
    </row>
    <row r="47" spans="1:363" ht="56.25" customHeight="1" outlineLevel="1">
      <c r="A47" s="800"/>
      <c r="B47" s="10" t="s">
        <v>2068</v>
      </c>
      <c r="C47" s="36" t="s">
        <v>1293</v>
      </c>
      <c r="D47" s="88" t="s">
        <v>80</v>
      </c>
      <c r="E47" s="27" t="s">
        <v>194</v>
      </c>
      <c r="F47" s="27" t="s">
        <v>1065</v>
      </c>
      <c r="G47" s="10">
        <v>70891130</v>
      </c>
      <c r="H47" s="253" t="s">
        <v>80</v>
      </c>
      <c r="I47" s="27" t="s">
        <v>324</v>
      </c>
      <c r="J47" s="34">
        <v>75508</v>
      </c>
      <c r="K47" s="34">
        <v>2420</v>
      </c>
      <c r="L47" s="34">
        <v>73088</v>
      </c>
      <c r="M47" s="7">
        <v>0</v>
      </c>
      <c r="N47" s="34">
        <v>2420</v>
      </c>
      <c r="O47" s="7">
        <v>0</v>
      </c>
      <c r="P47" s="257"/>
      <c r="Q47" s="278">
        <v>45209</v>
      </c>
      <c r="R47" s="278" t="s">
        <v>1528</v>
      </c>
      <c r="S47" s="27" t="s">
        <v>1666</v>
      </c>
      <c r="T47" s="257"/>
      <c r="U47" s="34">
        <v>0</v>
      </c>
      <c r="V47" s="15">
        <v>0</v>
      </c>
      <c r="W47" s="34">
        <v>0</v>
      </c>
      <c r="X47" s="34">
        <v>0</v>
      </c>
      <c r="Y47" s="34">
        <v>0</v>
      </c>
      <c r="Z47" s="365">
        <v>5168</v>
      </c>
      <c r="AA47" s="365">
        <v>0</v>
      </c>
      <c r="AB47" s="365">
        <v>0</v>
      </c>
      <c r="AC47" s="365">
        <v>5168</v>
      </c>
      <c r="AD47" s="365">
        <v>0</v>
      </c>
      <c r="AE47" s="34">
        <v>0</v>
      </c>
      <c r="AF47" s="15">
        <v>0</v>
      </c>
      <c r="AG47" s="34">
        <v>0</v>
      </c>
      <c r="AH47" s="492">
        <v>0</v>
      </c>
      <c r="AI47" s="34">
        <v>0</v>
      </c>
      <c r="AJ47" s="365">
        <v>516.80000000000007</v>
      </c>
      <c r="AK47" s="365">
        <v>0</v>
      </c>
      <c r="AL47" s="365">
        <v>0</v>
      </c>
      <c r="AM47" s="34">
        <v>516.80000000000007</v>
      </c>
      <c r="AN47" s="439">
        <v>0</v>
      </c>
      <c r="AO47" s="34">
        <v>775.19999999999993</v>
      </c>
      <c r="AP47" s="34">
        <v>0</v>
      </c>
      <c r="AQ47" s="34">
        <v>0</v>
      </c>
      <c r="AR47" s="34">
        <v>775.19999999999993</v>
      </c>
      <c r="AS47" s="34">
        <v>0</v>
      </c>
      <c r="AT47" s="34">
        <v>1292</v>
      </c>
      <c r="AU47" s="34">
        <v>0</v>
      </c>
      <c r="AV47" s="34">
        <v>0</v>
      </c>
      <c r="AW47" s="34">
        <v>1292</v>
      </c>
      <c r="AX47" s="34">
        <v>0</v>
      </c>
      <c r="AY47" s="34">
        <v>2584</v>
      </c>
      <c r="AZ47" s="34">
        <v>0</v>
      </c>
      <c r="BA47" s="34">
        <v>0</v>
      </c>
      <c r="BB47" s="34">
        <v>2584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0</v>
      </c>
      <c r="BI47" s="34">
        <v>0</v>
      </c>
      <c r="BJ47" s="34">
        <v>0</v>
      </c>
      <c r="BK47" s="34">
        <v>0</v>
      </c>
      <c r="BL47" s="34">
        <v>0</v>
      </c>
      <c r="BM47" s="34">
        <v>0</v>
      </c>
      <c r="BN47" s="34">
        <v>0</v>
      </c>
      <c r="BO47" s="34">
        <v>0</v>
      </c>
      <c r="BP47" s="34">
        <v>0</v>
      </c>
      <c r="BQ47" s="34">
        <v>0</v>
      </c>
      <c r="BR47" s="34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7">
        <v>75508</v>
      </c>
      <c r="CB47" s="276" t="s">
        <v>1294</v>
      </c>
      <c r="CC47" s="277" t="s">
        <v>2096</v>
      </c>
      <c r="CD47" s="570">
        <v>0</v>
      </c>
      <c r="CE47" s="570">
        <v>70782.560159999994</v>
      </c>
      <c r="CF47" s="571" t="s">
        <v>2008</v>
      </c>
      <c r="CG47" s="10"/>
      <c r="CH47" s="367" t="s">
        <v>3091</v>
      </c>
    </row>
    <row r="48" spans="1:363" ht="54" outlineLevel="1">
      <c r="A48" s="800"/>
      <c r="B48" s="10" t="s">
        <v>2069</v>
      </c>
      <c r="C48" s="36" t="s">
        <v>1878</v>
      </c>
      <c r="D48" s="88" t="s">
        <v>80</v>
      </c>
      <c r="E48" s="27" t="s">
        <v>194</v>
      </c>
      <c r="F48" s="27" t="s">
        <v>1065</v>
      </c>
      <c r="G48" s="10">
        <v>70891098</v>
      </c>
      <c r="H48" s="253">
        <v>6435</v>
      </c>
      <c r="I48" s="27" t="s">
        <v>324</v>
      </c>
      <c r="J48" s="34">
        <v>29771.217659999998</v>
      </c>
      <c r="K48" s="34">
        <v>28971.217659999998</v>
      </c>
      <c r="L48" s="34">
        <v>800</v>
      </c>
      <c r="M48" s="7">
        <v>0</v>
      </c>
      <c r="N48" s="34">
        <v>28971.217659999998</v>
      </c>
      <c r="O48" s="7">
        <v>0</v>
      </c>
      <c r="P48" s="257"/>
      <c r="Q48" s="278">
        <v>44818</v>
      </c>
      <c r="R48" s="278">
        <v>44648</v>
      </c>
      <c r="S48" s="27" t="s">
        <v>496</v>
      </c>
      <c r="T48" s="257"/>
      <c r="U48" s="34">
        <v>0</v>
      </c>
      <c r="V48" s="15">
        <v>684.7269</v>
      </c>
      <c r="W48" s="34">
        <v>0</v>
      </c>
      <c r="X48" s="34">
        <v>684.7269</v>
      </c>
      <c r="Y48" s="34">
        <v>0</v>
      </c>
      <c r="Z48" s="365">
        <v>0</v>
      </c>
      <c r="AA48" s="365">
        <v>39</v>
      </c>
      <c r="AB48" s="365">
        <v>0</v>
      </c>
      <c r="AC48" s="365">
        <v>39</v>
      </c>
      <c r="AD48" s="365">
        <v>0</v>
      </c>
      <c r="AE48" s="34">
        <v>0</v>
      </c>
      <c r="AF48" s="15">
        <v>39</v>
      </c>
      <c r="AG48" s="34">
        <v>0</v>
      </c>
      <c r="AH48" s="492">
        <v>39</v>
      </c>
      <c r="AI48" s="34">
        <v>0</v>
      </c>
      <c r="AJ48" s="365">
        <v>0</v>
      </c>
      <c r="AK48" s="365">
        <v>3.9000000000000004</v>
      </c>
      <c r="AL48" s="365">
        <v>0</v>
      </c>
      <c r="AM48" s="34">
        <v>3.9000000000000004</v>
      </c>
      <c r="AN48" s="439">
        <v>0</v>
      </c>
      <c r="AO48" s="34">
        <v>0</v>
      </c>
      <c r="AP48" s="34">
        <v>5.85</v>
      </c>
      <c r="AQ48" s="34">
        <v>0</v>
      </c>
      <c r="AR48" s="34">
        <v>5.85</v>
      </c>
      <c r="AS48" s="34">
        <v>0</v>
      </c>
      <c r="AT48" s="34">
        <v>0</v>
      </c>
      <c r="AU48" s="34">
        <v>9.75</v>
      </c>
      <c r="AV48" s="34">
        <v>0</v>
      </c>
      <c r="AW48" s="34">
        <v>9.75</v>
      </c>
      <c r="AX48" s="34">
        <v>0</v>
      </c>
      <c r="AY48" s="34">
        <v>0</v>
      </c>
      <c r="AZ48" s="34">
        <v>19.5</v>
      </c>
      <c r="BA48" s="34">
        <v>0</v>
      </c>
      <c r="BB48" s="34">
        <v>19.5</v>
      </c>
      <c r="BC48" s="34">
        <v>0</v>
      </c>
      <c r="BD48" s="34">
        <v>0</v>
      </c>
      <c r="BE48" s="34">
        <v>3.9000000000000004</v>
      </c>
      <c r="BF48" s="34">
        <v>0</v>
      </c>
      <c r="BG48" s="34">
        <v>3.9000000000000004</v>
      </c>
      <c r="BH48" s="34">
        <v>0</v>
      </c>
      <c r="BI48" s="34">
        <v>0</v>
      </c>
      <c r="BJ48" s="34">
        <v>5.85</v>
      </c>
      <c r="BK48" s="34">
        <v>0</v>
      </c>
      <c r="BL48" s="34">
        <v>5.85</v>
      </c>
      <c r="BM48" s="34">
        <v>0</v>
      </c>
      <c r="BN48" s="34">
        <v>0</v>
      </c>
      <c r="BO48" s="34">
        <v>9.75</v>
      </c>
      <c r="BP48" s="34">
        <v>0</v>
      </c>
      <c r="BQ48" s="34">
        <v>9.75</v>
      </c>
      <c r="BR48" s="34">
        <v>0</v>
      </c>
      <c r="BS48" s="34">
        <v>0</v>
      </c>
      <c r="BT48" s="34">
        <v>19.5</v>
      </c>
      <c r="BU48" s="34">
        <v>0</v>
      </c>
      <c r="BV48" s="34">
        <v>19.5</v>
      </c>
      <c r="BW48" s="34">
        <v>0</v>
      </c>
      <c r="BX48" s="34">
        <v>0</v>
      </c>
      <c r="BY48" s="34">
        <v>0</v>
      </c>
      <c r="BZ48" s="34">
        <v>0</v>
      </c>
      <c r="CA48" s="7">
        <v>0</v>
      </c>
      <c r="CB48" s="276" t="s">
        <v>1879</v>
      </c>
      <c r="CC48" s="277" t="s">
        <v>2088</v>
      </c>
      <c r="CD48" s="570">
        <v>0</v>
      </c>
      <c r="CE48" s="570">
        <v>28681.231299999999</v>
      </c>
      <c r="CF48" s="571" t="s">
        <v>2008</v>
      </c>
      <c r="CG48" s="10" t="s">
        <v>1826</v>
      </c>
      <c r="CH48" s="367" t="s">
        <v>3086</v>
      </c>
    </row>
    <row r="49" spans="1:86" ht="54" outlineLevel="1">
      <c r="A49" s="800"/>
      <c r="B49" s="10" t="s">
        <v>2098</v>
      </c>
      <c r="C49" s="36" t="s">
        <v>2216</v>
      </c>
      <c r="D49" s="88" t="s">
        <v>80</v>
      </c>
      <c r="E49" s="27" t="s">
        <v>194</v>
      </c>
      <c r="F49" s="27" t="s">
        <v>1065</v>
      </c>
      <c r="G49" s="10">
        <v>70891098</v>
      </c>
      <c r="H49" s="253">
        <v>6929</v>
      </c>
      <c r="I49" s="27" t="s">
        <v>324</v>
      </c>
      <c r="J49" s="34">
        <v>75785.536359999998</v>
      </c>
      <c r="K49" s="34">
        <v>74985.536359999998</v>
      </c>
      <c r="L49" s="34">
        <v>800</v>
      </c>
      <c r="M49" s="7">
        <v>0</v>
      </c>
      <c r="N49" s="34">
        <v>74985.536359999998</v>
      </c>
      <c r="O49" s="7">
        <v>0</v>
      </c>
      <c r="P49" s="257"/>
      <c r="Q49" s="278" t="s">
        <v>2215</v>
      </c>
      <c r="R49" s="278">
        <v>44662</v>
      </c>
      <c r="S49" s="27" t="s">
        <v>693</v>
      </c>
      <c r="T49" s="257"/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65">
        <v>0</v>
      </c>
      <c r="AA49" s="365">
        <v>0</v>
      </c>
      <c r="AB49" s="365">
        <v>0</v>
      </c>
      <c r="AC49" s="365">
        <v>0</v>
      </c>
      <c r="AD49" s="365">
        <v>0</v>
      </c>
      <c r="AE49" s="34">
        <v>0</v>
      </c>
      <c r="AF49" s="34">
        <v>0</v>
      </c>
      <c r="AG49" s="34">
        <v>0</v>
      </c>
      <c r="AH49" s="492">
        <v>0</v>
      </c>
      <c r="AI49" s="34">
        <v>0</v>
      </c>
      <c r="AJ49" s="365">
        <v>0</v>
      </c>
      <c r="AK49" s="365">
        <v>0</v>
      </c>
      <c r="AL49" s="365">
        <v>0</v>
      </c>
      <c r="AM49" s="34">
        <v>0</v>
      </c>
      <c r="AN49" s="439">
        <v>0</v>
      </c>
      <c r="AO49" s="34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7">
        <v>0</v>
      </c>
      <c r="CB49" s="276" t="s">
        <v>2214</v>
      </c>
      <c r="CC49" s="277" t="s">
        <v>2088</v>
      </c>
      <c r="CD49" s="570">
        <v>0</v>
      </c>
      <c r="CE49" s="570">
        <v>48170.04722</v>
      </c>
      <c r="CF49" s="571" t="s">
        <v>2008</v>
      </c>
      <c r="CG49" s="10" t="s">
        <v>1826</v>
      </c>
      <c r="CH49" s="367" t="s">
        <v>3086</v>
      </c>
    </row>
    <row r="50" spans="1:86" ht="72" outlineLevel="1">
      <c r="A50" s="800"/>
      <c r="B50" s="27" t="s">
        <v>2168</v>
      </c>
      <c r="C50" s="36" t="s">
        <v>1964</v>
      </c>
      <c r="D50" s="27" t="s">
        <v>80</v>
      </c>
      <c r="E50" s="27" t="s">
        <v>194</v>
      </c>
      <c r="F50" s="27" t="s">
        <v>1065</v>
      </c>
      <c r="G50" s="10">
        <v>70891095</v>
      </c>
      <c r="H50" s="10" t="s">
        <v>80</v>
      </c>
      <c r="I50" s="27" t="s">
        <v>324</v>
      </c>
      <c r="J50" s="34">
        <v>4820.9669999999996</v>
      </c>
      <c r="K50" s="34">
        <v>4820.9669999999996</v>
      </c>
      <c r="L50" s="34">
        <v>0</v>
      </c>
      <c r="M50" s="34">
        <v>0</v>
      </c>
      <c r="N50" s="34">
        <v>4820.9669999999996</v>
      </c>
      <c r="O50" s="34">
        <v>0</v>
      </c>
      <c r="P50" s="34">
        <v>0</v>
      </c>
      <c r="Q50" s="278" t="s">
        <v>1528</v>
      </c>
      <c r="R50" s="278" t="s">
        <v>1528</v>
      </c>
      <c r="S50" s="27" t="s">
        <v>86</v>
      </c>
      <c r="T50" s="34"/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65">
        <v>0</v>
      </c>
      <c r="AA50" s="365">
        <v>0</v>
      </c>
      <c r="AB50" s="365">
        <v>0</v>
      </c>
      <c r="AC50" s="365">
        <v>0</v>
      </c>
      <c r="AD50" s="365">
        <v>0</v>
      </c>
      <c r="AE50" s="34">
        <v>0</v>
      </c>
      <c r="AF50" s="34">
        <v>0</v>
      </c>
      <c r="AG50" s="34">
        <v>0</v>
      </c>
      <c r="AH50" s="492">
        <v>0</v>
      </c>
      <c r="AI50" s="34">
        <v>0</v>
      </c>
      <c r="AJ50" s="365">
        <v>0</v>
      </c>
      <c r="AK50" s="365">
        <v>0</v>
      </c>
      <c r="AL50" s="365">
        <v>0</v>
      </c>
      <c r="AM50" s="34">
        <v>0</v>
      </c>
      <c r="AN50" s="439">
        <v>0</v>
      </c>
      <c r="AO50" s="34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0</v>
      </c>
      <c r="AX50" s="34">
        <v>0</v>
      </c>
      <c r="AY50" s="34">
        <v>0</v>
      </c>
      <c r="AZ50" s="34">
        <v>0</v>
      </c>
      <c r="BA50" s="34">
        <v>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0</v>
      </c>
      <c r="BM50" s="34">
        <v>0</v>
      </c>
      <c r="BN50" s="34">
        <v>0</v>
      </c>
      <c r="BO50" s="34">
        <v>0</v>
      </c>
      <c r="BP50" s="34">
        <v>0</v>
      </c>
      <c r="BQ50" s="34">
        <v>0</v>
      </c>
      <c r="BR50" s="34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4820.9669999999996</v>
      </c>
      <c r="CB50" s="276" t="s">
        <v>1965</v>
      </c>
      <c r="CC50" s="276" t="s">
        <v>80</v>
      </c>
      <c r="CD50" s="572">
        <v>0</v>
      </c>
      <c r="CE50" s="572" t="s">
        <v>80</v>
      </c>
      <c r="CF50" s="571" t="s">
        <v>2008</v>
      </c>
      <c r="CG50" s="113"/>
      <c r="CH50" s="367" t="s">
        <v>3091</v>
      </c>
    </row>
    <row r="51" spans="1:86" ht="54" outlineLevel="1">
      <c r="A51" s="800"/>
      <c r="B51" s="27" t="s">
        <v>2066</v>
      </c>
      <c r="C51" s="36" t="s">
        <v>1280</v>
      </c>
      <c r="D51" s="27" t="s">
        <v>80</v>
      </c>
      <c r="E51" s="27" t="s">
        <v>194</v>
      </c>
      <c r="F51" s="27" t="s">
        <v>1065</v>
      </c>
      <c r="G51" s="10">
        <v>70891096</v>
      </c>
      <c r="H51" s="10" t="s">
        <v>3092</v>
      </c>
      <c r="I51" s="27" t="s">
        <v>324</v>
      </c>
      <c r="J51" s="34">
        <v>102038.39999999999</v>
      </c>
      <c r="K51" s="34">
        <v>102038.39999999999</v>
      </c>
      <c r="L51" s="34">
        <v>0</v>
      </c>
      <c r="M51" s="34">
        <v>0</v>
      </c>
      <c r="N51" s="34">
        <v>102038.39999999999</v>
      </c>
      <c r="O51" s="34">
        <v>0</v>
      </c>
      <c r="P51" s="34">
        <v>0</v>
      </c>
      <c r="Q51" s="279" t="s">
        <v>2215</v>
      </c>
      <c r="R51" s="278" t="s">
        <v>1528</v>
      </c>
      <c r="S51" s="27" t="s">
        <v>1666</v>
      </c>
      <c r="T51" s="34"/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65">
        <v>0</v>
      </c>
      <c r="AA51" s="365">
        <v>0</v>
      </c>
      <c r="AB51" s="365">
        <v>0</v>
      </c>
      <c r="AC51" s="365">
        <v>0</v>
      </c>
      <c r="AD51" s="365">
        <v>0</v>
      </c>
      <c r="AE51" s="34">
        <v>0</v>
      </c>
      <c r="AF51" s="15">
        <v>10000</v>
      </c>
      <c r="AG51" s="34">
        <v>0</v>
      </c>
      <c r="AH51" s="492">
        <v>10000</v>
      </c>
      <c r="AI51" s="34">
        <v>0</v>
      </c>
      <c r="AJ51" s="365">
        <v>0</v>
      </c>
      <c r="AK51" s="365">
        <v>0</v>
      </c>
      <c r="AL51" s="365">
        <v>0</v>
      </c>
      <c r="AM51" s="34">
        <v>0</v>
      </c>
      <c r="AN51" s="439">
        <v>0</v>
      </c>
      <c r="AO51" s="34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1000</v>
      </c>
      <c r="BF51" s="34">
        <v>0</v>
      </c>
      <c r="BG51" s="34">
        <v>1000</v>
      </c>
      <c r="BH51" s="34">
        <v>0</v>
      </c>
      <c r="BI51" s="34">
        <v>0</v>
      </c>
      <c r="BJ51" s="34">
        <v>1500</v>
      </c>
      <c r="BK51" s="34">
        <v>0</v>
      </c>
      <c r="BL51" s="34">
        <v>1500</v>
      </c>
      <c r="BM51" s="34">
        <v>0</v>
      </c>
      <c r="BN51" s="34">
        <v>0</v>
      </c>
      <c r="BO51" s="34">
        <v>2500</v>
      </c>
      <c r="BP51" s="34">
        <v>0</v>
      </c>
      <c r="BQ51" s="34">
        <v>2500</v>
      </c>
      <c r="BR51" s="34">
        <v>0</v>
      </c>
      <c r="BS51" s="34">
        <v>0</v>
      </c>
      <c r="BT51" s="34">
        <v>5000</v>
      </c>
      <c r="BU51" s="34">
        <v>0</v>
      </c>
      <c r="BV51" s="34">
        <v>5000</v>
      </c>
      <c r="BW51" s="34">
        <v>0</v>
      </c>
      <c r="BX51" s="34">
        <v>0</v>
      </c>
      <c r="BY51" s="34">
        <v>0</v>
      </c>
      <c r="BZ51" s="34">
        <v>0</v>
      </c>
      <c r="CA51" s="34">
        <v>102038.39999999999</v>
      </c>
      <c r="CB51" s="276" t="s">
        <v>1281</v>
      </c>
      <c r="CC51" s="276" t="s">
        <v>2089</v>
      </c>
      <c r="CD51" s="570">
        <v>0</v>
      </c>
      <c r="CE51" s="570">
        <v>99551.644539999994</v>
      </c>
      <c r="CF51" s="571" t="s">
        <v>2008</v>
      </c>
      <c r="CG51" s="113"/>
      <c r="CH51" s="367" t="s">
        <v>3086</v>
      </c>
    </row>
    <row r="52" spans="1:86" ht="72" outlineLevel="1">
      <c r="A52" s="800"/>
      <c r="B52" s="27" t="s">
        <v>2168</v>
      </c>
      <c r="C52" s="36" t="s">
        <v>1880</v>
      </c>
      <c r="D52" s="88" t="s">
        <v>80</v>
      </c>
      <c r="E52" s="27" t="s">
        <v>194</v>
      </c>
      <c r="F52" s="27" t="s">
        <v>1065</v>
      </c>
      <c r="G52" s="10">
        <v>70891099</v>
      </c>
      <c r="H52" s="253">
        <v>5491</v>
      </c>
      <c r="I52" s="27" t="s">
        <v>324</v>
      </c>
      <c r="J52" s="34">
        <v>53953.16059</v>
      </c>
      <c r="K52" s="34">
        <v>50308.640590000003</v>
      </c>
      <c r="L52" s="34">
        <v>3644.5199999999968</v>
      </c>
      <c r="M52" s="7">
        <v>0</v>
      </c>
      <c r="N52" s="34">
        <v>50308.640590000003</v>
      </c>
      <c r="O52" s="7">
        <v>0</v>
      </c>
      <c r="P52" s="257">
        <v>45657</v>
      </c>
      <c r="Q52" s="278">
        <v>44895</v>
      </c>
      <c r="R52" s="278">
        <v>44522</v>
      </c>
      <c r="S52" s="27" t="s">
        <v>693</v>
      </c>
      <c r="T52" s="257"/>
      <c r="U52" s="34">
        <v>0</v>
      </c>
      <c r="V52" s="34">
        <v>1047.6179999999999</v>
      </c>
      <c r="W52" s="34">
        <v>0</v>
      </c>
      <c r="X52" s="34">
        <v>1047.6179999999999</v>
      </c>
      <c r="Y52" s="34">
        <v>0</v>
      </c>
      <c r="Z52" s="365">
        <v>0</v>
      </c>
      <c r="AA52" s="365">
        <v>70</v>
      </c>
      <c r="AB52" s="365">
        <v>0</v>
      </c>
      <c r="AC52" s="365">
        <v>70</v>
      </c>
      <c r="AD52" s="365">
        <v>0</v>
      </c>
      <c r="AE52" s="34">
        <v>0</v>
      </c>
      <c r="AF52" s="15">
        <v>39</v>
      </c>
      <c r="AG52" s="34">
        <v>0</v>
      </c>
      <c r="AH52" s="492">
        <v>39</v>
      </c>
      <c r="AI52" s="34">
        <v>0</v>
      </c>
      <c r="AJ52" s="365">
        <v>0</v>
      </c>
      <c r="AK52" s="365">
        <v>7</v>
      </c>
      <c r="AL52" s="365">
        <v>0</v>
      </c>
      <c r="AM52" s="34">
        <v>7</v>
      </c>
      <c r="AN52" s="439">
        <v>0</v>
      </c>
      <c r="AO52" s="34">
        <v>0</v>
      </c>
      <c r="AP52" s="34">
        <v>10.5</v>
      </c>
      <c r="AQ52" s="34">
        <v>0</v>
      </c>
      <c r="AR52" s="34">
        <v>10.5</v>
      </c>
      <c r="AS52" s="34">
        <v>0</v>
      </c>
      <c r="AT52" s="34">
        <v>0</v>
      </c>
      <c r="AU52" s="34">
        <v>17.5</v>
      </c>
      <c r="AV52" s="34">
        <v>0</v>
      </c>
      <c r="AW52" s="34">
        <v>17.5</v>
      </c>
      <c r="AX52" s="34">
        <v>0</v>
      </c>
      <c r="AY52" s="34">
        <v>0</v>
      </c>
      <c r="AZ52" s="34">
        <v>35</v>
      </c>
      <c r="BA52" s="34">
        <v>0</v>
      </c>
      <c r="BB52" s="34">
        <v>35</v>
      </c>
      <c r="BC52" s="34">
        <v>0</v>
      </c>
      <c r="BD52" s="34">
        <v>0</v>
      </c>
      <c r="BE52" s="34">
        <v>3.9000000000000004</v>
      </c>
      <c r="BF52" s="34">
        <v>0</v>
      </c>
      <c r="BG52" s="34">
        <v>3.9000000000000004</v>
      </c>
      <c r="BH52" s="34">
        <v>0</v>
      </c>
      <c r="BI52" s="34">
        <v>0</v>
      </c>
      <c r="BJ52" s="34">
        <v>5.85</v>
      </c>
      <c r="BK52" s="34">
        <v>0</v>
      </c>
      <c r="BL52" s="34">
        <v>5.85</v>
      </c>
      <c r="BM52" s="34">
        <v>0</v>
      </c>
      <c r="BN52" s="34">
        <v>0</v>
      </c>
      <c r="BO52" s="34">
        <v>9.75</v>
      </c>
      <c r="BP52" s="34">
        <v>0</v>
      </c>
      <c r="BQ52" s="34">
        <v>9.75</v>
      </c>
      <c r="BR52" s="34">
        <v>0</v>
      </c>
      <c r="BS52" s="34">
        <v>0</v>
      </c>
      <c r="BT52" s="34">
        <v>19.5</v>
      </c>
      <c r="BU52" s="34">
        <v>0</v>
      </c>
      <c r="BV52" s="34">
        <v>19.5</v>
      </c>
      <c r="BW52" s="34">
        <v>0</v>
      </c>
      <c r="BX52" s="34">
        <v>0</v>
      </c>
      <c r="BY52" s="34">
        <v>0</v>
      </c>
      <c r="BZ52" s="34">
        <v>0</v>
      </c>
      <c r="CA52" s="34">
        <v>53953.16059</v>
      </c>
      <c r="CB52" s="276" t="s">
        <v>1914</v>
      </c>
      <c r="CC52" s="277" t="s">
        <v>2088</v>
      </c>
      <c r="CD52" s="570">
        <v>0</v>
      </c>
      <c r="CE52" s="570">
        <v>51547.802060000002</v>
      </c>
      <c r="CF52" s="571" t="s">
        <v>2008</v>
      </c>
      <c r="CG52" s="10" t="s">
        <v>1826</v>
      </c>
      <c r="CH52" s="367" t="s">
        <v>3086</v>
      </c>
    </row>
    <row r="53" spans="1:86" ht="54" outlineLevel="1">
      <c r="A53" s="800"/>
      <c r="B53" s="27" t="s">
        <v>2064</v>
      </c>
      <c r="C53" s="66" t="s">
        <v>452</v>
      </c>
      <c r="D53" s="91" t="s">
        <v>80</v>
      </c>
      <c r="E53" s="27" t="s">
        <v>194</v>
      </c>
      <c r="F53" s="27" t="s">
        <v>1065</v>
      </c>
      <c r="G53" s="10">
        <v>70891100</v>
      </c>
      <c r="H53" s="10">
        <v>4822</v>
      </c>
      <c r="I53" s="27" t="s">
        <v>324</v>
      </c>
      <c r="J53" s="34">
        <v>8700</v>
      </c>
      <c r="K53" s="34">
        <v>5711.2265399999997</v>
      </c>
      <c r="L53" s="34">
        <v>2988.7734600000003</v>
      </c>
      <c r="M53" s="34">
        <v>0</v>
      </c>
      <c r="N53" s="34">
        <v>7395</v>
      </c>
      <c r="O53" s="34">
        <v>0</v>
      </c>
      <c r="P53" s="34">
        <v>0</v>
      </c>
      <c r="Q53" s="301" t="s">
        <v>80</v>
      </c>
      <c r="R53" s="300">
        <v>43768</v>
      </c>
      <c r="S53" s="27" t="s">
        <v>1666</v>
      </c>
      <c r="T53" s="34"/>
      <c r="U53" s="34">
        <v>2921.2118999999998</v>
      </c>
      <c r="V53" s="34">
        <v>67.56156</v>
      </c>
      <c r="W53" s="34">
        <v>0</v>
      </c>
      <c r="X53" s="34">
        <v>2988.7734599999999</v>
      </c>
      <c r="Y53" s="34">
        <v>0</v>
      </c>
      <c r="Z53" s="365">
        <v>2922</v>
      </c>
      <c r="AA53" s="365">
        <v>68</v>
      </c>
      <c r="AB53" s="365">
        <v>0</v>
      </c>
      <c r="AC53" s="365">
        <v>2990</v>
      </c>
      <c r="AD53" s="365">
        <v>0</v>
      </c>
      <c r="AE53" s="34">
        <v>0</v>
      </c>
      <c r="AF53" s="34">
        <v>0</v>
      </c>
      <c r="AG53" s="34">
        <v>0</v>
      </c>
      <c r="AH53" s="492">
        <v>0</v>
      </c>
      <c r="AI53" s="34">
        <v>0</v>
      </c>
      <c r="AJ53" s="365">
        <v>292.2</v>
      </c>
      <c r="AK53" s="365">
        <v>6.8000000000000007</v>
      </c>
      <c r="AL53" s="365">
        <v>0</v>
      </c>
      <c r="AM53" s="34">
        <v>299</v>
      </c>
      <c r="AN53" s="439">
        <v>0</v>
      </c>
      <c r="AO53" s="34">
        <v>438.3</v>
      </c>
      <c r="AP53" s="34">
        <v>10.199999999999999</v>
      </c>
      <c r="AQ53" s="34">
        <v>0</v>
      </c>
      <c r="AR53" s="34">
        <v>448.5</v>
      </c>
      <c r="AS53" s="34">
        <v>0</v>
      </c>
      <c r="AT53" s="34">
        <v>730.5</v>
      </c>
      <c r="AU53" s="34">
        <v>17</v>
      </c>
      <c r="AV53" s="34">
        <v>0</v>
      </c>
      <c r="AW53" s="34">
        <v>747.5</v>
      </c>
      <c r="AX53" s="34">
        <v>0</v>
      </c>
      <c r="AY53" s="34">
        <v>1461</v>
      </c>
      <c r="AZ53" s="34">
        <v>34</v>
      </c>
      <c r="BA53" s="34">
        <v>0</v>
      </c>
      <c r="BB53" s="34">
        <v>1495</v>
      </c>
      <c r="BC53" s="34">
        <v>0</v>
      </c>
      <c r="BD53" s="34">
        <v>0</v>
      </c>
      <c r="BE53" s="34">
        <v>0</v>
      </c>
      <c r="BF53" s="34">
        <v>0</v>
      </c>
      <c r="BG53" s="34">
        <v>0</v>
      </c>
      <c r="BH53" s="34">
        <v>0</v>
      </c>
      <c r="BI53" s="34">
        <v>0</v>
      </c>
      <c r="BJ53" s="34">
        <v>0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1305</v>
      </c>
      <c r="BY53" s="34">
        <v>0</v>
      </c>
      <c r="BZ53" s="34">
        <v>0</v>
      </c>
      <c r="CA53" s="34">
        <v>7395</v>
      </c>
      <c r="CB53" s="276" t="s">
        <v>986</v>
      </c>
      <c r="CC53" s="276" t="s">
        <v>2163</v>
      </c>
      <c r="CD53" s="573">
        <v>0</v>
      </c>
      <c r="CE53" s="573">
        <v>5062.3964400000004</v>
      </c>
      <c r="CF53" s="571" t="s">
        <v>2008</v>
      </c>
      <c r="CG53" s="113">
        <v>2988.7734599999999</v>
      </c>
      <c r="CH53" s="367" t="s">
        <v>3086</v>
      </c>
    </row>
    <row r="54" spans="1:86" ht="72" outlineLevel="1">
      <c r="A54" s="800"/>
      <c r="B54" s="27" t="s">
        <v>2069</v>
      </c>
      <c r="C54" s="66" t="s">
        <v>453</v>
      </c>
      <c r="D54" s="91" t="s">
        <v>80</v>
      </c>
      <c r="E54" s="27" t="s">
        <v>194</v>
      </c>
      <c r="F54" s="27" t="s">
        <v>1065</v>
      </c>
      <c r="G54" s="10">
        <v>70891101</v>
      </c>
      <c r="H54" s="10" t="s">
        <v>80</v>
      </c>
      <c r="I54" s="27" t="s">
        <v>324</v>
      </c>
      <c r="J54" s="34">
        <v>8054</v>
      </c>
      <c r="K54" s="34">
        <v>8054</v>
      </c>
      <c r="L54" s="34">
        <v>0</v>
      </c>
      <c r="M54" s="34">
        <v>0</v>
      </c>
      <c r="N54" s="34">
        <v>8054</v>
      </c>
      <c r="O54" s="34">
        <v>0</v>
      </c>
      <c r="P54" s="34">
        <v>0</v>
      </c>
      <c r="Q54" s="301" t="s">
        <v>80</v>
      </c>
      <c r="R54" s="300" t="s">
        <v>80</v>
      </c>
      <c r="S54" s="37" t="s">
        <v>86</v>
      </c>
      <c r="T54" s="34"/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65">
        <v>0</v>
      </c>
      <c r="AA54" s="365">
        <v>0</v>
      </c>
      <c r="AB54" s="365">
        <v>0</v>
      </c>
      <c r="AC54" s="365">
        <v>0</v>
      </c>
      <c r="AD54" s="365">
        <v>0</v>
      </c>
      <c r="AE54" s="34">
        <v>0</v>
      </c>
      <c r="AF54" s="34">
        <v>0</v>
      </c>
      <c r="AG54" s="34">
        <v>0</v>
      </c>
      <c r="AH54" s="492">
        <v>0</v>
      </c>
      <c r="AI54" s="34">
        <v>0</v>
      </c>
      <c r="AJ54" s="365">
        <v>0</v>
      </c>
      <c r="AK54" s="365">
        <v>0</v>
      </c>
      <c r="AL54" s="365">
        <v>0</v>
      </c>
      <c r="AM54" s="34">
        <v>0</v>
      </c>
      <c r="AN54" s="439">
        <v>0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4">
        <v>0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8054</v>
      </c>
      <c r="CB54" s="276" t="s">
        <v>454</v>
      </c>
      <c r="CC54" s="276" t="s">
        <v>2090</v>
      </c>
      <c r="CD54" s="573">
        <v>0</v>
      </c>
      <c r="CE54" s="573">
        <v>2956.5406200000002</v>
      </c>
      <c r="CF54" s="571" t="s">
        <v>2008</v>
      </c>
      <c r="CG54" s="113"/>
      <c r="CH54" s="367" t="s">
        <v>3086</v>
      </c>
    </row>
    <row r="55" spans="1:86" ht="72" outlineLevel="1">
      <c r="A55" s="800"/>
      <c r="B55" s="27" t="s">
        <v>2064</v>
      </c>
      <c r="C55" s="574" t="s">
        <v>2091</v>
      </c>
      <c r="D55" s="91" t="s">
        <v>80</v>
      </c>
      <c r="E55" s="27" t="s">
        <v>194</v>
      </c>
      <c r="F55" s="27" t="s">
        <v>1065</v>
      </c>
      <c r="G55" s="10">
        <v>70891105</v>
      </c>
      <c r="H55" s="10" t="s">
        <v>80</v>
      </c>
      <c r="I55" s="27" t="s">
        <v>324</v>
      </c>
      <c r="J55" s="575">
        <v>13046.06374</v>
      </c>
      <c r="K55" s="575">
        <v>13046.06374</v>
      </c>
      <c r="L55" s="35">
        <v>0</v>
      </c>
      <c r="M55" s="35">
        <v>0</v>
      </c>
      <c r="N55" s="575">
        <v>13046.06374</v>
      </c>
      <c r="O55" s="34">
        <v>0</v>
      </c>
      <c r="P55" s="34">
        <v>0</v>
      </c>
      <c r="Q55" s="304" t="s">
        <v>80</v>
      </c>
      <c r="R55" s="303" t="s">
        <v>80</v>
      </c>
      <c r="S55" s="37" t="s">
        <v>496</v>
      </c>
      <c r="T55" s="34"/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65">
        <v>0</v>
      </c>
      <c r="AA55" s="365">
        <v>0</v>
      </c>
      <c r="AB55" s="365">
        <v>0</v>
      </c>
      <c r="AC55" s="365">
        <v>0</v>
      </c>
      <c r="AD55" s="365">
        <v>0</v>
      </c>
      <c r="AE55" s="34">
        <v>0</v>
      </c>
      <c r="AF55" s="34">
        <v>0</v>
      </c>
      <c r="AG55" s="34">
        <v>0</v>
      </c>
      <c r="AH55" s="492">
        <v>0</v>
      </c>
      <c r="AI55" s="34">
        <v>0</v>
      </c>
      <c r="AJ55" s="365">
        <v>0</v>
      </c>
      <c r="AK55" s="365">
        <v>0</v>
      </c>
      <c r="AL55" s="365">
        <v>0</v>
      </c>
      <c r="AM55" s="34">
        <v>0</v>
      </c>
      <c r="AN55" s="439">
        <v>0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4">
        <v>0</v>
      </c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575">
        <v>13046.06374</v>
      </c>
      <c r="CB55" s="302" t="s">
        <v>538</v>
      </c>
      <c r="CC55" s="302" t="s">
        <v>2092</v>
      </c>
      <c r="CD55" s="575">
        <v>0</v>
      </c>
      <c r="CE55" s="575">
        <v>13046.06374</v>
      </c>
      <c r="CF55" s="571" t="s">
        <v>2008</v>
      </c>
      <c r="CG55" s="113"/>
      <c r="CH55" s="367" t="s">
        <v>3091</v>
      </c>
    </row>
    <row r="56" spans="1:86" ht="54" outlineLevel="1">
      <c r="A56" s="800"/>
      <c r="B56" s="27" t="s">
        <v>2084</v>
      </c>
      <c r="C56" s="574" t="s">
        <v>529</v>
      </c>
      <c r="D56" s="91" t="s">
        <v>80</v>
      </c>
      <c r="E56" s="27" t="s">
        <v>194</v>
      </c>
      <c r="F56" s="27" t="s">
        <v>1065</v>
      </c>
      <c r="G56" s="10">
        <v>70891111</v>
      </c>
      <c r="H56" s="10" t="s">
        <v>80</v>
      </c>
      <c r="I56" s="27" t="s">
        <v>324</v>
      </c>
      <c r="J56" s="35">
        <v>6703.4</v>
      </c>
      <c r="K56" s="35">
        <v>6703.4</v>
      </c>
      <c r="L56" s="35">
        <v>0</v>
      </c>
      <c r="M56" s="35">
        <v>0</v>
      </c>
      <c r="N56" s="35">
        <v>6703.4</v>
      </c>
      <c r="O56" s="35">
        <v>0</v>
      </c>
      <c r="P56" s="35">
        <v>0</v>
      </c>
      <c r="Q56" s="304">
        <v>45072</v>
      </c>
      <c r="R56" s="303">
        <v>45033</v>
      </c>
      <c r="S56" s="37" t="s">
        <v>496</v>
      </c>
      <c r="T56" s="35"/>
      <c r="U56" s="34">
        <v>0</v>
      </c>
      <c r="V56" s="34">
        <v>0</v>
      </c>
      <c r="W56" s="34">
        <v>0</v>
      </c>
      <c r="X56" s="35">
        <v>0</v>
      </c>
      <c r="Y56" s="35">
        <v>0</v>
      </c>
      <c r="Z56" s="435">
        <v>0</v>
      </c>
      <c r="AA56" s="435">
        <v>0</v>
      </c>
      <c r="AB56" s="435">
        <v>0</v>
      </c>
      <c r="AC56" s="435">
        <v>0</v>
      </c>
      <c r="AD56" s="435">
        <v>0</v>
      </c>
      <c r="AE56" s="35">
        <v>0</v>
      </c>
      <c r="AF56" s="35">
        <v>0</v>
      </c>
      <c r="AG56" s="35">
        <v>0</v>
      </c>
      <c r="AH56" s="492">
        <v>0</v>
      </c>
      <c r="AI56" s="35">
        <v>0</v>
      </c>
      <c r="AJ56" s="365">
        <v>0</v>
      </c>
      <c r="AK56" s="365">
        <v>0</v>
      </c>
      <c r="AL56" s="365">
        <v>0</v>
      </c>
      <c r="AM56" s="35">
        <v>0</v>
      </c>
      <c r="AN56" s="439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5">
        <v>6703.4</v>
      </c>
      <c r="CB56" s="302" t="s">
        <v>538</v>
      </c>
      <c r="CC56" s="302" t="s">
        <v>2088</v>
      </c>
      <c r="CD56" s="575">
        <v>0</v>
      </c>
      <c r="CE56" s="575">
        <v>6703.4</v>
      </c>
      <c r="CF56" s="571" t="s">
        <v>2008</v>
      </c>
      <c r="CG56" s="113"/>
      <c r="CH56" s="367" t="s">
        <v>3091</v>
      </c>
    </row>
    <row r="57" spans="1:86" ht="72" outlineLevel="1">
      <c r="A57" s="800"/>
      <c r="B57" s="27" t="s">
        <v>2168</v>
      </c>
      <c r="C57" s="66" t="s">
        <v>1022</v>
      </c>
      <c r="D57" s="91" t="s">
        <v>80</v>
      </c>
      <c r="E57" s="27" t="s">
        <v>194</v>
      </c>
      <c r="F57" s="27" t="s">
        <v>1065</v>
      </c>
      <c r="G57" s="10">
        <v>70891118</v>
      </c>
      <c r="H57" s="10" t="s">
        <v>1303</v>
      </c>
      <c r="I57" s="27" t="s">
        <v>324</v>
      </c>
      <c r="J57" s="35">
        <v>101042.2</v>
      </c>
      <c r="K57" s="35">
        <v>80642.2</v>
      </c>
      <c r="L57" s="35">
        <v>20400</v>
      </c>
      <c r="M57" s="35">
        <v>0</v>
      </c>
      <c r="N57" s="35">
        <v>80642.2</v>
      </c>
      <c r="O57" s="35">
        <v>0</v>
      </c>
      <c r="P57" s="35">
        <v>0</v>
      </c>
      <c r="Q57" s="304" t="s">
        <v>80</v>
      </c>
      <c r="R57" s="303">
        <v>44095</v>
      </c>
      <c r="S57" s="37" t="s">
        <v>1666</v>
      </c>
      <c r="T57" s="35"/>
      <c r="U57" s="15">
        <v>20384.724750000001</v>
      </c>
      <c r="V57" s="34">
        <v>0</v>
      </c>
      <c r="W57" s="34">
        <v>0</v>
      </c>
      <c r="X57" s="34">
        <v>20384.724750000001</v>
      </c>
      <c r="Y57" s="35">
        <v>0</v>
      </c>
      <c r="Z57" s="435">
        <v>20385</v>
      </c>
      <c r="AA57" s="435">
        <v>0</v>
      </c>
      <c r="AB57" s="435">
        <v>0</v>
      </c>
      <c r="AC57" s="435">
        <v>20385</v>
      </c>
      <c r="AD57" s="435">
        <v>0</v>
      </c>
      <c r="AE57" s="35">
        <v>0</v>
      </c>
      <c r="AF57" s="35">
        <v>0</v>
      </c>
      <c r="AG57" s="35">
        <v>0</v>
      </c>
      <c r="AH57" s="492">
        <v>0</v>
      </c>
      <c r="AI57" s="35">
        <v>0</v>
      </c>
      <c r="AJ57" s="365">
        <v>2038.5</v>
      </c>
      <c r="AK57" s="365">
        <v>0</v>
      </c>
      <c r="AL57" s="365">
        <v>0</v>
      </c>
      <c r="AM57" s="35">
        <v>2038.5</v>
      </c>
      <c r="AN57" s="439">
        <v>0</v>
      </c>
      <c r="AO57" s="35">
        <v>3057.75</v>
      </c>
      <c r="AP57" s="35">
        <v>0</v>
      </c>
      <c r="AQ57" s="35">
        <v>0</v>
      </c>
      <c r="AR57" s="35">
        <v>3057.75</v>
      </c>
      <c r="AS57" s="35">
        <v>0</v>
      </c>
      <c r="AT57" s="35">
        <v>5096.25</v>
      </c>
      <c r="AU57" s="35">
        <v>0</v>
      </c>
      <c r="AV57" s="35">
        <v>0</v>
      </c>
      <c r="AW57" s="35">
        <v>5096.25</v>
      </c>
      <c r="AX57" s="35">
        <v>0</v>
      </c>
      <c r="AY57" s="35">
        <v>10192.5</v>
      </c>
      <c r="AZ57" s="35">
        <v>0</v>
      </c>
      <c r="BA57" s="35">
        <v>0</v>
      </c>
      <c r="BB57" s="35">
        <v>10192.5</v>
      </c>
      <c r="BC57" s="35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5">
        <v>0</v>
      </c>
      <c r="CB57" s="302" t="s">
        <v>1018</v>
      </c>
      <c r="CC57" s="302" t="s">
        <v>2092</v>
      </c>
      <c r="CD57" s="575">
        <v>0</v>
      </c>
      <c r="CE57" s="575">
        <v>82999.999590000007</v>
      </c>
      <c r="CF57" s="571" t="s">
        <v>2008</v>
      </c>
      <c r="CG57" s="113"/>
      <c r="CH57" s="367" t="s">
        <v>3086</v>
      </c>
    </row>
    <row r="58" spans="1:86" ht="54" outlineLevel="1">
      <c r="A58" s="800"/>
      <c r="B58" s="27" t="s">
        <v>2064</v>
      </c>
      <c r="C58" s="574" t="s">
        <v>1244</v>
      </c>
      <c r="D58" s="91" t="s">
        <v>80</v>
      </c>
      <c r="E58" s="27" t="s">
        <v>194</v>
      </c>
      <c r="F58" s="27" t="s">
        <v>1065</v>
      </c>
      <c r="G58" s="10">
        <v>70891119</v>
      </c>
      <c r="H58" s="10" t="s">
        <v>80</v>
      </c>
      <c r="I58" s="27" t="s">
        <v>324</v>
      </c>
      <c r="J58" s="35">
        <v>58090.732000000004</v>
      </c>
      <c r="K58" s="35">
        <v>58090.732000000004</v>
      </c>
      <c r="L58" s="35">
        <v>0</v>
      </c>
      <c r="M58" s="35">
        <v>0</v>
      </c>
      <c r="N58" s="35">
        <v>58090.732000000004</v>
      </c>
      <c r="O58" s="35">
        <v>0</v>
      </c>
      <c r="P58" s="35">
        <v>0</v>
      </c>
      <c r="Q58" s="304">
        <v>44196</v>
      </c>
      <c r="R58" s="303">
        <v>43682</v>
      </c>
      <c r="S58" s="37" t="s">
        <v>496</v>
      </c>
      <c r="T58" s="35"/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435">
        <v>0</v>
      </c>
      <c r="AA58" s="435">
        <v>0</v>
      </c>
      <c r="AB58" s="435">
        <v>0</v>
      </c>
      <c r="AC58" s="435">
        <v>0</v>
      </c>
      <c r="AD58" s="435">
        <v>0</v>
      </c>
      <c r="AE58" s="35">
        <v>0</v>
      </c>
      <c r="AF58" s="35">
        <v>0</v>
      </c>
      <c r="AG58" s="35">
        <v>0</v>
      </c>
      <c r="AH58" s="492">
        <v>0</v>
      </c>
      <c r="AI58" s="35">
        <v>0</v>
      </c>
      <c r="AJ58" s="365">
        <v>0</v>
      </c>
      <c r="AK58" s="365">
        <v>0</v>
      </c>
      <c r="AL58" s="365">
        <v>0</v>
      </c>
      <c r="AM58" s="35">
        <v>0</v>
      </c>
      <c r="AN58" s="439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4">
        <v>0</v>
      </c>
      <c r="BS58" s="34">
        <v>0</v>
      </c>
      <c r="BT58" s="34">
        <v>0</v>
      </c>
      <c r="BU58" s="34">
        <v>0</v>
      </c>
      <c r="BV58" s="34">
        <v>0</v>
      </c>
      <c r="BW58" s="34">
        <v>0</v>
      </c>
      <c r="BX58" s="34">
        <v>0</v>
      </c>
      <c r="BY58" s="34">
        <v>0</v>
      </c>
      <c r="BZ58" s="34">
        <v>0</v>
      </c>
      <c r="CA58" s="35">
        <v>58090.732000000004</v>
      </c>
      <c r="CB58" s="302" t="s">
        <v>1277</v>
      </c>
      <c r="CC58" s="302" t="s">
        <v>2164</v>
      </c>
      <c r="CD58" s="575">
        <v>0</v>
      </c>
      <c r="CE58" s="575">
        <v>237996.78977</v>
      </c>
      <c r="CF58" s="571" t="s">
        <v>2008</v>
      </c>
      <c r="CG58" s="113"/>
      <c r="CH58" s="367" t="s">
        <v>3086</v>
      </c>
    </row>
    <row r="59" spans="1:86" ht="54" outlineLevel="1">
      <c r="A59" s="800"/>
      <c r="B59" s="27" t="s">
        <v>2064</v>
      </c>
      <c r="C59" s="66" t="s">
        <v>1245</v>
      </c>
      <c r="D59" s="91" t="s">
        <v>80</v>
      </c>
      <c r="E59" s="27" t="s">
        <v>194</v>
      </c>
      <c r="F59" s="27" t="s">
        <v>1065</v>
      </c>
      <c r="G59" s="10">
        <v>70891120</v>
      </c>
      <c r="H59" s="10" t="s">
        <v>80</v>
      </c>
      <c r="I59" s="27" t="s">
        <v>324</v>
      </c>
      <c r="J59" s="35">
        <v>202218.24600000001</v>
      </c>
      <c r="K59" s="35">
        <v>198218.24600000001</v>
      </c>
      <c r="L59" s="35">
        <v>4000</v>
      </c>
      <c r="M59" s="35">
        <v>0</v>
      </c>
      <c r="N59" s="35">
        <v>202218.24600000001</v>
      </c>
      <c r="O59" s="35">
        <v>0</v>
      </c>
      <c r="P59" s="35">
        <v>0</v>
      </c>
      <c r="Q59" s="304" t="s">
        <v>80</v>
      </c>
      <c r="R59" s="303" t="s">
        <v>2607</v>
      </c>
      <c r="S59" s="37" t="s">
        <v>1666</v>
      </c>
      <c r="T59" s="35"/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435">
        <v>0</v>
      </c>
      <c r="AA59" s="435">
        <v>0</v>
      </c>
      <c r="AB59" s="435">
        <v>0</v>
      </c>
      <c r="AC59" s="435">
        <v>0</v>
      </c>
      <c r="AD59" s="435">
        <v>0</v>
      </c>
      <c r="AE59" s="35">
        <v>0</v>
      </c>
      <c r="AF59" s="230">
        <v>18000</v>
      </c>
      <c r="AG59" s="35">
        <v>0</v>
      </c>
      <c r="AH59" s="492">
        <v>18000</v>
      </c>
      <c r="AI59" s="35">
        <v>0</v>
      </c>
      <c r="AJ59" s="365">
        <v>0</v>
      </c>
      <c r="AK59" s="365">
        <v>0</v>
      </c>
      <c r="AL59" s="365">
        <v>0</v>
      </c>
      <c r="AM59" s="35">
        <v>0</v>
      </c>
      <c r="AN59" s="439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4">
        <v>0</v>
      </c>
      <c r="BE59" s="34">
        <v>1800</v>
      </c>
      <c r="BF59" s="34">
        <v>0</v>
      </c>
      <c r="BG59" s="34">
        <v>1800</v>
      </c>
      <c r="BH59" s="34">
        <v>0</v>
      </c>
      <c r="BI59" s="34">
        <v>0</v>
      </c>
      <c r="BJ59" s="34">
        <v>2700</v>
      </c>
      <c r="BK59" s="34">
        <v>0</v>
      </c>
      <c r="BL59" s="34">
        <v>2700</v>
      </c>
      <c r="BM59" s="34">
        <v>0</v>
      </c>
      <c r="BN59" s="34">
        <v>0</v>
      </c>
      <c r="BO59" s="34">
        <v>4500</v>
      </c>
      <c r="BP59" s="34">
        <v>0</v>
      </c>
      <c r="BQ59" s="34">
        <v>4500</v>
      </c>
      <c r="BR59" s="34">
        <v>0</v>
      </c>
      <c r="BS59" s="34">
        <v>0</v>
      </c>
      <c r="BT59" s="34">
        <v>9000</v>
      </c>
      <c r="BU59" s="34">
        <v>0</v>
      </c>
      <c r="BV59" s="34">
        <v>9000</v>
      </c>
      <c r="BW59" s="34">
        <v>0</v>
      </c>
      <c r="BX59" s="34">
        <v>0</v>
      </c>
      <c r="BY59" s="34">
        <v>0</v>
      </c>
      <c r="BZ59" s="34">
        <v>0</v>
      </c>
      <c r="CA59" s="35">
        <v>202218.24600000001</v>
      </c>
      <c r="CB59" s="302" t="s">
        <v>1277</v>
      </c>
      <c r="CC59" s="302" t="s">
        <v>2109</v>
      </c>
      <c r="CD59" s="575">
        <v>0</v>
      </c>
      <c r="CE59" s="575">
        <v>173076.37684000001</v>
      </c>
      <c r="CF59" s="571" t="s">
        <v>2008</v>
      </c>
      <c r="CG59" s="113"/>
      <c r="CH59" s="367" t="s">
        <v>3086</v>
      </c>
    </row>
    <row r="60" spans="1:86" ht="54" outlineLevel="1">
      <c r="A60" s="800"/>
      <c r="B60" s="27" t="s">
        <v>2072</v>
      </c>
      <c r="C60" s="66" t="s">
        <v>1246</v>
      </c>
      <c r="D60" s="91" t="s">
        <v>80</v>
      </c>
      <c r="E60" s="27" t="s">
        <v>194</v>
      </c>
      <c r="F60" s="27" t="s">
        <v>1065</v>
      </c>
      <c r="G60" s="10">
        <v>70891121</v>
      </c>
      <c r="H60" s="10" t="s">
        <v>80</v>
      </c>
      <c r="I60" s="27" t="s">
        <v>324</v>
      </c>
      <c r="J60" s="35">
        <v>199438</v>
      </c>
      <c r="K60" s="35">
        <v>199438</v>
      </c>
      <c r="L60" s="35">
        <v>0</v>
      </c>
      <c r="M60" s="35">
        <v>0</v>
      </c>
      <c r="N60" s="35">
        <v>199438</v>
      </c>
      <c r="O60" s="35">
        <v>0</v>
      </c>
      <c r="P60" s="35">
        <v>0</v>
      </c>
      <c r="Q60" s="304" t="s">
        <v>80</v>
      </c>
      <c r="R60" s="303" t="s">
        <v>1315</v>
      </c>
      <c r="S60" s="37" t="s">
        <v>1666</v>
      </c>
      <c r="T60" s="35"/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435">
        <v>0</v>
      </c>
      <c r="AA60" s="435">
        <v>0</v>
      </c>
      <c r="AB60" s="435">
        <v>0</v>
      </c>
      <c r="AC60" s="435">
        <v>0</v>
      </c>
      <c r="AD60" s="435">
        <v>0</v>
      </c>
      <c r="AE60" s="35">
        <v>0</v>
      </c>
      <c r="AF60" s="35">
        <v>0</v>
      </c>
      <c r="AG60" s="35">
        <v>0</v>
      </c>
      <c r="AH60" s="492">
        <v>0</v>
      </c>
      <c r="AI60" s="35">
        <v>0</v>
      </c>
      <c r="AJ60" s="365">
        <v>0</v>
      </c>
      <c r="AK60" s="365">
        <v>0</v>
      </c>
      <c r="AL60" s="365">
        <v>0</v>
      </c>
      <c r="AM60" s="35">
        <v>0</v>
      </c>
      <c r="AN60" s="439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4">
        <v>0</v>
      </c>
      <c r="BE60" s="34">
        <v>0</v>
      </c>
      <c r="BF60" s="34">
        <v>0</v>
      </c>
      <c r="BG60" s="34">
        <v>0</v>
      </c>
      <c r="BH60" s="34">
        <v>0</v>
      </c>
      <c r="BI60" s="34">
        <v>0</v>
      </c>
      <c r="BJ60" s="34">
        <v>0</v>
      </c>
      <c r="BK60" s="34">
        <v>0</v>
      </c>
      <c r="BL60" s="34">
        <v>0</v>
      </c>
      <c r="BM60" s="34">
        <v>0</v>
      </c>
      <c r="BN60" s="34">
        <v>0</v>
      </c>
      <c r="BO60" s="34">
        <v>0</v>
      </c>
      <c r="BP60" s="34">
        <v>0</v>
      </c>
      <c r="BQ60" s="34">
        <v>0</v>
      </c>
      <c r="BR60" s="34">
        <v>0</v>
      </c>
      <c r="BS60" s="34">
        <v>0</v>
      </c>
      <c r="BT60" s="34">
        <v>0</v>
      </c>
      <c r="BU60" s="34">
        <v>0</v>
      </c>
      <c r="BV60" s="34">
        <v>0</v>
      </c>
      <c r="BW60" s="34">
        <v>0</v>
      </c>
      <c r="BX60" s="34">
        <v>0</v>
      </c>
      <c r="BY60" s="34">
        <v>0</v>
      </c>
      <c r="BZ60" s="34">
        <v>0</v>
      </c>
      <c r="CA60" s="35">
        <v>199438</v>
      </c>
      <c r="CB60" s="302" t="s">
        <v>1277</v>
      </c>
      <c r="CC60" s="302" t="s">
        <v>2094</v>
      </c>
      <c r="CD60" s="575">
        <v>0</v>
      </c>
      <c r="CE60" s="575">
        <v>52049.036379999998</v>
      </c>
      <c r="CF60" s="571" t="s">
        <v>2008</v>
      </c>
      <c r="CG60" s="113"/>
      <c r="CH60" s="367" t="s">
        <v>3086</v>
      </c>
    </row>
    <row r="61" spans="1:86" ht="54" outlineLevel="1">
      <c r="A61" s="800"/>
      <c r="B61" s="27" t="s">
        <v>2072</v>
      </c>
      <c r="C61" s="66" t="s">
        <v>1249</v>
      </c>
      <c r="D61" s="91" t="s">
        <v>80</v>
      </c>
      <c r="E61" s="27" t="s">
        <v>194</v>
      </c>
      <c r="F61" s="27" t="s">
        <v>1065</v>
      </c>
      <c r="G61" s="10">
        <v>70891124</v>
      </c>
      <c r="H61" s="10" t="s">
        <v>80</v>
      </c>
      <c r="I61" s="27" t="s">
        <v>324</v>
      </c>
      <c r="J61" s="35">
        <v>177015</v>
      </c>
      <c r="K61" s="35">
        <v>177015</v>
      </c>
      <c r="L61" s="35">
        <v>0</v>
      </c>
      <c r="M61" s="35">
        <v>0</v>
      </c>
      <c r="N61" s="35">
        <v>177015</v>
      </c>
      <c r="O61" s="35">
        <v>0</v>
      </c>
      <c r="P61" s="35">
        <v>0</v>
      </c>
      <c r="Q61" s="304" t="s">
        <v>80</v>
      </c>
      <c r="R61" s="303" t="s">
        <v>1315</v>
      </c>
      <c r="S61" s="37" t="s">
        <v>86</v>
      </c>
      <c r="T61" s="35"/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435">
        <v>0</v>
      </c>
      <c r="AA61" s="435">
        <v>0</v>
      </c>
      <c r="AB61" s="435">
        <v>0</v>
      </c>
      <c r="AC61" s="435">
        <v>0</v>
      </c>
      <c r="AD61" s="435">
        <v>0</v>
      </c>
      <c r="AE61" s="35">
        <v>0</v>
      </c>
      <c r="AF61" s="35">
        <v>0</v>
      </c>
      <c r="AG61" s="35">
        <v>0</v>
      </c>
      <c r="AH61" s="492">
        <v>0</v>
      </c>
      <c r="AI61" s="35">
        <v>0</v>
      </c>
      <c r="AJ61" s="365">
        <v>0</v>
      </c>
      <c r="AK61" s="365">
        <v>0</v>
      </c>
      <c r="AL61" s="365">
        <v>0</v>
      </c>
      <c r="AM61" s="35">
        <v>0</v>
      </c>
      <c r="AN61" s="439">
        <v>0</v>
      </c>
      <c r="AO61" s="35">
        <v>0</v>
      </c>
      <c r="AP61" s="35">
        <v>0</v>
      </c>
      <c r="AQ61" s="35">
        <v>0</v>
      </c>
      <c r="AR61" s="35">
        <v>0</v>
      </c>
      <c r="AS61" s="35">
        <v>0</v>
      </c>
      <c r="AT61" s="35">
        <v>0</v>
      </c>
      <c r="AU61" s="35">
        <v>0</v>
      </c>
      <c r="AV61" s="35">
        <v>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5">
        <v>0</v>
      </c>
      <c r="BD61" s="34">
        <v>0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4">
        <v>0</v>
      </c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5">
        <v>177015</v>
      </c>
      <c r="CB61" s="302" t="s">
        <v>1277</v>
      </c>
      <c r="CC61" s="302" t="s">
        <v>2094</v>
      </c>
      <c r="CD61" s="575">
        <v>0</v>
      </c>
      <c r="CE61" s="575">
        <v>5540.8973400000004</v>
      </c>
      <c r="CF61" s="571" t="s">
        <v>2008</v>
      </c>
      <c r="CG61" s="113"/>
      <c r="CH61" s="367" t="s">
        <v>3086</v>
      </c>
    </row>
    <row r="62" spans="1:86" ht="54" outlineLevel="1">
      <c r="A62" s="800"/>
      <c r="B62" s="27" t="s">
        <v>2068</v>
      </c>
      <c r="C62" s="66" t="s">
        <v>1250</v>
      </c>
      <c r="D62" s="91" t="s">
        <v>80</v>
      </c>
      <c r="E62" s="27" t="s">
        <v>194</v>
      </c>
      <c r="F62" s="27" t="s">
        <v>1065</v>
      </c>
      <c r="G62" s="10">
        <v>70891125</v>
      </c>
      <c r="H62" s="10" t="s">
        <v>80</v>
      </c>
      <c r="I62" s="27" t="s">
        <v>324</v>
      </c>
      <c r="J62" s="35">
        <v>16347.96</v>
      </c>
      <c r="K62" s="35">
        <v>2420</v>
      </c>
      <c r="L62" s="35">
        <v>13927.96</v>
      </c>
      <c r="M62" s="35">
        <v>0</v>
      </c>
      <c r="N62" s="35">
        <v>2420</v>
      </c>
      <c r="O62" s="35">
        <v>0</v>
      </c>
      <c r="P62" s="35">
        <v>0</v>
      </c>
      <c r="Q62" s="304" t="s">
        <v>80</v>
      </c>
      <c r="R62" s="303" t="s">
        <v>2608</v>
      </c>
      <c r="S62" s="37" t="s">
        <v>86</v>
      </c>
      <c r="T62" s="35"/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435">
        <v>0</v>
      </c>
      <c r="AA62" s="435">
        <v>0</v>
      </c>
      <c r="AB62" s="435">
        <v>0</v>
      </c>
      <c r="AC62" s="435">
        <v>0</v>
      </c>
      <c r="AD62" s="435">
        <v>0</v>
      </c>
      <c r="AE62" s="35">
        <v>0</v>
      </c>
      <c r="AF62" s="230">
        <v>21000</v>
      </c>
      <c r="AG62" s="35">
        <v>0</v>
      </c>
      <c r="AH62" s="492">
        <v>21000</v>
      </c>
      <c r="AI62" s="35">
        <v>0</v>
      </c>
      <c r="AJ62" s="365">
        <v>0</v>
      </c>
      <c r="AK62" s="365">
        <v>0</v>
      </c>
      <c r="AL62" s="365">
        <v>0</v>
      </c>
      <c r="AM62" s="35">
        <v>0</v>
      </c>
      <c r="AN62" s="439">
        <v>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0</v>
      </c>
      <c r="BD62" s="34">
        <v>0</v>
      </c>
      <c r="BE62" s="34">
        <v>2100</v>
      </c>
      <c r="BF62" s="34">
        <v>0</v>
      </c>
      <c r="BG62" s="34">
        <v>2100</v>
      </c>
      <c r="BH62" s="34">
        <v>0</v>
      </c>
      <c r="BI62" s="34">
        <v>0</v>
      </c>
      <c r="BJ62" s="34">
        <v>3150</v>
      </c>
      <c r="BK62" s="34">
        <v>0</v>
      </c>
      <c r="BL62" s="34">
        <v>3150</v>
      </c>
      <c r="BM62" s="34">
        <v>0</v>
      </c>
      <c r="BN62" s="34">
        <v>0</v>
      </c>
      <c r="BO62" s="34">
        <v>5250</v>
      </c>
      <c r="BP62" s="34">
        <v>0</v>
      </c>
      <c r="BQ62" s="34">
        <v>5250</v>
      </c>
      <c r="BR62" s="34">
        <v>0</v>
      </c>
      <c r="BS62" s="34">
        <v>0</v>
      </c>
      <c r="BT62" s="34">
        <v>10500</v>
      </c>
      <c r="BU62" s="34">
        <v>0</v>
      </c>
      <c r="BV62" s="34">
        <v>10500</v>
      </c>
      <c r="BW62" s="34">
        <v>0</v>
      </c>
      <c r="BX62" s="34">
        <v>0</v>
      </c>
      <c r="BY62" s="34">
        <v>0</v>
      </c>
      <c r="BZ62" s="34">
        <v>0</v>
      </c>
      <c r="CA62" s="35">
        <v>2420</v>
      </c>
      <c r="CB62" s="302" t="s">
        <v>1277</v>
      </c>
      <c r="CC62" s="302" t="s">
        <v>2095</v>
      </c>
      <c r="CD62" s="575">
        <v>0</v>
      </c>
      <c r="CE62" s="575">
        <v>8228.3089999999993</v>
      </c>
      <c r="CF62" s="571" t="s">
        <v>2008</v>
      </c>
      <c r="CG62" s="113"/>
      <c r="CH62" s="367" t="s">
        <v>3086</v>
      </c>
    </row>
    <row r="63" spans="1:86" ht="108" outlineLevel="1">
      <c r="A63" s="800"/>
      <c r="B63" s="27" t="s">
        <v>3093</v>
      </c>
      <c r="C63" s="66" t="s">
        <v>1252</v>
      </c>
      <c r="D63" s="91" t="s">
        <v>80</v>
      </c>
      <c r="E63" s="27" t="s">
        <v>194</v>
      </c>
      <c r="F63" s="27" t="s">
        <v>1065</v>
      </c>
      <c r="G63" s="10">
        <v>70891126</v>
      </c>
      <c r="H63" s="10" t="s">
        <v>80</v>
      </c>
      <c r="I63" s="27" t="s">
        <v>324</v>
      </c>
      <c r="J63" s="35">
        <v>12803.689</v>
      </c>
      <c r="K63" s="35">
        <v>4235</v>
      </c>
      <c r="L63" s="35">
        <v>8568.6890000000003</v>
      </c>
      <c r="M63" s="35">
        <v>0</v>
      </c>
      <c r="N63" s="35">
        <v>4235</v>
      </c>
      <c r="O63" s="35">
        <v>0</v>
      </c>
      <c r="P63" s="35">
        <v>0</v>
      </c>
      <c r="Q63" s="304" t="s">
        <v>80</v>
      </c>
      <c r="R63" s="303" t="s">
        <v>1816</v>
      </c>
      <c r="S63" s="37" t="s">
        <v>1666</v>
      </c>
      <c r="T63" s="35"/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435">
        <v>0</v>
      </c>
      <c r="AA63" s="435">
        <v>0</v>
      </c>
      <c r="AB63" s="435">
        <v>0</v>
      </c>
      <c r="AC63" s="435">
        <v>0</v>
      </c>
      <c r="AD63" s="435">
        <v>0</v>
      </c>
      <c r="AE63" s="35">
        <v>0</v>
      </c>
      <c r="AF63" s="35">
        <v>0</v>
      </c>
      <c r="AG63" s="35">
        <v>0</v>
      </c>
      <c r="AH63" s="492">
        <v>0</v>
      </c>
      <c r="AI63" s="35">
        <v>0</v>
      </c>
      <c r="AJ63" s="365">
        <v>0</v>
      </c>
      <c r="AK63" s="365">
        <v>0</v>
      </c>
      <c r="AL63" s="365">
        <v>0</v>
      </c>
      <c r="AM63" s="35">
        <v>0</v>
      </c>
      <c r="AN63" s="439">
        <v>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0</v>
      </c>
      <c r="BC63" s="35">
        <v>0</v>
      </c>
      <c r="BD63" s="34">
        <v>0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4">
        <v>0</v>
      </c>
      <c r="BP63" s="34">
        <v>0</v>
      </c>
      <c r="BQ63" s="34">
        <v>0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5">
        <v>4235</v>
      </c>
      <c r="CB63" s="302" t="s">
        <v>1277</v>
      </c>
      <c r="CC63" s="302" t="s">
        <v>2096</v>
      </c>
      <c r="CD63" s="575">
        <v>0</v>
      </c>
      <c r="CE63" s="575">
        <v>98885.49424</v>
      </c>
      <c r="CF63" s="571" t="s">
        <v>2008</v>
      </c>
      <c r="CG63" s="113"/>
      <c r="CH63" s="367" t="s">
        <v>3086</v>
      </c>
    </row>
    <row r="64" spans="1:86" s="351" customFormat="1" ht="108" outlineLevel="1">
      <c r="A64" s="800"/>
      <c r="B64" s="27" t="s">
        <v>2068</v>
      </c>
      <c r="C64" s="574" t="s">
        <v>1253</v>
      </c>
      <c r="D64" s="91" t="s">
        <v>80</v>
      </c>
      <c r="E64" s="27" t="s">
        <v>194</v>
      </c>
      <c r="F64" s="27" t="s">
        <v>1065</v>
      </c>
      <c r="G64" s="10">
        <v>70891127</v>
      </c>
      <c r="H64" s="10" t="s">
        <v>80</v>
      </c>
      <c r="I64" s="27" t="s">
        <v>324</v>
      </c>
      <c r="J64" s="35">
        <v>35000</v>
      </c>
      <c r="K64" s="35">
        <v>2420</v>
      </c>
      <c r="L64" s="35">
        <v>32580</v>
      </c>
      <c r="M64" s="35">
        <v>0</v>
      </c>
      <c r="N64" s="35">
        <v>2420</v>
      </c>
      <c r="O64" s="35">
        <v>0</v>
      </c>
      <c r="P64" s="35">
        <v>0</v>
      </c>
      <c r="Q64" s="304" t="s">
        <v>1528</v>
      </c>
      <c r="R64" s="303" t="s">
        <v>1315</v>
      </c>
      <c r="S64" s="37" t="s">
        <v>496</v>
      </c>
      <c r="T64" s="35"/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435">
        <v>0</v>
      </c>
      <c r="AA64" s="435">
        <v>0</v>
      </c>
      <c r="AB64" s="435">
        <v>0</v>
      </c>
      <c r="AC64" s="435">
        <v>0</v>
      </c>
      <c r="AD64" s="435">
        <v>0</v>
      </c>
      <c r="AE64" s="35">
        <v>0</v>
      </c>
      <c r="AF64" s="35">
        <v>0</v>
      </c>
      <c r="AG64" s="35">
        <v>0</v>
      </c>
      <c r="AH64" s="492">
        <v>0</v>
      </c>
      <c r="AI64" s="35">
        <v>0</v>
      </c>
      <c r="AJ64" s="365">
        <v>0</v>
      </c>
      <c r="AK64" s="365">
        <v>0</v>
      </c>
      <c r="AL64" s="365">
        <v>0</v>
      </c>
      <c r="AM64" s="35">
        <v>0</v>
      </c>
      <c r="AN64" s="439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4">
        <v>0</v>
      </c>
      <c r="BE64" s="34">
        <v>0</v>
      </c>
      <c r="BF64" s="34">
        <v>0</v>
      </c>
      <c r="BG64" s="34">
        <v>0</v>
      </c>
      <c r="BH64" s="34">
        <v>0</v>
      </c>
      <c r="BI64" s="34">
        <v>0</v>
      </c>
      <c r="BJ64" s="34">
        <v>0</v>
      </c>
      <c r="BK64" s="34">
        <v>0</v>
      </c>
      <c r="BL64" s="34">
        <v>0</v>
      </c>
      <c r="BM64" s="34">
        <v>0</v>
      </c>
      <c r="BN64" s="34">
        <v>0</v>
      </c>
      <c r="BO64" s="34">
        <v>0</v>
      </c>
      <c r="BP64" s="34">
        <v>0</v>
      </c>
      <c r="BQ64" s="34">
        <v>0</v>
      </c>
      <c r="BR64" s="34">
        <v>0</v>
      </c>
      <c r="BS64" s="34">
        <v>0</v>
      </c>
      <c r="BT64" s="34">
        <v>0</v>
      </c>
      <c r="BU64" s="34">
        <v>0</v>
      </c>
      <c r="BV64" s="34">
        <v>0</v>
      </c>
      <c r="BW64" s="34">
        <v>0</v>
      </c>
      <c r="BX64" s="34">
        <v>0</v>
      </c>
      <c r="BY64" s="34">
        <v>0</v>
      </c>
      <c r="BZ64" s="34">
        <v>0</v>
      </c>
      <c r="CA64" s="35">
        <v>2420</v>
      </c>
      <c r="CB64" s="302" t="s">
        <v>1277</v>
      </c>
      <c r="CC64" s="302" t="s">
        <v>2096</v>
      </c>
      <c r="CD64" s="575">
        <v>0</v>
      </c>
      <c r="CE64" s="575">
        <v>20694.010770000001</v>
      </c>
      <c r="CF64" s="571" t="s">
        <v>2008</v>
      </c>
      <c r="CG64" s="113"/>
      <c r="CH64" s="367" t="s">
        <v>3086</v>
      </c>
    </row>
    <row r="65" spans="1:86" s="351" customFormat="1" ht="108" outlineLevel="1">
      <c r="A65" s="800"/>
      <c r="B65" s="27" t="s">
        <v>2068</v>
      </c>
      <c r="C65" s="66" t="s">
        <v>1254</v>
      </c>
      <c r="D65" s="91" t="s">
        <v>80</v>
      </c>
      <c r="E65" s="27" t="s">
        <v>194</v>
      </c>
      <c r="F65" s="27" t="s">
        <v>1065</v>
      </c>
      <c r="G65" s="10">
        <v>70891128</v>
      </c>
      <c r="H65" s="10" t="s">
        <v>80</v>
      </c>
      <c r="I65" s="27" t="s">
        <v>324</v>
      </c>
      <c r="J65" s="35">
        <v>2500</v>
      </c>
      <c r="K65" s="35">
        <v>2420</v>
      </c>
      <c r="L65" s="35">
        <v>80</v>
      </c>
      <c r="M65" s="35">
        <v>0</v>
      </c>
      <c r="N65" s="35">
        <v>2420</v>
      </c>
      <c r="O65" s="35">
        <v>0</v>
      </c>
      <c r="P65" s="35">
        <v>0</v>
      </c>
      <c r="Q65" s="304" t="s">
        <v>80</v>
      </c>
      <c r="R65" s="303" t="s">
        <v>1816</v>
      </c>
      <c r="S65" s="37" t="s">
        <v>86</v>
      </c>
      <c r="T65" s="35"/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435">
        <v>0</v>
      </c>
      <c r="AA65" s="435">
        <v>0</v>
      </c>
      <c r="AB65" s="435">
        <v>0</v>
      </c>
      <c r="AC65" s="435">
        <v>0</v>
      </c>
      <c r="AD65" s="435">
        <v>0</v>
      </c>
      <c r="AE65" s="35">
        <v>0</v>
      </c>
      <c r="AF65" s="35">
        <v>0</v>
      </c>
      <c r="AG65" s="35">
        <v>0</v>
      </c>
      <c r="AH65" s="492">
        <v>0</v>
      </c>
      <c r="AI65" s="35">
        <v>0</v>
      </c>
      <c r="AJ65" s="365">
        <v>0</v>
      </c>
      <c r="AK65" s="365">
        <v>0</v>
      </c>
      <c r="AL65" s="365">
        <v>0</v>
      </c>
      <c r="AM65" s="35">
        <v>0</v>
      </c>
      <c r="AN65" s="439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0</v>
      </c>
      <c r="BD65" s="34">
        <v>0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4">
        <v>0</v>
      </c>
      <c r="BP65" s="34">
        <v>0</v>
      </c>
      <c r="BQ65" s="34">
        <v>0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5">
        <v>2420</v>
      </c>
      <c r="CB65" s="302" t="s">
        <v>1277</v>
      </c>
      <c r="CC65" s="302" t="s">
        <v>2096</v>
      </c>
      <c r="CD65" s="575">
        <v>0</v>
      </c>
      <c r="CE65" s="575">
        <v>1400.575</v>
      </c>
      <c r="CF65" s="571" t="s">
        <v>2008</v>
      </c>
      <c r="CG65" s="113"/>
      <c r="CH65" s="367" t="s">
        <v>3086</v>
      </c>
    </row>
    <row r="66" spans="1:86" s="351" customFormat="1" ht="108" outlineLevel="1">
      <c r="A66" s="800"/>
      <c r="B66" s="27" t="s">
        <v>2068</v>
      </c>
      <c r="C66" s="66" t="s">
        <v>1255</v>
      </c>
      <c r="D66" s="91" t="s">
        <v>80</v>
      </c>
      <c r="E66" s="27" t="s">
        <v>194</v>
      </c>
      <c r="F66" s="27" t="s">
        <v>1065</v>
      </c>
      <c r="G66" s="10">
        <v>70891129</v>
      </c>
      <c r="H66" s="10" t="s">
        <v>80</v>
      </c>
      <c r="I66" s="27" t="s">
        <v>324</v>
      </c>
      <c r="J66" s="35">
        <v>3500</v>
      </c>
      <c r="K66" s="35">
        <v>2420</v>
      </c>
      <c r="L66" s="35">
        <v>1080</v>
      </c>
      <c r="M66" s="35">
        <v>0</v>
      </c>
      <c r="N66" s="35">
        <v>2420</v>
      </c>
      <c r="O66" s="35">
        <v>0</v>
      </c>
      <c r="P66" s="35">
        <v>0</v>
      </c>
      <c r="Q66" s="304" t="s">
        <v>80</v>
      </c>
      <c r="R66" s="303" t="s">
        <v>80</v>
      </c>
      <c r="S66" s="37" t="s">
        <v>1778</v>
      </c>
      <c r="T66" s="35"/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435">
        <v>0</v>
      </c>
      <c r="AA66" s="435">
        <v>0</v>
      </c>
      <c r="AB66" s="435">
        <v>0</v>
      </c>
      <c r="AC66" s="435">
        <v>0</v>
      </c>
      <c r="AD66" s="435">
        <v>0</v>
      </c>
      <c r="AE66" s="35">
        <v>0</v>
      </c>
      <c r="AF66" s="35">
        <v>0</v>
      </c>
      <c r="AG66" s="35">
        <v>0</v>
      </c>
      <c r="AH66" s="492">
        <v>0</v>
      </c>
      <c r="AI66" s="35">
        <v>0</v>
      </c>
      <c r="AJ66" s="365">
        <v>0</v>
      </c>
      <c r="AK66" s="365">
        <v>0</v>
      </c>
      <c r="AL66" s="365">
        <v>0</v>
      </c>
      <c r="AM66" s="35">
        <v>0</v>
      </c>
      <c r="AN66" s="439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0</v>
      </c>
      <c r="AZ66" s="35">
        <v>0</v>
      </c>
      <c r="BA66" s="35">
        <v>0</v>
      </c>
      <c r="BB66" s="35">
        <v>0</v>
      </c>
      <c r="BC66" s="35">
        <v>0</v>
      </c>
      <c r="BD66" s="34">
        <v>0</v>
      </c>
      <c r="BE66" s="34">
        <v>0</v>
      </c>
      <c r="BF66" s="34">
        <v>0</v>
      </c>
      <c r="BG66" s="34">
        <v>0</v>
      </c>
      <c r="BH66" s="34">
        <v>0</v>
      </c>
      <c r="BI66" s="34">
        <v>0</v>
      </c>
      <c r="BJ66" s="34">
        <v>0</v>
      </c>
      <c r="BK66" s="34">
        <v>0</v>
      </c>
      <c r="BL66" s="34">
        <v>0</v>
      </c>
      <c r="BM66" s="34">
        <v>0</v>
      </c>
      <c r="BN66" s="34">
        <v>0</v>
      </c>
      <c r="BO66" s="34">
        <v>0</v>
      </c>
      <c r="BP66" s="34">
        <v>0</v>
      </c>
      <c r="BQ66" s="34">
        <v>0</v>
      </c>
      <c r="BR66" s="34">
        <v>0</v>
      </c>
      <c r="BS66" s="34">
        <v>0</v>
      </c>
      <c r="BT66" s="34">
        <v>0</v>
      </c>
      <c r="BU66" s="34">
        <v>0</v>
      </c>
      <c r="BV66" s="34">
        <v>0</v>
      </c>
      <c r="BW66" s="34">
        <v>0</v>
      </c>
      <c r="BX66" s="34">
        <v>0</v>
      </c>
      <c r="BY66" s="34">
        <v>0</v>
      </c>
      <c r="BZ66" s="34">
        <v>0</v>
      </c>
      <c r="CA66" s="35">
        <v>2420</v>
      </c>
      <c r="CB66" s="302" t="s">
        <v>1277</v>
      </c>
      <c r="CC66" s="302" t="s">
        <v>2096</v>
      </c>
      <c r="CD66" s="575">
        <v>0</v>
      </c>
      <c r="CE66" s="575" t="s">
        <v>80</v>
      </c>
      <c r="CF66" s="576" t="s">
        <v>2009</v>
      </c>
      <c r="CG66" s="113"/>
      <c r="CH66" s="367" t="s">
        <v>3086</v>
      </c>
    </row>
    <row r="67" spans="1:86" s="351" customFormat="1" ht="108" outlineLevel="1">
      <c r="A67" s="800"/>
      <c r="B67" s="27" t="s">
        <v>2068</v>
      </c>
      <c r="C67" s="66" t="s">
        <v>2989</v>
      </c>
      <c r="D67" s="91" t="s">
        <v>80</v>
      </c>
      <c r="E67" s="27" t="s">
        <v>194</v>
      </c>
      <c r="F67" s="27" t="s">
        <v>1065</v>
      </c>
      <c r="G67" s="10">
        <v>70891131</v>
      </c>
      <c r="H67" s="10" t="s">
        <v>80</v>
      </c>
      <c r="I67" s="27" t="s">
        <v>324</v>
      </c>
      <c r="J67" s="35">
        <v>53000</v>
      </c>
      <c r="K67" s="35">
        <v>2420</v>
      </c>
      <c r="L67" s="35">
        <v>50580</v>
      </c>
      <c r="M67" s="35">
        <v>0</v>
      </c>
      <c r="N67" s="35">
        <v>2420</v>
      </c>
      <c r="O67" s="35">
        <v>0</v>
      </c>
      <c r="P67" s="35">
        <v>0</v>
      </c>
      <c r="Q67" s="304" t="s">
        <v>80</v>
      </c>
      <c r="R67" s="303" t="s">
        <v>80</v>
      </c>
      <c r="S67" s="37" t="s">
        <v>1778</v>
      </c>
      <c r="T67" s="35"/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435">
        <v>0</v>
      </c>
      <c r="AA67" s="435">
        <v>0</v>
      </c>
      <c r="AB67" s="435">
        <v>0</v>
      </c>
      <c r="AC67" s="435">
        <v>0</v>
      </c>
      <c r="AD67" s="435">
        <v>0</v>
      </c>
      <c r="AE67" s="35">
        <v>0</v>
      </c>
      <c r="AF67" s="35">
        <v>0</v>
      </c>
      <c r="AG67" s="35">
        <v>0</v>
      </c>
      <c r="AH67" s="492">
        <v>0</v>
      </c>
      <c r="AI67" s="35">
        <v>0</v>
      </c>
      <c r="AJ67" s="365">
        <v>0</v>
      </c>
      <c r="AK67" s="365">
        <v>0</v>
      </c>
      <c r="AL67" s="365">
        <v>0</v>
      </c>
      <c r="AM67" s="35">
        <v>0</v>
      </c>
      <c r="AN67" s="439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4">
        <v>0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4">
        <v>0</v>
      </c>
      <c r="BP67" s="34">
        <v>0</v>
      </c>
      <c r="BQ67" s="34">
        <v>0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5">
        <v>2420</v>
      </c>
      <c r="CB67" s="302" t="s">
        <v>1277</v>
      </c>
      <c r="CC67" s="302" t="s">
        <v>2096</v>
      </c>
      <c r="CD67" s="575">
        <v>0</v>
      </c>
      <c r="CE67" s="575" t="s">
        <v>80</v>
      </c>
      <c r="CF67" s="571" t="s">
        <v>2008</v>
      </c>
      <c r="CG67" s="113"/>
      <c r="CH67" s="367" t="s">
        <v>3091</v>
      </c>
    </row>
    <row r="68" spans="1:86" s="351" customFormat="1" ht="54" outlineLevel="1">
      <c r="A68" s="800"/>
      <c r="B68" s="27" t="s">
        <v>2072</v>
      </c>
      <c r="C68" s="66" t="s">
        <v>1263</v>
      </c>
      <c r="D68" s="91" t="s">
        <v>80</v>
      </c>
      <c r="E68" s="27" t="s">
        <v>194</v>
      </c>
      <c r="F68" s="27" t="s">
        <v>1065</v>
      </c>
      <c r="G68" s="10">
        <v>70891134</v>
      </c>
      <c r="H68" s="10" t="s">
        <v>1881</v>
      </c>
      <c r="I68" s="27" t="s">
        <v>324</v>
      </c>
      <c r="J68" s="35">
        <v>35392.130149999997</v>
      </c>
      <c r="K68" s="35">
        <v>31009.405579999999</v>
      </c>
      <c r="L68" s="35">
        <v>4382.7245699999985</v>
      </c>
      <c r="M68" s="35">
        <v>0</v>
      </c>
      <c r="N68" s="35">
        <v>31009.405579999999</v>
      </c>
      <c r="O68" s="35">
        <v>0</v>
      </c>
      <c r="P68" s="35">
        <v>0</v>
      </c>
      <c r="Q68" s="304" t="s">
        <v>80</v>
      </c>
      <c r="R68" s="303">
        <v>43798</v>
      </c>
      <c r="S68" s="37" t="s">
        <v>693</v>
      </c>
      <c r="T68" s="35"/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435">
        <v>0</v>
      </c>
      <c r="AA68" s="435">
        <v>0</v>
      </c>
      <c r="AB68" s="435">
        <v>0</v>
      </c>
      <c r="AC68" s="435">
        <v>0</v>
      </c>
      <c r="AD68" s="435">
        <v>0</v>
      </c>
      <c r="AE68" s="35">
        <v>0</v>
      </c>
      <c r="AF68" s="35">
        <v>0</v>
      </c>
      <c r="AG68" s="35">
        <v>0</v>
      </c>
      <c r="AH68" s="492">
        <v>0</v>
      </c>
      <c r="AI68" s="35">
        <v>0</v>
      </c>
      <c r="AJ68" s="365">
        <v>0</v>
      </c>
      <c r="AK68" s="365">
        <v>0</v>
      </c>
      <c r="AL68" s="365">
        <v>0</v>
      </c>
      <c r="AM68" s="35">
        <v>0</v>
      </c>
      <c r="AN68" s="439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4">
        <v>0</v>
      </c>
      <c r="BE68" s="34">
        <v>0</v>
      </c>
      <c r="BF68" s="34">
        <v>0</v>
      </c>
      <c r="BG68" s="34">
        <v>0</v>
      </c>
      <c r="BH68" s="34">
        <v>0</v>
      </c>
      <c r="BI68" s="34">
        <v>0</v>
      </c>
      <c r="BJ68" s="34">
        <v>0</v>
      </c>
      <c r="BK68" s="34">
        <v>0</v>
      </c>
      <c r="BL68" s="34">
        <v>0</v>
      </c>
      <c r="BM68" s="34">
        <v>0</v>
      </c>
      <c r="BN68" s="34">
        <v>0</v>
      </c>
      <c r="BO68" s="34">
        <v>0</v>
      </c>
      <c r="BP68" s="34">
        <v>0</v>
      </c>
      <c r="BQ68" s="34">
        <v>0</v>
      </c>
      <c r="BR68" s="34">
        <v>0</v>
      </c>
      <c r="BS68" s="34">
        <v>0</v>
      </c>
      <c r="BT68" s="34">
        <v>0</v>
      </c>
      <c r="BU68" s="34">
        <v>0</v>
      </c>
      <c r="BV68" s="34">
        <v>0</v>
      </c>
      <c r="BW68" s="34">
        <v>0</v>
      </c>
      <c r="BX68" s="34">
        <v>0</v>
      </c>
      <c r="BY68" s="34">
        <v>0</v>
      </c>
      <c r="BZ68" s="34">
        <v>0</v>
      </c>
      <c r="CA68" s="35">
        <v>35392.130149999997</v>
      </c>
      <c r="CB68" s="302" t="s">
        <v>538</v>
      </c>
      <c r="CC68" s="302" t="s">
        <v>2088</v>
      </c>
      <c r="CD68" s="575">
        <v>0</v>
      </c>
      <c r="CE68" s="575">
        <v>15660.451230000001</v>
      </c>
      <c r="CF68" s="571" t="s">
        <v>2008</v>
      </c>
      <c r="CG68" s="10" t="s">
        <v>1826</v>
      </c>
      <c r="CH68" s="367" t="s">
        <v>3086</v>
      </c>
    </row>
    <row r="69" spans="1:86" s="351" customFormat="1" ht="72" outlineLevel="1">
      <c r="A69" s="800"/>
      <c r="B69" s="27" t="s">
        <v>2168</v>
      </c>
      <c r="C69" s="66" t="s">
        <v>1546</v>
      </c>
      <c r="D69" s="91" t="s">
        <v>80</v>
      </c>
      <c r="E69" s="27" t="s">
        <v>194</v>
      </c>
      <c r="F69" s="27" t="s">
        <v>1065</v>
      </c>
      <c r="G69" s="10">
        <v>70891150</v>
      </c>
      <c r="H69" s="10" t="s">
        <v>80</v>
      </c>
      <c r="I69" s="27" t="s">
        <v>324</v>
      </c>
      <c r="J69" s="35">
        <v>25000</v>
      </c>
      <c r="K69" s="35">
        <v>25000</v>
      </c>
      <c r="L69" s="35">
        <v>0</v>
      </c>
      <c r="M69" s="35">
        <v>0</v>
      </c>
      <c r="N69" s="35">
        <v>25000</v>
      </c>
      <c r="O69" s="35">
        <v>0</v>
      </c>
      <c r="P69" s="35">
        <v>0</v>
      </c>
      <c r="Q69" s="304" t="s">
        <v>80</v>
      </c>
      <c r="R69" s="303" t="s">
        <v>80</v>
      </c>
      <c r="S69" s="37" t="s">
        <v>86</v>
      </c>
      <c r="T69" s="35"/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435">
        <v>0</v>
      </c>
      <c r="AA69" s="435">
        <v>0</v>
      </c>
      <c r="AB69" s="435">
        <v>0</v>
      </c>
      <c r="AC69" s="435">
        <v>0</v>
      </c>
      <c r="AD69" s="435">
        <v>0</v>
      </c>
      <c r="AE69" s="35">
        <v>0</v>
      </c>
      <c r="AF69" s="35">
        <v>0</v>
      </c>
      <c r="AG69" s="35">
        <v>0</v>
      </c>
      <c r="AH69" s="492">
        <v>0</v>
      </c>
      <c r="AI69" s="35">
        <v>0</v>
      </c>
      <c r="AJ69" s="365">
        <v>0</v>
      </c>
      <c r="AK69" s="365">
        <v>0</v>
      </c>
      <c r="AL69" s="365">
        <v>0</v>
      </c>
      <c r="AM69" s="35">
        <v>0</v>
      </c>
      <c r="AN69" s="439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0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5">
        <v>25000</v>
      </c>
      <c r="CB69" s="302" t="s">
        <v>1540</v>
      </c>
      <c r="CC69" s="302" t="s">
        <v>80</v>
      </c>
      <c r="CD69" s="575">
        <v>0</v>
      </c>
      <c r="CE69" s="575" t="s">
        <v>80</v>
      </c>
      <c r="CF69" s="571" t="s">
        <v>2008</v>
      </c>
      <c r="CG69" s="113"/>
      <c r="CH69" s="367" t="s">
        <v>3091</v>
      </c>
    </row>
    <row r="70" spans="1:86" s="351" customFormat="1" ht="72" outlineLevel="1">
      <c r="A70" s="800"/>
      <c r="B70" s="27" t="s">
        <v>2168</v>
      </c>
      <c r="C70" s="66" t="s">
        <v>1548</v>
      </c>
      <c r="D70" s="91" t="s">
        <v>80</v>
      </c>
      <c r="E70" s="27" t="s">
        <v>194</v>
      </c>
      <c r="F70" s="27" t="s">
        <v>1065</v>
      </c>
      <c r="G70" s="10">
        <v>70891152</v>
      </c>
      <c r="H70" s="10" t="s">
        <v>1966</v>
      </c>
      <c r="I70" s="27" t="s">
        <v>324</v>
      </c>
      <c r="J70" s="35">
        <v>12214.03289</v>
      </c>
      <c r="K70" s="35">
        <v>6654.0990000000002</v>
      </c>
      <c r="L70" s="35">
        <v>5559.9338900000002</v>
      </c>
      <c r="M70" s="35">
        <v>0</v>
      </c>
      <c r="N70" s="35">
        <v>7014.6790000000001</v>
      </c>
      <c r="O70" s="35">
        <v>0</v>
      </c>
      <c r="P70" s="35">
        <v>0</v>
      </c>
      <c r="Q70" s="304">
        <v>44179</v>
      </c>
      <c r="R70" s="303">
        <v>44081</v>
      </c>
      <c r="S70" s="37" t="s">
        <v>693</v>
      </c>
      <c r="T70" s="35"/>
      <c r="U70" s="35">
        <v>0</v>
      </c>
      <c r="V70" s="35">
        <v>360.58</v>
      </c>
      <c r="W70" s="35">
        <v>0</v>
      </c>
      <c r="X70" s="35">
        <v>360.58</v>
      </c>
      <c r="Y70" s="35">
        <v>0</v>
      </c>
      <c r="Z70" s="435">
        <v>0</v>
      </c>
      <c r="AA70" s="435">
        <v>361</v>
      </c>
      <c r="AB70" s="435">
        <v>0</v>
      </c>
      <c r="AC70" s="435">
        <v>361</v>
      </c>
      <c r="AD70" s="435">
        <v>0</v>
      </c>
      <c r="AE70" s="35">
        <v>0</v>
      </c>
      <c r="AF70" s="35">
        <v>0</v>
      </c>
      <c r="AG70" s="35">
        <v>0</v>
      </c>
      <c r="AH70" s="492">
        <v>0</v>
      </c>
      <c r="AI70" s="35">
        <v>0</v>
      </c>
      <c r="AJ70" s="365">
        <v>0</v>
      </c>
      <c r="AK70" s="365">
        <v>36.1</v>
      </c>
      <c r="AL70" s="365">
        <v>0</v>
      </c>
      <c r="AM70" s="35">
        <v>36.1</v>
      </c>
      <c r="AN70" s="439">
        <v>0</v>
      </c>
      <c r="AO70" s="35">
        <v>0</v>
      </c>
      <c r="AP70" s="35">
        <v>54.15</v>
      </c>
      <c r="AQ70" s="35">
        <v>0</v>
      </c>
      <c r="AR70" s="35">
        <v>54.15</v>
      </c>
      <c r="AS70" s="35">
        <v>0</v>
      </c>
      <c r="AT70" s="35">
        <v>0</v>
      </c>
      <c r="AU70" s="35">
        <v>90.25</v>
      </c>
      <c r="AV70" s="35">
        <v>0</v>
      </c>
      <c r="AW70" s="35">
        <v>90.25</v>
      </c>
      <c r="AX70" s="35">
        <v>0</v>
      </c>
      <c r="AY70" s="35">
        <v>0</v>
      </c>
      <c r="AZ70" s="35">
        <v>180.5</v>
      </c>
      <c r="BA70" s="35">
        <v>0</v>
      </c>
      <c r="BB70" s="35">
        <v>180.5</v>
      </c>
      <c r="BC70" s="35">
        <v>0</v>
      </c>
      <c r="BD70" s="34">
        <v>0</v>
      </c>
      <c r="BE70" s="34">
        <v>0</v>
      </c>
      <c r="BF70" s="34">
        <v>0</v>
      </c>
      <c r="BG70" s="34">
        <v>0</v>
      </c>
      <c r="BH70" s="34">
        <v>0</v>
      </c>
      <c r="BI70" s="34">
        <v>0</v>
      </c>
      <c r="BJ70" s="34">
        <v>0</v>
      </c>
      <c r="BK70" s="34">
        <v>0</v>
      </c>
      <c r="BL70" s="34">
        <v>0</v>
      </c>
      <c r="BM70" s="34">
        <v>0</v>
      </c>
      <c r="BN70" s="34">
        <v>0</v>
      </c>
      <c r="BO70" s="34">
        <v>0</v>
      </c>
      <c r="BP70" s="34">
        <v>0</v>
      </c>
      <c r="BQ70" s="34">
        <v>0</v>
      </c>
      <c r="BR70" s="34">
        <v>0</v>
      </c>
      <c r="BS70" s="34">
        <v>0</v>
      </c>
      <c r="BT70" s="34">
        <v>0</v>
      </c>
      <c r="BU70" s="34">
        <v>0</v>
      </c>
      <c r="BV70" s="34">
        <v>0</v>
      </c>
      <c r="BW70" s="34">
        <v>0</v>
      </c>
      <c r="BX70" s="34">
        <v>0</v>
      </c>
      <c r="BY70" s="34">
        <v>0</v>
      </c>
      <c r="BZ70" s="34">
        <v>0</v>
      </c>
      <c r="CA70" s="35">
        <v>11046.72328</v>
      </c>
      <c r="CB70" s="302" t="s">
        <v>1540</v>
      </c>
      <c r="CC70" s="302" t="s">
        <v>2165</v>
      </c>
      <c r="CD70" s="575">
        <v>0</v>
      </c>
      <c r="CE70" s="575">
        <v>7014.6790000000001</v>
      </c>
      <c r="CF70" s="571" t="s">
        <v>2008</v>
      </c>
      <c r="CG70" s="10" t="s">
        <v>1826</v>
      </c>
      <c r="CH70" s="367" t="s">
        <v>3091</v>
      </c>
    </row>
    <row r="71" spans="1:86" s="351" customFormat="1" ht="54" outlineLevel="1">
      <c r="A71" s="800"/>
      <c r="B71" s="27" t="s">
        <v>2067</v>
      </c>
      <c r="C71" s="66" t="s">
        <v>1549</v>
      </c>
      <c r="D71" s="91" t="s">
        <v>80</v>
      </c>
      <c r="E71" s="27" t="s">
        <v>194</v>
      </c>
      <c r="F71" s="27" t="s">
        <v>1065</v>
      </c>
      <c r="G71" s="10">
        <v>70891153</v>
      </c>
      <c r="H71" s="10" t="s">
        <v>1967</v>
      </c>
      <c r="I71" s="27" t="s">
        <v>324</v>
      </c>
      <c r="J71" s="35">
        <v>6323.97829</v>
      </c>
      <c r="K71" s="35">
        <v>4103.8564999999999</v>
      </c>
      <c r="L71" s="35">
        <v>2220.1217900000001</v>
      </c>
      <c r="M71" s="35">
        <v>0</v>
      </c>
      <c r="N71" s="35">
        <v>4103.8564999999999</v>
      </c>
      <c r="O71" s="35">
        <v>0</v>
      </c>
      <c r="P71" s="35">
        <v>0</v>
      </c>
      <c r="Q71" s="304" t="s">
        <v>80</v>
      </c>
      <c r="R71" s="303">
        <v>44136</v>
      </c>
      <c r="S71" s="37" t="s">
        <v>1666</v>
      </c>
      <c r="T71" s="35"/>
      <c r="U71" s="35">
        <v>0</v>
      </c>
      <c r="V71" s="35">
        <v>2220.1225899999999</v>
      </c>
      <c r="W71" s="35">
        <v>0</v>
      </c>
      <c r="X71" s="35">
        <v>2220.1225899999999</v>
      </c>
      <c r="Y71" s="35">
        <v>0</v>
      </c>
      <c r="Z71" s="435">
        <v>0</v>
      </c>
      <c r="AA71" s="435">
        <v>2221</v>
      </c>
      <c r="AB71" s="435">
        <v>0</v>
      </c>
      <c r="AC71" s="435">
        <v>2221</v>
      </c>
      <c r="AD71" s="435">
        <v>0</v>
      </c>
      <c r="AE71" s="35">
        <v>0</v>
      </c>
      <c r="AF71" s="35">
        <v>0</v>
      </c>
      <c r="AG71" s="35">
        <v>0</v>
      </c>
      <c r="AH71" s="492">
        <v>0</v>
      </c>
      <c r="AI71" s="35">
        <v>0</v>
      </c>
      <c r="AJ71" s="365">
        <v>0</v>
      </c>
      <c r="AK71" s="365">
        <v>222.10000000000002</v>
      </c>
      <c r="AL71" s="365">
        <v>0</v>
      </c>
      <c r="AM71" s="35">
        <v>222.10000000000002</v>
      </c>
      <c r="AN71" s="439">
        <v>0</v>
      </c>
      <c r="AO71" s="35">
        <v>0</v>
      </c>
      <c r="AP71" s="35">
        <v>333.15</v>
      </c>
      <c r="AQ71" s="35">
        <v>0</v>
      </c>
      <c r="AR71" s="35">
        <v>333.15</v>
      </c>
      <c r="AS71" s="35">
        <v>0</v>
      </c>
      <c r="AT71" s="35">
        <v>0</v>
      </c>
      <c r="AU71" s="35">
        <v>555.25</v>
      </c>
      <c r="AV71" s="35">
        <v>0</v>
      </c>
      <c r="AW71" s="35">
        <v>555.25</v>
      </c>
      <c r="AX71" s="35">
        <v>0</v>
      </c>
      <c r="AY71" s="35">
        <v>0</v>
      </c>
      <c r="AZ71" s="35">
        <v>1110.5</v>
      </c>
      <c r="BA71" s="35">
        <v>0</v>
      </c>
      <c r="BB71" s="35">
        <v>1110.5</v>
      </c>
      <c r="BC71" s="35">
        <v>0</v>
      </c>
      <c r="BD71" s="34">
        <v>0</v>
      </c>
      <c r="BE71" s="34">
        <v>0</v>
      </c>
      <c r="BF71" s="34">
        <v>0</v>
      </c>
      <c r="BG71" s="34">
        <v>0</v>
      </c>
      <c r="BH71" s="34">
        <v>0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0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5">
        <v>6323.97829</v>
      </c>
      <c r="CB71" s="302" t="s">
        <v>1540</v>
      </c>
      <c r="CC71" s="302" t="s">
        <v>2166</v>
      </c>
      <c r="CD71" s="575">
        <v>0</v>
      </c>
      <c r="CE71" s="575">
        <v>4216.7849999999999</v>
      </c>
      <c r="CF71" s="571" t="s">
        <v>2008</v>
      </c>
      <c r="CG71" s="10" t="s">
        <v>1826</v>
      </c>
      <c r="CH71" s="367" t="s">
        <v>3091</v>
      </c>
    </row>
    <row r="72" spans="1:86" s="351" customFormat="1" ht="72" outlineLevel="1">
      <c r="A72" s="800"/>
      <c r="B72" s="27" t="s">
        <v>2168</v>
      </c>
      <c r="C72" s="66" t="s">
        <v>1916</v>
      </c>
      <c r="D72" s="91" t="s">
        <v>80</v>
      </c>
      <c r="E72" s="27" t="s">
        <v>194</v>
      </c>
      <c r="F72" s="27" t="s">
        <v>1065</v>
      </c>
      <c r="G72" s="10">
        <v>70891161</v>
      </c>
      <c r="H72" s="10" t="s">
        <v>80</v>
      </c>
      <c r="I72" s="27" t="s">
        <v>324</v>
      </c>
      <c r="J72" s="35">
        <v>16741.389299999999</v>
      </c>
      <c r="K72" s="35">
        <v>16741.389299999999</v>
      </c>
      <c r="L72" s="35">
        <v>0</v>
      </c>
      <c r="M72" s="35">
        <v>0</v>
      </c>
      <c r="N72" s="35">
        <v>16741.389299999999</v>
      </c>
      <c r="O72" s="35">
        <v>0</v>
      </c>
      <c r="P72" s="35">
        <v>0</v>
      </c>
      <c r="Q72" s="304">
        <v>44860</v>
      </c>
      <c r="R72" s="303">
        <v>44729</v>
      </c>
      <c r="S72" s="37" t="s">
        <v>496</v>
      </c>
      <c r="T72" s="35"/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435">
        <v>0</v>
      </c>
      <c r="AA72" s="435">
        <v>0</v>
      </c>
      <c r="AB72" s="435">
        <v>0</v>
      </c>
      <c r="AC72" s="435">
        <v>0</v>
      </c>
      <c r="AD72" s="435">
        <v>0</v>
      </c>
      <c r="AE72" s="35">
        <v>0</v>
      </c>
      <c r="AF72" s="35">
        <v>0</v>
      </c>
      <c r="AG72" s="35">
        <v>0</v>
      </c>
      <c r="AH72" s="492">
        <v>0</v>
      </c>
      <c r="AI72" s="35">
        <v>0</v>
      </c>
      <c r="AJ72" s="365">
        <v>0</v>
      </c>
      <c r="AK72" s="365">
        <v>0</v>
      </c>
      <c r="AL72" s="365">
        <v>0</v>
      </c>
      <c r="AM72" s="35">
        <v>0</v>
      </c>
      <c r="AN72" s="439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4">
        <v>0</v>
      </c>
      <c r="BE72" s="34">
        <v>0</v>
      </c>
      <c r="BF72" s="34">
        <v>0</v>
      </c>
      <c r="BG72" s="34">
        <v>0</v>
      </c>
      <c r="BH72" s="34">
        <v>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0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5">
        <v>16741.389299999999</v>
      </c>
      <c r="CB72" s="302" t="s">
        <v>1915</v>
      </c>
      <c r="CC72" s="302" t="s">
        <v>2088</v>
      </c>
      <c r="CD72" s="575">
        <v>0</v>
      </c>
      <c r="CE72" s="35">
        <v>16741.389299999999</v>
      </c>
      <c r="CF72" s="571" t="s">
        <v>2008</v>
      </c>
      <c r="CG72" s="113"/>
      <c r="CH72" s="367" t="s">
        <v>3091</v>
      </c>
    </row>
    <row r="73" spans="1:86" s="351" customFormat="1" ht="54" outlineLevel="1">
      <c r="A73" s="800"/>
      <c r="B73" s="27" t="s">
        <v>2093</v>
      </c>
      <c r="C73" s="66" t="s">
        <v>1917</v>
      </c>
      <c r="D73" s="91" t="s">
        <v>80</v>
      </c>
      <c r="E73" s="27" t="s">
        <v>194</v>
      </c>
      <c r="F73" s="27" t="s">
        <v>1065</v>
      </c>
      <c r="G73" s="10">
        <v>70891191</v>
      </c>
      <c r="H73" s="10" t="s">
        <v>80</v>
      </c>
      <c r="I73" s="27" t="s">
        <v>324</v>
      </c>
      <c r="J73" s="35">
        <v>14368.090039999999</v>
      </c>
      <c r="K73" s="35">
        <v>14368.090039999999</v>
      </c>
      <c r="L73" s="35">
        <v>0</v>
      </c>
      <c r="M73" s="35">
        <v>0</v>
      </c>
      <c r="N73" s="35">
        <v>14368.090039999999</v>
      </c>
      <c r="O73" s="35">
        <v>0</v>
      </c>
      <c r="P73" s="35">
        <v>0</v>
      </c>
      <c r="Q73" s="304" t="s">
        <v>80</v>
      </c>
      <c r="R73" s="303">
        <v>45027</v>
      </c>
      <c r="S73" s="37" t="s">
        <v>1666</v>
      </c>
      <c r="T73" s="35"/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435">
        <v>0</v>
      </c>
      <c r="AA73" s="435">
        <v>0</v>
      </c>
      <c r="AB73" s="435">
        <v>0</v>
      </c>
      <c r="AC73" s="435">
        <v>0</v>
      </c>
      <c r="AD73" s="435">
        <v>0</v>
      </c>
      <c r="AE73" s="35">
        <v>0</v>
      </c>
      <c r="AF73" s="35">
        <v>0</v>
      </c>
      <c r="AG73" s="35">
        <v>0</v>
      </c>
      <c r="AH73" s="492">
        <v>0</v>
      </c>
      <c r="AI73" s="35">
        <v>0</v>
      </c>
      <c r="AJ73" s="365">
        <v>0</v>
      </c>
      <c r="AK73" s="365">
        <v>0</v>
      </c>
      <c r="AL73" s="365">
        <v>0</v>
      </c>
      <c r="AM73" s="35">
        <v>0</v>
      </c>
      <c r="AN73" s="439">
        <v>0</v>
      </c>
      <c r="AO73" s="35">
        <v>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4">
        <v>0</v>
      </c>
      <c r="BE73" s="34">
        <v>0</v>
      </c>
      <c r="BF73" s="34">
        <v>0</v>
      </c>
      <c r="BG73" s="34">
        <v>0</v>
      </c>
      <c r="BH73" s="34">
        <v>0</v>
      </c>
      <c r="BI73" s="34">
        <v>0</v>
      </c>
      <c r="BJ73" s="34">
        <v>0</v>
      </c>
      <c r="BK73" s="34">
        <v>0</v>
      </c>
      <c r="BL73" s="34">
        <v>0</v>
      </c>
      <c r="BM73" s="34">
        <v>0</v>
      </c>
      <c r="BN73" s="34">
        <v>0</v>
      </c>
      <c r="BO73" s="34">
        <v>0</v>
      </c>
      <c r="BP73" s="34">
        <v>0</v>
      </c>
      <c r="BQ73" s="34">
        <v>0</v>
      </c>
      <c r="BR73" s="34">
        <v>0</v>
      </c>
      <c r="BS73" s="34">
        <v>0</v>
      </c>
      <c r="BT73" s="34">
        <v>0</v>
      </c>
      <c r="BU73" s="34">
        <v>0</v>
      </c>
      <c r="BV73" s="34">
        <v>0</v>
      </c>
      <c r="BW73" s="34">
        <v>0</v>
      </c>
      <c r="BX73" s="34">
        <v>0</v>
      </c>
      <c r="BY73" s="34">
        <v>0</v>
      </c>
      <c r="BZ73" s="34">
        <v>0</v>
      </c>
      <c r="CA73" s="35">
        <v>14368.090039999999</v>
      </c>
      <c r="CB73" s="302" t="s">
        <v>1915</v>
      </c>
      <c r="CC73" s="302" t="s">
        <v>2088</v>
      </c>
      <c r="CD73" s="575">
        <v>0</v>
      </c>
      <c r="CE73" s="35">
        <v>14368.090039999999</v>
      </c>
      <c r="CF73" s="571" t="s">
        <v>2008</v>
      </c>
      <c r="CG73" s="113"/>
      <c r="CH73" s="367" t="s">
        <v>3086</v>
      </c>
    </row>
    <row r="74" spans="1:86" s="351" customFormat="1" ht="54" outlineLevel="1">
      <c r="A74" s="800"/>
      <c r="B74" s="27" t="s">
        <v>2070</v>
      </c>
      <c r="C74" s="66" t="s">
        <v>1918</v>
      </c>
      <c r="D74" s="91" t="s">
        <v>80</v>
      </c>
      <c r="E74" s="27" t="s">
        <v>194</v>
      </c>
      <c r="F74" s="27" t="s">
        <v>1065</v>
      </c>
      <c r="G74" s="10">
        <v>70891192</v>
      </c>
      <c r="H74" s="10" t="s">
        <v>80</v>
      </c>
      <c r="I74" s="27" t="s">
        <v>324</v>
      </c>
      <c r="J74" s="35">
        <v>15440.62</v>
      </c>
      <c r="K74" s="35">
        <v>15440.62</v>
      </c>
      <c r="L74" s="35">
        <v>0</v>
      </c>
      <c r="M74" s="35">
        <v>0</v>
      </c>
      <c r="N74" s="35">
        <v>15440.62</v>
      </c>
      <c r="O74" s="35">
        <v>0</v>
      </c>
      <c r="P74" s="35">
        <v>0</v>
      </c>
      <c r="Q74" s="304">
        <v>44551</v>
      </c>
      <c r="R74" s="303">
        <v>44319</v>
      </c>
      <c r="S74" s="37" t="s">
        <v>693</v>
      </c>
      <c r="T74" s="35"/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435">
        <v>0</v>
      </c>
      <c r="AA74" s="435">
        <v>0</v>
      </c>
      <c r="AB74" s="435">
        <v>0</v>
      </c>
      <c r="AC74" s="435">
        <v>0</v>
      </c>
      <c r="AD74" s="435">
        <v>0</v>
      </c>
      <c r="AE74" s="35">
        <v>0</v>
      </c>
      <c r="AF74" s="35">
        <v>0</v>
      </c>
      <c r="AG74" s="35">
        <v>0</v>
      </c>
      <c r="AH74" s="492">
        <v>0</v>
      </c>
      <c r="AI74" s="35">
        <v>0</v>
      </c>
      <c r="AJ74" s="365">
        <v>0</v>
      </c>
      <c r="AK74" s="365">
        <v>0</v>
      </c>
      <c r="AL74" s="365">
        <v>0</v>
      </c>
      <c r="AM74" s="35">
        <v>0</v>
      </c>
      <c r="AN74" s="439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4">
        <v>0</v>
      </c>
      <c r="BE74" s="34">
        <v>0</v>
      </c>
      <c r="BF74" s="34">
        <v>0</v>
      </c>
      <c r="BG74" s="34">
        <v>0</v>
      </c>
      <c r="BH74" s="34">
        <v>0</v>
      </c>
      <c r="BI74" s="34">
        <v>0</v>
      </c>
      <c r="BJ74" s="34">
        <v>0</v>
      </c>
      <c r="BK74" s="34">
        <v>0</v>
      </c>
      <c r="BL74" s="34">
        <v>0</v>
      </c>
      <c r="BM74" s="34">
        <v>0</v>
      </c>
      <c r="BN74" s="34">
        <v>0</v>
      </c>
      <c r="BO74" s="34">
        <v>0</v>
      </c>
      <c r="BP74" s="34">
        <v>0</v>
      </c>
      <c r="BQ74" s="34">
        <v>0</v>
      </c>
      <c r="BR74" s="34">
        <v>0</v>
      </c>
      <c r="BS74" s="34">
        <v>0</v>
      </c>
      <c r="BT74" s="34">
        <v>0</v>
      </c>
      <c r="BU74" s="34">
        <v>0</v>
      </c>
      <c r="BV74" s="34">
        <v>0</v>
      </c>
      <c r="BW74" s="34">
        <v>0</v>
      </c>
      <c r="BX74" s="34">
        <v>0</v>
      </c>
      <c r="BY74" s="34">
        <v>0</v>
      </c>
      <c r="BZ74" s="34">
        <v>0</v>
      </c>
      <c r="CA74" s="35">
        <v>15440.62</v>
      </c>
      <c r="CB74" s="302" t="s">
        <v>1915</v>
      </c>
      <c r="CC74" s="302" t="s">
        <v>2088</v>
      </c>
      <c r="CD74" s="575">
        <v>0</v>
      </c>
      <c r="CE74" s="575">
        <v>15072.37543</v>
      </c>
      <c r="CF74" s="571" t="s">
        <v>2008</v>
      </c>
      <c r="CG74" s="113"/>
      <c r="CH74" s="367" t="s">
        <v>3091</v>
      </c>
    </row>
    <row r="75" spans="1:86" s="351" customFormat="1" ht="54" outlineLevel="1">
      <c r="A75" s="800"/>
      <c r="B75" s="27" t="s">
        <v>2084</v>
      </c>
      <c r="C75" s="574" t="s">
        <v>1919</v>
      </c>
      <c r="D75" s="91" t="s">
        <v>80</v>
      </c>
      <c r="E75" s="27" t="s">
        <v>194</v>
      </c>
      <c r="F75" s="27" t="s">
        <v>1065</v>
      </c>
      <c r="G75" s="10">
        <v>70891193</v>
      </c>
      <c r="H75" s="10" t="s">
        <v>2990</v>
      </c>
      <c r="I75" s="27" t="s">
        <v>324</v>
      </c>
      <c r="J75" s="35">
        <v>158602.96674999999</v>
      </c>
      <c r="K75" s="35">
        <v>158402.96674999999</v>
      </c>
      <c r="L75" s="35">
        <v>200</v>
      </c>
      <c r="M75" s="35">
        <v>0</v>
      </c>
      <c r="N75" s="35">
        <v>158602.96674999999</v>
      </c>
      <c r="O75" s="35">
        <v>0</v>
      </c>
      <c r="P75" s="35">
        <v>0</v>
      </c>
      <c r="Q75" s="304">
        <v>44741</v>
      </c>
      <c r="R75" s="303">
        <v>44089</v>
      </c>
      <c r="S75" s="37" t="s">
        <v>496</v>
      </c>
      <c r="T75" s="35"/>
      <c r="U75" s="35">
        <v>0</v>
      </c>
      <c r="V75" s="35">
        <v>52.910339999999998</v>
      </c>
      <c r="W75" s="35">
        <v>0</v>
      </c>
      <c r="X75" s="35">
        <v>52.910339999999998</v>
      </c>
      <c r="Y75" s="35">
        <v>0</v>
      </c>
      <c r="Z75" s="435">
        <v>0</v>
      </c>
      <c r="AA75" s="230">
        <v>53</v>
      </c>
      <c r="AB75" s="435">
        <v>0</v>
      </c>
      <c r="AC75" s="230">
        <v>53</v>
      </c>
      <c r="AD75" s="435">
        <v>0</v>
      </c>
      <c r="AE75" s="35">
        <v>0</v>
      </c>
      <c r="AF75" s="35">
        <v>0</v>
      </c>
      <c r="AG75" s="35">
        <v>0</v>
      </c>
      <c r="AH75" s="492">
        <v>0</v>
      </c>
      <c r="AI75" s="35">
        <v>0</v>
      </c>
      <c r="AJ75" s="365">
        <v>0</v>
      </c>
      <c r="AK75" s="365">
        <v>5.3000000000000007</v>
      </c>
      <c r="AL75" s="365">
        <v>0</v>
      </c>
      <c r="AM75" s="35">
        <v>5.3000000000000007</v>
      </c>
      <c r="AN75" s="439">
        <v>0</v>
      </c>
      <c r="AO75" s="35">
        <v>0</v>
      </c>
      <c r="AP75" s="35">
        <v>7.9499999999999993</v>
      </c>
      <c r="AQ75" s="35">
        <v>0</v>
      </c>
      <c r="AR75" s="35">
        <v>7.9499999999999993</v>
      </c>
      <c r="AS75" s="35">
        <v>0</v>
      </c>
      <c r="AT75" s="35">
        <v>0</v>
      </c>
      <c r="AU75" s="35">
        <v>13.25</v>
      </c>
      <c r="AV75" s="35">
        <v>0</v>
      </c>
      <c r="AW75" s="35">
        <v>13.25</v>
      </c>
      <c r="AX75" s="35">
        <v>0</v>
      </c>
      <c r="AY75" s="35">
        <v>0</v>
      </c>
      <c r="AZ75" s="35">
        <v>26.5</v>
      </c>
      <c r="BA75" s="35">
        <v>0</v>
      </c>
      <c r="BB75" s="35">
        <v>26.5</v>
      </c>
      <c r="BC75" s="35">
        <v>0</v>
      </c>
      <c r="BD75" s="34">
        <v>0</v>
      </c>
      <c r="BE75" s="34">
        <v>0</v>
      </c>
      <c r="BF75" s="34">
        <v>0</v>
      </c>
      <c r="BG75" s="34">
        <v>0</v>
      </c>
      <c r="BH75" s="34">
        <v>0</v>
      </c>
      <c r="BI75" s="34">
        <v>0</v>
      </c>
      <c r="BJ75" s="34">
        <v>0</v>
      </c>
      <c r="BK75" s="34">
        <v>0</v>
      </c>
      <c r="BL75" s="34">
        <v>0</v>
      </c>
      <c r="BM75" s="34">
        <v>0</v>
      </c>
      <c r="BN75" s="34">
        <v>0</v>
      </c>
      <c r="BO75" s="34">
        <v>0</v>
      </c>
      <c r="BP75" s="34">
        <v>0</v>
      </c>
      <c r="BQ75" s="34">
        <v>0</v>
      </c>
      <c r="BR75" s="34">
        <v>0</v>
      </c>
      <c r="BS75" s="34">
        <v>0</v>
      </c>
      <c r="BT75" s="34">
        <v>0</v>
      </c>
      <c r="BU75" s="34">
        <v>0</v>
      </c>
      <c r="BV75" s="34">
        <v>0</v>
      </c>
      <c r="BW75" s="34">
        <v>0</v>
      </c>
      <c r="BX75" s="34">
        <v>0</v>
      </c>
      <c r="BY75" s="34">
        <v>0</v>
      </c>
      <c r="BZ75" s="34">
        <v>0</v>
      </c>
      <c r="CA75" s="35">
        <v>158602.96674999999</v>
      </c>
      <c r="CB75" s="302" t="s">
        <v>1915</v>
      </c>
      <c r="CC75" s="302" t="s">
        <v>2088</v>
      </c>
      <c r="CD75" s="575">
        <v>0</v>
      </c>
      <c r="CE75" s="575">
        <v>158602.96674999999</v>
      </c>
      <c r="CF75" s="571" t="s">
        <v>2008</v>
      </c>
      <c r="CG75" s="113"/>
      <c r="CH75" s="367" t="s">
        <v>3091</v>
      </c>
    </row>
    <row r="76" spans="1:86" s="351" customFormat="1" ht="54" outlineLevel="1">
      <c r="A76" s="800"/>
      <c r="B76" s="27" t="s">
        <v>2068</v>
      </c>
      <c r="C76" s="574" t="s">
        <v>1920</v>
      </c>
      <c r="D76" s="91" t="s">
        <v>80</v>
      </c>
      <c r="E76" s="27" t="s">
        <v>194</v>
      </c>
      <c r="F76" s="27" t="s">
        <v>1065</v>
      </c>
      <c r="G76" s="10">
        <v>70891194</v>
      </c>
      <c r="H76" s="10" t="s">
        <v>80</v>
      </c>
      <c r="I76" s="27" t="s">
        <v>324</v>
      </c>
      <c r="J76" s="35">
        <v>62273.99</v>
      </c>
      <c r="K76" s="35">
        <v>62273.99</v>
      </c>
      <c r="L76" s="35">
        <v>0</v>
      </c>
      <c r="M76" s="35">
        <v>0</v>
      </c>
      <c r="N76" s="35">
        <v>62273.99</v>
      </c>
      <c r="O76" s="35">
        <v>0</v>
      </c>
      <c r="P76" s="35">
        <v>0</v>
      </c>
      <c r="Q76" s="304" t="s">
        <v>1816</v>
      </c>
      <c r="R76" s="303" t="s">
        <v>1528</v>
      </c>
      <c r="S76" s="37" t="s">
        <v>496</v>
      </c>
      <c r="T76" s="35"/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435">
        <v>0</v>
      </c>
      <c r="AA76" s="435">
        <v>0</v>
      </c>
      <c r="AB76" s="435">
        <v>0</v>
      </c>
      <c r="AC76" s="435">
        <v>0</v>
      </c>
      <c r="AD76" s="435">
        <v>0</v>
      </c>
      <c r="AE76" s="35">
        <v>0</v>
      </c>
      <c r="AF76" s="35">
        <v>0</v>
      </c>
      <c r="AG76" s="35">
        <v>0</v>
      </c>
      <c r="AH76" s="492">
        <v>0</v>
      </c>
      <c r="AI76" s="35">
        <v>0</v>
      </c>
      <c r="AJ76" s="365">
        <v>0</v>
      </c>
      <c r="AK76" s="365">
        <v>0</v>
      </c>
      <c r="AL76" s="365">
        <v>0</v>
      </c>
      <c r="AM76" s="35">
        <v>0</v>
      </c>
      <c r="AN76" s="439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0</v>
      </c>
      <c r="BA76" s="35">
        <v>0</v>
      </c>
      <c r="BB76" s="35">
        <v>0</v>
      </c>
      <c r="BC76" s="35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0</v>
      </c>
      <c r="BL76" s="34">
        <v>0</v>
      </c>
      <c r="BM76" s="34">
        <v>0</v>
      </c>
      <c r="BN76" s="34">
        <v>0</v>
      </c>
      <c r="BO76" s="34">
        <v>0</v>
      </c>
      <c r="BP76" s="34">
        <v>0</v>
      </c>
      <c r="BQ76" s="34">
        <v>0</v>
      </c>
      <c r="BR76" s="34">
        <v>0</v>
      </c>
      <c r="BS76" s="34">
        <v>0</v>
      </c>
      <c r="BT76" s="34">
        <v>0</v>
      </c>
      <c r="BU76" s="34">
        <v>0</v>
      </c>
      <c r="BV76" s="34">
        <v>0</v>
      </c>
      <c r="BW76" s="34">
        <v>0</v>
      </c>
      <c r="BX76" s="34">
        <v>0</v>
      </c>
      <c r="BY76" s="34">
        <v>0</v>
      </c>
      <c r="BZ76" s="34">
        <v>0</v>
      </c>
      <c r="CA76" s="35">
        <v>62273.99</v>
      </c>
      <c r="CB76" s="302" t="s">
        <v>1915</v>
      </c>
      <c r="CC76" s="302" t="s">
        <v>2089</v>
      </c>
      <c r="CD76" s="575">
        <v>0</v>
      </c>
      <c r="CE76" s="575">
        <v>52041.181920000003</v>
      </c>
      <c r="CF76" s="571" t="s">
        <v>2008</v>
      </c>
      <c r="CG76" s="113"/>
      <c r="CH76" s="367" t="s">
        <v>3091</v>
      </c>
    </row>
    <row r="77" spans="1:86" s="356" customFormat="1" ht="54" outlineLevel="1">
      <c r="A77" s="800"/>
      <c r="B77" s="27" t="s">
        <v>2069</v>
      </c>
      <c r="C77" s="66" t="s">
        <v>1921</v>
      </c>
      <c r="D77" s="91" t="s">
        <v>80</v>
      </c>
      <c r="E77" s="27" t="s">
        <v>194</v>
      </c>
      <c r="F77" s="27" t="s">
        <v>1065</v>
      </c>
      <c r="G77" s="10">
        <v>70891195</v>
      </c>
      <c r="H77" s="10" t="s">
        <v>2100</v>
      </c>
      <c r="I77" s="27" t="s">
        <v>324</v>
      </c>
      <c r="J77" s="35">
        <v>454547.87</v>
      </c>
      <c r="K77" s="35">
        <v>454547.87</v>
      </c>
      <c r="L77" s="35">
        <v>0</v>
      </c>
      <c r="M77" s="35">
        <v>0</v>
      </c>
      <c r="N77" s="35">
        <v>454547.87</v>
      </c>
      <c r="O77" s="35">
        <v>0</v>
      </c>
      <c r="P77" s="35">
        <v>0</v>
      </c>
      <c r="Q77" s="304" t="s">
        <v>80</v>
      </c>
      <c r="R77" s="303" t="s">
        <v>1528</v>
      </c>
      <c r="S77" s="37" t="s">
        <v>1666</v>
      </c>
      <c r="T77" s="35"/>
      <c r="U77" s="35">
        <v>0</v>
      </c>
      <c r="V77" s="35">
        <v>5181.22</v>
      </c>
      <c r="W77" s="35">
        <v>0</v>
      </c>
      <c r="X77" s="34">
        <v>5181.22</v>
      </c>
      <c r="Y77" s="35">
        <v>0</v>
      </c>
      <c r="Z77" s="435">
        <v>0</v>
      </c>
      <c r="AA77" s="435">
        <v>1199</v>
      </c>
      <c r="AB77" s="435">
        <v>0</v>
      </c>
      <c r="AC77" s="435">
        <v>1199</v>
      </c>
      <c r="AD77" s="435">
        <v>0</v>
      </c>
      <c r="AE77" s="35">
        <v>0</v>
      </c>
      <c r="AF77" s="230">
        <v>3</v>
      </c>
      <c r="AG77" s="35">
        <v>0</v>
      </c>
      <c r="AH77" s="492">
        <v>3</v>
      </c>
      <c r="AI77" s="35">
        <v>0</v>
      </c>
      <c r="AJ77" s="365">
        <v>0</v>
      </c>
      <c r="AK77" s="365">
        <v>119.9</v>
      </c>
      <c r="AL77" s="365">
        <v>0</v>
      </c>
      <c r="AM77" s="35">
        <v>119.9</v>
      </c>
      <c r="AN77" s="439">
        <v>0</v>
      </c>
      <c r="AO77" s="35">
        <v>0</v>
      </c>
      <c r="AP77" s="35">
        <v>179.85</v>
      </c>
      <c r="AQ77" s="35">
        <v>0</v>
      </c>
      <c r="AR77" s="35">
        <v>179.85</v>
      </c>
      <c r="AS77" s="35">
        <v>0</v>
      </c>
      <c r="AT77" s="35">
        <v>0</v>
      </c>
      <c r="AU77" s="35">
        <v>299.75</v>
      </c>
      <c r="AV77" s="35">
        <v>0</v>
      </c>
      <c r="AW77" s="35">
        <v>299.75</v>
      </c>
      <c r="AX77" s="35">
        <v>0</v>
      </c>
      <c r="AY77" s="35">
        <v>0</v>
      </c>
      <c r="AZ77" s="35">
        <v>599.5</v>
      </c>
      <c r="BA77" s="35">
        <v>0</v>
      </c>
      <c r="BB77" s="35">
        <v>599.5</v>
      </c>
      <c r="BC77" s="35">
        <v>0</v>
      </c>
      <c r="BD77" s="34">
        <v>0</v>
      </c>
      <c r="BE77" s="34">
        <v>0.30000000000000004</v>
      </c>
      <c r="BF77" s="34">
        <v>0</v>
      </c>
      <c r="BG77" s="34">
        <v>0.30000000000000004</v>
      </c>
      <c r="BH77" s="34">
        <v>0</v>
      </c>
      <c r="BI77" s="34">
        <v>0</v>
      </c>
      <c r="BJ77" s="34">
        <v>0.44999999999999996</v>
      </c>
      <c r="BK77" s="34">
        <v>0</v>
      </c>
      <c r="BL77" s="34">
        <v>0.44999999999999996</v>
      </c>
      <c r="BM77" s="34">
        <v>0</v>
      </c>
      <c r="BN77" s="34">
        <v>0</v>
      </c>
      <c r="BO77" s="34">
        <v>0.75</v>
      </c>
      <c r="BP77" s="34">
        <v>0</v>
      </c>
      <c r="BQ77" s="34">
        <v>0.75</v>
      </c>
      <c r="BR77" s="34">
        <v>0</v>
      </c>
      <c r="BS77" s="34">
        <v>0</v>
      </c>
      <c r="BT77" s="34">
        <v>1.5</v>
      </c>
      <c r="BU77" s="34">
        <v>0</v>
      </c>
      <c r="BV77" s="34">
        <v>1.5</v>
      </c>
      <c r="BW77" s="34">
        <v>0</v>
      </c>
      <c r="BX77" s="34">
        <v>0</v>
      </c>
      <c r="BY77" s="34">
        <v>0</v>
      </c>
      <c r="BZ77" s="34">
        <v>0</v>
      </c>
      <c r="CA77" s="35">
        <v>454547.87</v>
      </c>
      <c r="CB77" s="302" t="s">
        <v>1915</v>
      </c>
      <c r="CC77" s="302" t="s">
        <v>2101</v>
      </c>
      <c r="CD77" s="575">
        <v>0</v>
      </c>
      <c r="CE77" s="575">
        <v>397273.57679000002</v>
      </c>
      <c r="CF77" s="571" t="s">
        <v>2008</v>
      </c>
      <c r="CG77" s="10" t="s">
        <v>1826</v>
      </c>
      <c r="CH77" s="367" t="s">
        <v>3086</v>
      </c>
    </row>
    <row r="78" spans="1:86" s="356" customFormat="1" ht="54" outlineLevel="1">
      <c r="A78" s="800"/>
      <c r="B78" s="27" t="s">
        <v>3093</v>
      </c>
      <c r="C78" s="574" t="s">
        <v>1922</v>
      </c>
      <c r="D78" s="91" t="s">
        <v>80</v>
      </c>
      <c r="E78" s="27" t="s">
        <v>194</v>
      </c>
      <c r="F78" s="27" t="s">
        <v>1065</v>
      </c>
      <c r="G78" s="10">
        <v>70891197</v>
      </c>
      <c r="H78" s="10" t="s">
        <v>80</v>
      </c>
      <c r="I78" s="27" t="s">
        <v>324</v>
      </c>
      <c r="J78" s="35">
        <v>11708.3</v>
      </c>
      <c r="K78" s="35">
        <v>11708.3</v>
      </c>
      <c r="L78" s="35">
        <v>0</v>
      </c>
      <c r="M78" s="35">
        <v>0</v>
      </c>
      <c r="N78" s="35">
        <v>11708.3</v>
      </c>
      <c r="O78" s="35">
        <v>0</v>
      </c>
      <c r="P78" s="35">
        <v>0</v>
      </c>
      <c r="Q78" s="304">
        <v>44863</v>
      </c>
      <c r="R78" s="303">
        <v>44315</v>
      </c>
      <c r="S78" s="37" t="s">
        <v>496</v>
      </c>
      <c r="T78" s="35"/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435">
        <v>0</v>
      </c>
      <c r="AA78" s="435">
        <v>0</v>
      </c>
      <c r="AB78" s="435">
        <v>0</v>
      </c>
      <c r="AC78" s="435">
        <v>0</v>
      </c>
      <c r="AD78" s="435">
        <v>0</v>
      </c>
      <c r="AE78" s="35">
        <v>0</v>
      </c>
      <c r="AF78" s="35">
        <v>0</v>
      </c>
      <c r="AG78" s="35">
        <v>0</v>
      </c>
      <c r="AH78" s="492">
        <v>0</v>
      </c>
      <c r="AI78" s="35">
        <v>0</v>
      </c>
      <c r="AJ78" s="365">
        <v>0</v>
      </c>
      <c r="AK78" s="365">
        <v>0</v>
      </c>
      <c r="AL78" s="365">
        <v>0</v>
      </c>
      <c r="AM78" s="35">
        <v>0</v>
      </c>
      <c r="AN78" s="439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0</v>
      </c>
      <c r="BB78" s="35">
        <v>0</v>
      </c>
      <c r="BC78" s="35">
        <v>0</v>
      </c>
      <c r="BD78" s="34">
        <v>0</v>
      </c>
      <c r="BE78" s="34">
        <v>0</v>
      </c>
      <c r="BF78" s="34">
        <v>0</v>
      </c>
      <c r="BG78" s="34">
        <v>0</v>
      </c>
      <c r="BH78" s="34">
        <v>0</v>
      </c>
      <c r="BI78" s="34">
        <v>0</v>
      </c>
      <c r="BJ78" s="34">
        <v>0</v>
      </c>
      <c r="BK78" s="34">
        <v>0</v>
      </c>
      <c r="BL78" s="34">
        <v>0</v>
      </c>
      <c r="BM78" s="34">
        <v>0</v>
      </c>
      <c r="BN78" s="34">
        <v>0</v>
      </c>
      <c r="BO78" s="34">
        <v>0</v>
      </c>
      <c r="BP78" s="34">
        <v>0</v>
      </c>
      <c r="BQ78" s="34">
        <v>0</v>
      </c>
      <c r="BR78" s="34">
        <v>0</v>
      </c>
      <c r="BS78" s="34">
        <v>0</v>
      </c>
      <c r="BT78" s="34">
        <v>0</v>
      </c>
      <c r="BU78" s="34">
        <v>0</v>
      </c>
      <c r="BV78" s="34">
        <v>0</v>
      </c>
      <c r="BW78" s="34">
        <v>0</v>
      </c>
      <c r="BX78" s="34">
        <v>0</v>
      </c>
      <c r="BY78" s="34">
        <v>0</v>
      </c>
      <c r="BZ78" s="34">
        <v>0</v>
      </c>
      <c r="CA78" s="35">
        <v>11708.3</v>
      </c>
      <c r="CB78" s="302" t="s">
        <v>1915</v>
      </c>
      <c r="CC78" s="302" t="s">
        <v>2088</v>
      </c>
      <c r="CD78" s="575">
        <v>0</v>
      </c>
      <c r="CE78" s="575">
        <v>10725.66315</v>
      </c>
      <c r="CF78" s="571" t="s">
        <v>2008</v>
      </c>
      <c r="CG78" s="113"/>
      <c r="CH78" s="367" t="s">
        <v>3091</v>
      </c>
    </row>
    <row r="79" spans="1:86" s="356" customFormat="1" ht="54" outlineLevel="1">
      <c r="A79" s="800"/>
      <c r="B79" s="27" t="s">
        <v>3093</v>
      </c>
      <c r="C79" s="66" t="s">
        <v>1923</v>
      </c>
      <c r="D79" s="91" t="s">
        <v>80</v>
      </c>
      <c r="E79" s="27" t="s">
        <v>194</v>
      </c>
      <c r="F79" s="27" t="s">
        <v>1065</v>
      </c>
      <c r="G79" s="10">
        <v>70891201</v>
      </c>
      <c r="H79" s="10" t="s">
        <v>1968</v>
      </c>
      <c r="I79" s="27" t="s">
        <v>324</v>
      </c>
      <c r="J79" s="35">
        <v>87050.06</v>
      </c>
      <c r="K79" s="35">
        <v>72050.06</v>
      </c>
      <c r="L79" s="35">
        <v>15000</v>
      </c>
      <c r="M79" s="35">
        <v>0</v>
      </c>
      <c r="N79" s="35">
        <v>72050.06</v>
      </c>
      <c r="O79" s="35">
        <v>0</v>
      </c>
      <c r="P79" s="35">
        <v>0</v>
      </c>
      <c r="Q79" s="304">
        <v>44428</v>
      </c>
      <c r="R79" s="303">
        <v>43941</v>
      </c>
      <c r="S79" s="37" t="s">
        <v>693</v>
      </c>
      <c r="T79" s="35"/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435">
        <v>0</v>
      </c>
      <c r="AA79" s="435">
        <v>0</v>
      </c>
      <c r="AB79" s="435">
        <v>0</v>
      </c>
      <c r="AC79" s="435">
        <v>0</v>
      </c>
      <c r="AD79" s="435">
        <v>0</v>
      </c>
      <c r="AE79" s="35">
        <v>0</v>
      </c>
      <c r="AF79" s="35">
        <v>0</v>
      </c>
      <c r="AG79" s="35">
        <v>0</v>
      </c>
      <c r="AH79" s="492">
        <v>0</v>
      </c>
      <c r="AI79" s="35">
        <v>0</v>
      </c>
      <c r="AJ79" s="365">
        <v>0</v>
      </c>
      <c r="AK79" s="365">
        <v>0</v>
      </c>
      <c r="AL79" s="365">
        <v>0</v>
      </c>
      <c r="AM79" s="35">
        <v>0</v>
      </c>
      <c r="AN79" s="439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4">
        <v>0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4">
        <v>0</v>
      </c>
      <c r="BP79" s="34">
        <v>0</v>
      </c>
      <c r="BQ79" s="34">
        <v>0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5">
        <v>87050.06</v>
      </c>
      <c r="CB79" s="302" t="s">
        <v>1915</v>
      </c>
      <c r="CC79" s="302" t="s">
        <v>2088</v>
      </c>
      <c r="CD79" s="575">
        <v>0</v>
      </c>
      <c r="CE79" s="575">
        <v>68150.051730000007</v>
      </c>
      <c r="CF79" s="571" t="s">
        <v>2008</v>
      </c>
      <c r="CG79" s="10" t="s">
        <v>1826</v>
      </c>
      <c r="CH79" s="367" t="s">
        <v>3091</v>
      </c>
    </row>
    <row r="80" spans="1:86" s="356" customFormat="1" ht="54" outlineLevel="1">
      <c r="A80" s="800"/>
      <c r="B80" s="27" t="s">
        <v>2075</v>
      </c>
      <c r="C80" s="66" t="s">
        <v>1925</v>
      </c>
      <c r="D80" s="91" t="s">
        <v>80</v>
      </c>
      <c r="E80" s="27" t="s">
        <v>194</v>
      </c>
      <c r="F80" s="27" t="s">
        <v>1065</v>
      </c>
      <c r="G80" s="10">
        <v>70891210</v>
      </c>
      <c r="H80" s="10" t="s">
        <v>1969</v>
      </c>
      <c r="I80" s="27" t="s">
        <v>324</v>
      </c>
      <c r="J80" s="35">
        <v>52277.57</v>
      </c>
      <c r="K80" s="35">
        <v>37644.210500000001</v>
      </c>
      <c r="L80" s="35">
        <v>14633.359499999999</v>
      </c>
      <c r="M80" s="35">
        <v>0</v>
      </c>
      <c r="N80" s="35">
        <v>24419.110769999999</v>
      </c>
      <c r="O80" s="35">
        <v>0</v>
      </c>
      <c r="P80" s="35">
        <v>0</v>
      </c>
      <c r="Q80" s="304">
        <v>44537</v>
      </c>
      <c r="R80" s="303">
        <v>43962</v>
      </c>
      <c r="S80" s="37" t="s">
        <v>693</v>
      </c>
      <c r="T80" s="35"/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435">
        <v>0</v>
      </c>
      <c r="AA80" s="435">
        <v>0</v>
      </c>
      <c r="AB80" s="435">
        <v>0</v>
      </c>
      <c r="AC80" s="435">
        <v>0</v>
      </c>
      <c r="AD80" s="435">
        <v>0</v>
      </c>
      <c r="AE80" s="35">
        <v>0</v>
      </c>
      <c r="AF80" s="35">
        <v>0</v>
      </c>
      <c r="AG80" s="35">
        <v>0</v>
      </c>
      <c r="AH80" s="492">
        <v>0</v>
      </c>
      <c r="AI80" s="35">
        <v>0</v>
      </c>
      <c r="AJ80" s="365">
        <v>0</v>
      </c>
      <c r="AK80" s="365">
        <v>0</v>
      </c>
      <c r="AL80" s="365">
        <v>0</v>
      </c>
      <c r="AM80" s="35">
        <v>0</v>
      </c>
      <c r="AN80" s="439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4">
        <v>0</v>
      </c>
      <c r="BE80" s="34">
        <v>0</v>
      </c>
      <c r="BF80" s="34">
        <v>0</v>
      </c>
      <c r="BG80" s="34">
        <v>0</v>
      </c>
      <c r="BH80" s="34">
        <v>0</v>
      </c>
      <c r="BI80" s="34">
        <v>0</v>
      </c>
      <c r="BJ80" s="34">
        <v>0</v>
      </c>
      <c r="BK80" s="34">
        <v>0</v>
      </c>
      <c r="BL80" s="34">
        <v>0</v>
      </c>
      <c r="BM80" s="34">
        <v>0</v>
      </c>
      <c r="BN80" s="34">
        <v>0</v>
      </c>
      <c r="BO80" s="34">
        <v>0</v>
      </c>
      <c r="BP80" s="34">
        <v>0</v>
      </c>
      <c r="BQ80" s="34">
        <v>0</v>
      </c>
      <c r="BR80" s="34">
        <v>0</v>
      </c>
      <c r="BS80" s="34">
        <v>0</v>
      </c>
      <c r="BT80" s="34">
        <v>0</v>
      </c>
      <c r="BU80" s="34">
        <v>0</v>
      </c>
      <c r="BV80" s="34">
        <v>0</v>
      </c>
      <c r="BW80" s="34">
        <v>0</v>
      </c>
      <c r="BX80" s="34">
        <v>0</v>
      </c>
      <c r="BY80" s="34">
        <v>0</v>
      </c>
      <c r="BZ80" s="34">
        <v>0</v>
      </c>
      <c r="CA80" s="35">
        <v>52277.57</v>
      </c>
      <c r="CB80" s="302" t="s">
        <v>1924</v>
      </c>
      <c r="CC80" s="302" t="s">
        <v>2088</v>
      </c>
      <c r="CD80" s="575">
        <v>0</v>
      </c>
      <c r="CE80" s="575">
        <v>32222.150509999999</v>
      </c>
      <c r="CF80" s="571" t="s">
        <v>2008</v>
      </c>
      <c r="CG80" s="10" t="s">
        <v>1826</v>
      </c>
      <c r="CH80" s="367" t="s">
        <v>3091</v>
      </c>
    </row>
    <row r="81" spans="1:86" s="356" customFormat="1" ht="54" outlineLevel="1">
      <c r="A81" s="800"/>
      <c r="B81" s="27" t="s">
        <v>2068</v>
      </c>
      <c r="C81" s="66" t="s">
        <v>1926</v>
      </c>
      <c r="D81" s="91" t="s">
        <v>80</v>
      </c>
      <c r="E81" s="27" t="s">
        <v>194</v>
      </c>
      <c r="F81" s="27" t="s">
        <v>1065</v>
      </c>
      <c r="G81" s="10">
        <v>70891213</v>
      </c>
      <c r="H81" s="10" t="s">
        <v>1970</v>
      </c>
      <c r="I81" s="27" t="s">
        <v>324</v>
      </c>
      <c r="J81" s="35">
        <v>76323.33</v>
      </c>
      <c r="K81" s="35">
        <v>62023.33</v>
      </c>
      <c r="L81" s="35">
        <v>14300</v>
      </c>
      <c r="M81" s="35">
        <v>0</v>
      </c>
      <c r="N81" s="35">
        <v>44278</v>
      </c>
      <c r="O81" s="35">
        <v>0</v>
      </c>
      <c r="P81" s="35">
        <v>0</v>
      </c>
      <c r="Q81" s="304">
        <v>44083</v>
      </c>
      <c r="R81" s="303">
        <v>43952</v>
      </c>
      <c r="S81" s="37" t="s">
        <v>693</v>
      </c>
      <c r="T81" s="35"/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435">
        <v>0</v>
      </c>
      <c r="AA81" s="435">
        <v>0</v>
      </c>
      <c r="AB81" s="435">
        <v>0</v>
      </c>
      <c r="AC81" s="435">
        <v>0</v>
      </c>
      <c r="AD81" s="435">
        <v>0</v>
      </c>
      <c r="AE81" s="35">
        <v>0</v>
      </c>
      <c r="AF81" s="35">
        <v>0</v>
      </c>
      <c r="AG81" s="35">
        <v>0</v>
      </c>
      <c r="AH81" s="492">
        <v>0</v>
      </c>
      <c r="AI81" s="35">
        <v>0</v>
      </c>
      <c r="AJ81" s="365">
        <v>0</v>
      </c>
      <c r="AK81" s="365">
        <v>0</v>
      </c>
      <c r="AL81" s="365">
        <v>0</v>
      </c>
      <c r="AM81" s="35">
        <v>0</v>
      </c>
      <c r="AN81" s="439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4">
        <v>0</v>
      </c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5">
        <v>76323.33</v>
      </c>
      <c r="CB81" s="302" t="s">
        <v>1924</v>
      </c>
      <c r="CC81" s="302" t="s">
        <v>2088</v>
      </c>
      <c r="CD81" s="575">
        <v>0</v>
      </c>
      <c r="CE81" s="575">
        <v>50165.884330000001</v>
      </c>
      <c r="CF81" s="571" t="s">
        <v>2008</v>
      </c>
      <c r="CG81" s="10" t="s">
        <v>1826</v>
      </c>
      <c r="CH81" s="367" t="s">
        <v>3091</v>
      </c>
    </row>
    <row r="82" spans="1:86" s="356" customFormat="1" ht="54" outlineLevel="1">
      <c r="A82" s="800"/>
      <c r="B82" s="27" t="s">
        <v>2097</v>
      </c>
      <c r="C82" s="66" t="s">
        <v>1971</v>
      </c>
      <c r="D82" s="91" t="s">
        <v>80</v>
      </c>
      <c r="E82" s="27" t="s">
        <v>194</v>
      </c>
      <c r="F82" s="27" t="s">
        <v>1065</v>
      </c>
      <c r="G82" s="10">
        <v>70891214</v>
      </c>
      <c r="H82" s="10" t="s">
        <v>1972</v>
      </c>
      <c r="I82" s="27" t="s">
        <v>324</v>
      </c>
      <c r="J82" s="35">
        <v>11798.94723</v>
      </c>
      <c r="K82" s="35">
        <v>7929.5332900000003</v>
      </c>
      <c r="L82" s="35">
        <v>3869.4139399999995</v>
      </c>
      <c r="M82" s="35">
        <v>0</v>
      </c>
      <c r="N82" s="35">
        <v>7929.5332900000003</v>
      </c>
      <c r="O82" s="35">
        <v>0</v>
      </c>
      <c r="P82" s="35">
        <v>0</v>
      </c>
      <c r="Q82" s="304">
        <v>44081</v>
      </c>
      <c r="R82" s="303">
        <v>43739</v>
      </c>
      <c r="S82" s="37" t="s">
        <v>693</v>
      </c>
      <c r="T82" s="35"/>
      <c r="U82" s="35">
        <v>0</v>
      </c>
      <c r="V82" s="35">
        <v>235.41</v>
      </c>
      <c r="W82" s="35">
        <v>0</v>
      </c>
      <c r="X82" s="34">
        <v>235.41</v>
      </c>
      <c r="Y82" s="35">
        <v>0</v>
      </c>
      <c r="Z82" s="435">
        <v>0</v>
      </c>
      <c r="AA82" s="435">
        <v>0</v>
      </c>
      <c r="AB82" s="435">
        <v>0</v>
      </c>
      <c r="AC82" s="435">
        <v>0</v>
      </c>
      <c r="AD82" s="435">
        <v>0</v>
      </c>
      <c r="AE82" s="35">
        <v>0</v>
      </c>
      <c r="AF82" s="35">
        <v>0</v>
      </c>
      <c r="AG82" s="35">
        <v>0</v>
      </c>
      <c r="AH82" s="492">
        <v>0</v>
      </c>
      <c r="AI82" s="35">
        <v>0</v>
      </c>
      <c r="AJ82" s="365">
        <v>0</v>
      </c>
      <c r="AK82" s="365">
        <v>0</v>
      </c>
      <c r="AL82" s="365">
        <v>0</v>
      </c>
      <c r="AM82" s="35">
        <v>0</v>
      </c>
      <c r="AN82" s="439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4">
        <v>0</v>
      </c>
      <c r="BE82" s="34">
        <v>0</v>
      </c>
      <c r="BF82" s="34">
        <v>0</v>
      </c>
      <c r="BG82" s="34">
        <v>0</v>
      </c>
      <c r="BH82" s="34">
        <v>0</v>
      </c>
      <c r="BI82" s="34">
        <v>0</v>
      </c>
      <c r="BJ82" s="34">
        <v>0</v>
      </c>
      <c r="BK82" s="34">
        <v>0</v>
      </c>
      <c r="BL82" s="34">
        <v>0</v>
      </c>
      <c r="BM82" s="34">
        <v>0</v>
      </c>
      <c r="BN82" s="34">
        <v>0</v>
      </c>
      <c r="BO82" s="34">
        <v>0</v>
      </c>
      <c r="BP82" s="34">
        <v>0</v>
      </c>
      <c r="BQ82" s="34">
        <v>0</v>
      </c>
      <c r="BR82" s="34">
        <v>0</v>
      </c>
      <c r="BS82" s="34">
        <v>0</v>
      </c>
      <c r="BT82" s="34">
        <v>0</v>
      </c>
      <c r="BU82" s="34">
        <v>0</v>
      </c>
      <c r="BV82" s="34">
        <v>0</v>
      </c>
      <c r="BW82" s="34">
        <v>0</v>
      </c>
      <c r="BX82" s="34">
        <v>0</v>
      </c>
      <c r="BY82" s="34">
        <v>0</v>
      </c>
      <c r="BZ82" s="34">
        <v>0</v>
      </c>
      <c r="CA82" s="35">
        <v>10017.64</v>
      </c>
      <c r="CB82" s="302" t="s">
        <v>1924</v>
      </c>
      <c r="CC82" s="302" t="s">
        <v>2088</v>
      </c>
      <c r="CD82" s="575">
        <v>0</v>
      </c>
      <c r="CE82" s="575">
        <v>7929.5332900000003</v>
      </c>
      <c r="CF82" s="571" t="s">
        <v>2008</v>
      </c>
      <c r="CG82" s="10" t="s">
        <v>1826</v>
      </c>
      <c r="CH82" s="367" t="s">
        <v>3086</v>
      </c>
    </row>
    <row r="83" spans="1:86" s="356" customFormat="1" ht="54" outlineLevel="1">
      <c r="A83" s="800"/>
      <c r="B83" s="27" t="s">
        <v>2066</v>
      </c>
      <c r="C83" s="574" t="s">
        <v>1927</v>
      </c>
      <c r="D83" s="91" t="s">
        <v>80</v>
      </c>
      <c r="E83" s="27" t="s">
        <v>194</v>
      </c>
      <c r="F83" s="27" t="s">
        <v>1065</v>
      </c>
      <c r="G83" s="10">
        <v>70891216</v>
      </c>
      <c r="H83" s="10" t="s">
        <v>2154</v>
      </c>
      <c r="I83" s="27" t="s">
        <v>324</v>
      </c>
      <c r="J83" s="35">
        <v>39990.86</v>
      </c>
      <c r="K83" s="35">
        <v>39990.86</v>
      </c>
      <c r="L83" s="35">
        <v>0</v>
      </c>
      <c r="M83" s="35">
        <v>0</v>
      </c>
      <c r="N83" s="35">
        <v>39990.86</v>
      </c>
      <c r="O83" s="35">
        <v>0</v>
      </c>
      <c r="P83" s="35">
        <v>0</v>
      </c>
      <c r="Q83" s="304">
        <v>44694</v>
      </c>
      <c r="R83" s="303">
        <v>44396</v>
      </c>
      <c r="S83" s="234" t="s">
        <v>496</v>
      </c>
      <c r="T83" s="35"/>
      <c r="U83" s="35">
        <v>0</v>
      </c>
      <c r="V83" s="35">
        <v>782.62800000000004</v>
      </c>
      <c r="W83" s="35">
        <v>0</v>
      </c>
      <c r="X83" s="34">
        <v>782.62800000000004</v>
      </c>
      <c r="Y83" s="35">
        <v>0</v>
      </c>
      <c r="Z83" s="435">
        <v>0</v>
      </c>
      <c r="AA83" s="435">
        <v>0</v>
      </c>
      <c r="AB83" s="435">
        <v>0</v>
      </c>
      <c r="AC83" s="435">
        <v>0</v>
      </c>
      <c r="AD83" s="435">
        <v>0</v>
      </c>
      <c r="AE83" s="35">
        <v>0</v>
      </c>
      <c r="AF83" s="35">
        <v>0</v>
      </c>
      <c r="AG83" s="35">
        <v>0</v>
      </c>
      <c r="AH83" s="492">
        <v>0</v>
      </c>
      <c r="AI83" s="35">
        <v>0</v>
      </c>
      <c r="AJ83" s="365">
        <v>0</v>
      </c>
      <c r="AK83" s="365">
        <v>0</v>
      </c>
      <c r="AL83" s="365">
        <v>0</v>
      </c>
      <c r="AM83" s="35">
        <v>0</v>
      </c>
      <c r="AN83" s="439">
        <v>0</v>
      </c>
      <c r="AO83" s="35">
        <v>0</v>
      </c>
      <c r="AP83" s="35">
        <v>0</v>
      </c>
      <c r="AQ83" s="35">
        <v>0</v>
      </c>
      <c r="AR83" s="35">
        <v>0</v>
      </c>
      <c r="AS83" s="35">
        <v>0</v>
      </c>
      <c r="AT83" s="35">
        <v>0</v>
      </c>
      <c r="AU83" s="35">
        <v>0</v>
      </c>
      <c r="AV83" s="35">
        <v>0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4">
        <v>0</v>
      </c>
      <c r="BE83" s="34">
        <v>0</v>
      </c>
      <c r="BF83" s="34">
        <v>0</v>
      </c>
      <c r="BG83" s="34">
        <v>0</v>
      </c>
      <c r="BH83" s="34">
        <v>0</v>
      </c>
      <c r="BI83" s="34">
        <v>0</v>
      </c>
      <c r="BJ83" s="34">
        <v>0</v>
      </c>
      <c r="BK83" s="34">
        <v>0</v>
      </c>
      <c r="BL83" s="34">
        <v>0</v>
      </c>
      <c r="BM83" s="34">
        <v>0</v>
      </c>
      <c r="BN83" s="34">
        <v>0</v>
      </c>
      <c r="BO83" s="34">
        <v>0</v>
      </c>
      <c r="BP83" s="34">
        <v>0</v>
      </c>
      <c r="BQ83" s="34">
        <v>0</v>
      </c>
      <c r="BR83" s="34">
        <v>0</v>
      </c>
      <c r="BS83" s="34">
        <v>0</v>
      </c>
      <c r="BT83" s="34">
        <v>0</v>
      </c>
      <c r="BU83" s="34">
        <v>0</v>
      </c>
      <c r="BV83" s="34">
        <v>0</v>
      </c>
      <c r="BW83" s="34">
        <v>0</v>
      </c>
      <c r="BX83" s="34">
        <v>0</v>
      </c>
      <c r="BY83" s="34">
        <v>0</v>
      </c>
      <c r="BZ83" s="34">
        <v>0</v>
      </c>
      <c r="CA83" s="35">
        <v>39990.86</v>
      </c>
      <c r="CB83" s="302" t="s">
        <v>1924</v>
      </c>
      <c r="CC83" s="302" t="s">
        <v>2088</v>
      </c>
      <c r="CD83" s="575">
        <v>0</v>
      </c>
      <c r="CE83" s="575">
        <v>35038.005250000002</v>
      </c>
      <c r="CF83" s="571" t="s">
        <v>2008</v>
      </c>
      <c r="CG83" s="10" t="s">
        <v>1826</v>
      </c>
      <c r="CH83" s="367" t="s">
        <v>3091</v>
      </c>
    </row>
    <row r="84" spans="1:86" s="351" customFormat="1" ht="54" outlineLevel="1">
      <c r="A84" s="800"/>
      <c r="B84" s="27" t="s">
        <v>2068</v>
      </c>
      <c r="C84" s="66" t="s">
        <v>1928</v>
      </c>
      <c r="D84" s="91" t="s">
        <v>80</v>
      </c>
      <c r="E84" s="27" t="s">
        <v>194</v>
      </c>
      <c r="F84" s="27" t="s">
        <v>1065</v>
      </c>
      <c r="G84" s="10">
        <v>70891217</v>
      </c>
      <c r="H84" s="10" t="s">
        <v>80</v>
      </c>
      <c r="I84" s="27" t="s">
        <v>324</v>
      </c>
      <c r="J84" s="35">
        <v>16882.39</v>
      </c>
      <c r="K84" s="35">
        <v>16882.39</v>
      </c>
      <c r="L84" s="35">
        <v>0</v>
      </c>
      <c r="M84" s="35">
        <v>0</v>
      </c>
      <c r="N84" s="35">
        <v>16882.39</v>
      </c>
      <c r="O84" s="35">
        <v>0</v>
      </c>
      <c r="P84" s="35">
        <v>0</v>
      </c>
      <c r="Q84" s="304" t="s">
        <v>1816</v>
      </c>
      <c r="R84" s="303" t="s">
        <v>1528</v>
      </c>
      <c r="S84" s="37" t="s">
        <v>693</v>
      </c>
      <c r="T84" s="35"/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435">
        <v>0</v>
      </c>
      <c r="AA84" s="435">
        <v>0</v>
      </c>
      <c r="AB84" s="435">
        <v>0</v>
      </c>
      <c r="AC84" s="435">
        <v>0</v>
      </c>
      <c r="AD84" s="435">
        <v>0</v>
      </c>
      <c r="AE84" s="35">
        <v>0</v>
      </c>
      <c r="AF84" s="35">
        <v>0</v>
      </c>
      <c r="AG84" s="35">
        <v>0</v>
      </c>
      <c r="AH84" s="492">
        <v>0</v>
      </c>
      <c r="AI84" s="35">
        <v>0</v>
      </c>
      <c r="AJ84" s="365">
        <v>0</v>
      </c>
      <c r="AK84" s="365">
        <v>0</v>
      </c>
      <c r="AL84" s="365">
        <v>0</v>
      </c>
      <c r="AM84" s="35">
        <v>0</v>
      </c>
      <c r="AN84" s="439">
        <v>0</v>
      </c>
      <c r="AO84" s="35">
        <v>0</v>
      </c>
      <c r="AP84" s="35">
        <v>0</v>
      </c>
      <c r="AQ84" s="35">
        <v>0</v>
      </c>
      <c r="AR84" s="35">
        <v>0</v>
      </c>
      <c r="AS84" s="35">
        <v>0</v>
      </c>
      <c r="AT84" s="35">
        <v>0</v>
      </c>
      <c r="AU84" s="35">
        <v>0</v>
      </c>
      <c r="AV84" s="35">
        <v>0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4">
        <v>0</v>
      </c>
      <c r="BE84" s="34">
        <v>0</v>
      </c>
      <c r="BF84" s="34">
        <v>0</v>
      </c>
      <c r="BG84" s="34">
        <v>0</v>
      </c>
      <c r="BH84" s="34">
        <v>0</v>
      </c>
      <c r="BI84" s="34">
        <v>0</v>
      </c>
      <c r="BJ84" s="34">
        <v>0</v>
      </c>
      <c r="BK84" s="34">
        <v>0</v>
      </c>
      <c r="BL84" s="34">
        <v>0</v>
      </c>
      <c r="BM84" s="34">
        <v>0</v>
      </c>
      <c r="BN84" s="34">
        <v>0</v>
      </c>
      <c r="BO84" s="34">
        <v>0</v>
      </c>
      <c r="BP84" s="34">
        <v>0</v>
      </c>
      <c r="BQ84" s="34">
        <v>0</v>
      </c>
      <c r="BR84" s="34">
        <v>0</v>
      </c>
      <c r="BS84" s="34">
        <v>0</v>
      </c>
      <c r="BT84" s="34">
        <v>0</v>
      </c>
      <c r="BU84" s="34">
        <v>0</v>
      </c>
      <c r="BV84" s="34">
        <v>0</v>
      </c>
      <c r="BW84" s="34">
        <v>0</v>
      </c>
      <c r="BX84" s="34">
        <v>0</v>
      </c>
      <c r="BY84" s="34">
        <v>0</v>
      </c>
      <c r="BZ84" s="34">
        <v>0</v>
      </c>
      <c r="CA84" s="35">
        <v>16882.39</v>
      </c>
      <c r="CB84" s="302" t="s">
        <v>1924</v>
      </c>
      <c r="CC84" s="302" t="s">
        <v>2089</v>
      </c>
      <c r="CD84" s="575">
        <v>0</v>
      </c>
      <c r="CE84" s="35">
        <v>16882.39068</v>
      </c>
      <c r="CF84" s="576" t="s">
        <v>2009</v>
      </c>
      <c r="CG84" s="113"/>
      <c r="CH84" s="367" t="s">
        <v>3091</v>
      </c>
    </row>
    <row r="85" spans="1:86" s="351" customFormat="1" ht="54" outlineLevel="1">
      <c r="A85" s="800"/>
      <c r="B85" s="27" t="s">
        <v>2068</v>
      </c>
      <c r="C85" s="66" t="s">
        <v>1929</v>
      </c>
      <c r="D85" s="91" t="s">
        <v>80</v>
      </c>
      <c r="E85" s="27" t="s">
        <v>194</v>
      </c>
      <c r="F85" s="27" t="s">
        <v>1065</v>
      </c>
      <c r="G85" s="10">
        <v>70891218</v>
      </c>
      <c r="H85" s="10" t="s">
        <v>80</v>
      </c>
      <c r="I85" s="27" t="s">
        <v>324</v>
      </c>
      <c r="J85" s="35">
        <v>14838.82</v>
      </c>
      <c r="K85" s="35">
        <v>14838.82</v>
      </c>
      <c r="L85" s="35">
        <v>0</v>
      </c>
      <c r="M85" s="35">
        <v>0</v>
      </c>
      <c r="N85" s="35">
        <v>14838.82</v>
      </c>
      <c r="O85" s="35">
        <v>0</v>
      </c>
      <c r="P85" s="35">
        <v>0</v>
      </c>
      <c r="Q85" s="304" t="s">
        <v>2215</v>
      </c>
      <c r="R85" s="303" t="s">
        <v>1528</v>
      </c>
      <c r="S85" s="37" t="s">
        <v>693</v>
      </c>
      <c r="T85" s="35"/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435">
        <v>0</v>
      </c>
      <c r="AA85" s="435">
        <v>0</v>
      </c>
      <c r="AB85" s="435">
        <v>0</v>
      </c>
      <c r="AC85" s="435">
        <v>0</v>
      </c>
      <c r="AD85" s="435">
        <v>0</v>
      </c>
      <c r="AE85" s="35">
        <v>0</v>
      </c>
      <c r="AF85" s="35">
        <v>0</v>
      </c>
      <c r="AG85" s="35">
        <v>0</v>
      </c>
      <c r="AH85" s="492">
        <v>0</v>
      </c>
      <c r="AI85" s="35">
        <v>0</v>
      </c>
      <c r="AJ85" s="365">
        <v>0</v>
      </c>
      <c r="AK85" s="365">
        <v>0</v>
      </c>
      <c r="AL85" s="365">
        <v>0</v>
      </c>
      <c r="AM85" s="35">
        <v>0</v>
      </c>
      <c r="AN85" s="439">
        <v>0</v>
      </c>
      <c r="AO85" s="35">
        <v>0</v>
      </c>
      <c r="AP85" s="35">
        <v>0</v>
      </c>
      <c r="AQ85" s="35">
        <v>0</v>
      </c>
      <c r="AR85" s="35">
        <v>0</v>
      </c>
      <c r="AS85" s="35">
        <v>0</v>
      </c>
      <c r="AT85" s="35">
        <v>0</v>
      </c>
      <c r="AU85" s="35">
        <v>0</v>
      </c>
      <c r="AV85" s="35">
        <v>0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4">
        <v>0</v>
      </c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5">
        <v>14838.82</v>
      </c>
      <c r="CB85" s="302" t="s">
        <v>1924</v>
      </c>
      <c r="CC85" s="302" t="s">
        <v>2089</v>
      </c>
      <c r="CD85" s="575">
        <v>0</v>
      </c>
      <c r="CE85" s="35">
        <v>14838.816639999999</v>
      </c>
      <c r="CF85" s="576" t="s">
        <v>2009</v>
      </c>
      <c r="CG85" s="113"/>
      <c r="CH85" s="367" t="s">
        <v>3091</v>
      </c>
    </row>
    <row r="86" spans="1:86" s="351" customFormat="1" ht="54" outlineLevel="1">
      <c r="A86" s="800"/>
      <c r="B86" s="27" t="s">
        <v>2067</v>
      </c>
      <c r="C86" s="66" t="s">
        <v>1930</v>
      </c>
      <c r="D86" s="91" t="s">
        <v>80</v>
      </c>
      <c r="E86" s="27" t="s">
        <v>194</v>
      </c>
      <c r="F86" s="27" t="s">
        <v>1065</v>
      </c>
      <c r="G86" s="10">
        <v>70891219</v>
      </c>
      <c r="H86" s="10" t="s">
        <v>3094</v>
      </c>
      <c r="I86" s="27" t="s">
        <v>324</v>
      </c>
      <c r="J86" s="35">
        <v>19559.7</v>
      </c>
      <c r="K86" s="35">
        <v>19544.2</v>
      </c>
      <c r="L86" s="35">
        <v>15.5</v>
      </c>
      <c r="M86" s="35">
        <v>0</v>
      </c>
      <c r="N86" s="35">
        <v>19559.7</v>
      </c>
      <c r="O86" s="35">
        <v>0</v>
      </c>
      <c r="P86" s="35">
        <v>0</v>
      </c>
      <c r="Q86" s="304" t="s">
        <v>1816</v>
      </c>
      <c r="R86" s="303" t="s">
        <v>1528</v>
      </c>
      <c r="S86" s="37" t="s">
        <v>693</v>
      </c>
      <c r="T86" s="35"/>
      <c r="U86" s="35">
        <v>0</v>
      </c>
      <c r="V86" s="230">
        <v>15.488</v>
      </c>
      <c r="W86" s="35">
        <v>0</v>
      </c>
      <c r="X86" s="35">
        <v>15.488</v>
      </c>
      <c r="Y86" s="35">
        <v>0</v>
      </c>
      <c r="Z86" s="435">
        <v>0</v>
      </c>
      <c r="AA86" s="230">
        <v>15.49</v>
      </c>
      <c r="AB86" s="435">
        <v>0</v>
      </c>
      <c r="AC86" s="435">
        <v>15.49</v>
      </c>
      <c r="AD86" s="435">
        <v>0</v>
      </c>
      <c r="AE86" s="35">
        <v>0</v>
      </c>
      <c r="AF86" s="35">
        <v>0</v>
      </c>
      <c r="AG86" s="35">
        <v>0</v>
      </c>
      <c r="AH86" s="492">
        <v>0</v>
      </c>
      <c r="AI86" s="35">
        <v>0</v>
      </c>
      <c r="AJ86" s="365">
        <v>0</v>
      </c>
      <c r="AK86" s="365">
        <v>1.5490000000000002</v>
      </c>
      <c r="AL86" s="365">
        <v>0</v>
      </c>
      <c r="AM86" s="35">
        <v>1.5490000000000002</v>
      </c>
      <c r="AN86" s="439">
        <v>0</v>
      </c>
      <c r="AO86" s="35">
        <v>0</v>
      </c>
      <c r="AP86" s="35">
        <v>2.3235000000000001</v>
      </c>
      <c r="AQ86" s="35">
        <v>0</v>
      </c>
      <c r="AR86" s="35">
        <v>2.3235000000000001</v>
      </c>
      <c r="AS86" s="35">
        <v>0</v>
      </c>
      <c r="AT86" s="35">
        <v>0</v>
      </c>
      <c r="AU86" s="35">
        <v>3.8725000000000001</v>
      </c>
      <c r="AV86" s="35">
        <v>0</v>
      </c>
      <c r="AW86" s="35">
        <v>3.8725000000000001</v>
      </c>
      <c r="AX86" s="35">
        <v>0</v>
      </c>
      <c r="AY86" s="35">
        <v>0</v>
      </c>
      <c r="AZ86" s="35">
        <v>7.7450000000000001</v>
      </c>
      <c r="BA86" s="35">
        <v>0</v>
      </c>
      <c r="BB86" s="35">
        <v>7.7450000000000001</v>
      </c>
      <c r="BC86" s="35">
        <v>0</v>
      </c>
      <c r="BD86" s="34">
        <v>0</v>
      </c>
      <c r="BE86" s="34">
        <v>0</v>
      </c>
      <c r="BF86" s="34">
        <v>0</v>
      </c>
      <c r="BG86" s="34">
        <v>0</v>
      </c>
      <c r="BH86" s="34">
        <v>0</v>
      </c>
      <c r="BI86" s="34">
        <v>0</v>
      </c>
      <c r="BJ86" s="34">
        <v>0</v>
      </c>
      <c r="BK86" s="34">
        <v>0</v>
      </c>
      <c r="BL86" s="34">
        <v>0</v>
      </c>
      <c r="BM86" s="34">
        <v>0</v>
      </c>
      <c r="BN86" s="34">
        <v>0</v>
      </c>
      <c r="BO86" s="34">
        <v>0</v>
      </c>
      <c r="BP86" s="34">
        <v>0</v>
      </c>
      <c r="BQ86" s="34">
        <v>0</v>
      </c>
      <c r="BR86" s="34">
        <v>0</v>
      </c>
      <c r="BS86" s="34">
        <v>0</v>
      </c>
      <c r="BT86" s="34">
        <v>0</v>
      </c>
      <c r="BU86" s="34">
        <v>0</v>
      </c>
      <c r="BV86" s="34">
        <v>0</v>
      </c>
      <c r="BW86" s="34">
        <v>0</v>
      </c>
      <c r="BX86" s="34">
        <v>0</v>
      </c>
      <c r="BY86" s="34">
        <v>0</v>
      </c>
      <c r="BZ86" s="34">
        <v>0</v>
      </c>
      <c r="CA86" s="35">
        <v>19559.7</v>
      </c>
      <c r="CB86" s="302" t="s">
        <v>1924</v>
      </c>
      <c r="CC86" s="302" t="s">
        <v>2089</v>
      </c>
      <c r="CD86" s="575">
        <v>0</v>
      </c>
      <c r="CE86" s="575">
        <v>21312.7107</v>
      </c>
      <c r="CF86" s="576" t="s">
        <v>2009</v>
      </c>
      <c r="CG86" s="113"/>
      <c r="CH86" s="367" t="s">
        <v>3091</v>
      </c>
    </row>
    <row r="87" spans="1:86" s="356" customFormat="1" ht="72" outlineLevel="1">
      <c r="A87" s="800"/>
      <c r="B87" s="27" t="s">
        <v>2168</v>
      </c>
      <c r="C87" s="574" t="s">
        <v>1931</v>
      </c>
      <c r="D87" s="91" t="s">
        <v>80</v>
      </c>
      <c r="E87" s="27" t="s">
        <v>194</v>
      </c>
      <c r="F87" s="27" t="s">
        <v>1065</v>
      </c>
      <c r="G87" s="10">
        <v>70891224</v>
      </c>
      <c r="H87" s="10" t="s">
        <v>1973</v>
      </c>
      <c r="I87" s="27" t="s">
        <v>324</v>
      </c>
      <c r="J87" s="35">
        <v>40390.449370000002</v>
      </c>
      <c r="K87" s="35">
        <v>27757.449369999998</v>
      </c>
      <c r="L87" s="35">
        <v>12633.000000000004</v>
      </c>
      <c r="M87" s="35">
        <v>0</v>
      </c>
      <c r="N87" s="35">
        <v>27757.449369999998</v>
      </c>
      <c r="O87" s="35">
        <v>0</v>
      </c>
      <c r="P87" s="35">
        <v>0</v>
      </c>
      <c r="Q87" s="304">
        <v>43799</v>
      </c>
      <c r="R87" s="303">
        <v>43542</v>
      </c>
      <c r="S87" s="37" t="s">
        <v>496</v>
      </c>
      <c r="T87" s="35"/>
      <c r="U87" s="230">
        <v>553.65894000000003</v>
      </c>
      <c r="V87" s="35">
        <v>0</v>
      </c>
      <c r="W87" s="35">
        <v>0</v>
      </c>
      <c r="X87" s="35">
        <v>553.65894000000003</v>
      </c>
      <c r="Y87" s="35">
        <v>0</v>
      </c>
      <c r="Z87" s="435">
        <v>554</v>
      </c>
      <c r="AA87" s="435">
        <v>0</v>
      </c>
      <c r="AB87" s="435">
        <v>0</v>
      </c>
      <c r="AC87" s="435">
        <v>554</v>
      </c>
      <c r="AD87" s="435">
        <v>0</v>
      </c>
      <c r="AE87" s="35">
        <v>0</v>
      </c>
      <c r="AF87" s="35">
        <v>0</v>
      </c>
      <c r="AG87" s="35">
        <v>0</v>
      </c>
      <c r="AH87" s="492">
        <v>0</v>
      </c>
      <c r="AI87" s="35">
        <v>0</v>
      </c>
      <c r="AJ87" s="365">
        <v>55.400000000000006</v>
      </c>
      <c r="AK87" s="365">
        <v>0</v>
      </c>
      <c r="AL87" s="365">
        <v>0</v>
      </c>
      <c r="AM87" s="35">
        <v>55.400000000000006</v>
      </c>
      <c r="AN87" s="439">
        <v>0</v>
      </c>
      <c r="AO87" s="35">
        <v>83.1</v>
      </c>
      <c r="AP87" s="35">
        <v>0</v>
      </c>
      <c r="AQ87" s="35">
        <v>0</v>
      </c>
      <c r="AR87" s="35">
        <v>83.1</v>
      </c>
      <c r="AS87" s="35">
        <v>0</v>
      </c>
      <c r="AT87" s="35">
        <v>138.5</v>
      </c>
      <c r="AU87" s="35">
        <v>0</v>
      </c>
      <c r="AV87" s="35">
        <v>0</v>
      </c>
      <c r="AW87" s="35">
        <v>138.5</v>
      </c>
      <c r="AX87" s="35">
        <v>0</v>
      </c>
      <c r="AY87" s="35">
        <v>277</v>
      </c>
      <c r="AZ87" s="35">
        <v>0</v>
      </c>
      <c r="BA87" s="35">
        <v>0</v>
      </c>
      <c r="BB87" s="35">
        <v>277</v>
      </c>
      <c r="BC87" s="35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4">
        <v>0</v>
      </c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5">
        <v>12633</v>
      </c>
      <c r="CB87" s="302" t="s">
        <v>1914</v>
      </c>
      <c r="CC87" s="302" t="s">
        <v>2089</v>
      </c>
      <c r="CD87" s="575">
        <v>0</v>
      </c>
      <c r="CE87" s="575">
        <v>35980.116699999999</v>
      </c>
      <c r="CF87" s="571" t="s">
        <v>2008</v>
      </c>
      <c r="CG87" s="10" t="s">
        <v>1826</v>
      </c>
      <c r="CH87" s="367" t="s">
        <v>3091</v>
      </c>
    </row>
    <row r="88" spans="1:86" s="351" customFormat="1" ht="54" outlineLevel="1">
      <c r="A88" s="800"/>
      <c r="B88" s="27" t="s">
        <v>2071</v>
      </c>
      <c r="C88" s="574" t="s">
        <v>1932</v>
      </c>
      <c r="D88" s="91" t="s">
        <v>80</v>
      </c>
      <c r="E88" s="27" t="s">
        <v>194</v>
      </c>
      <c r="F88" s="27" t="s">
        <v>1065</v>
      </c>
      <c r="G88" s="10">
        <v>70891225</v>
      </c>
      <c r="H88" s="10" t="s">
        <v>1974</v>
      </c>
      <c r="I88" s="27" t="s">
        <v>324</v>
      </c>
      <c r="J88" s="35">
        <v>24399.607230000001</v>
      </c>
      <c r="K88" s="35">
        <v>24261.607230000001</v>
      </c>
      <c r="L88" s="35">
        <v>138</v>
      </c>
      <c r="M88" s="35">
        <v>0</v>
      </c>
      <c r="N88" s="35">
        <v>24261.607230000001</v>
      </c>
      <c r="O88" s="35">
        <v>0</v>
      </c>
      <c r="P88" s="35">
        <v>0</v>
      </c>
      <c r="Q88" s="304">
        <v>43801</v>
      </c>
      <c r="R88" s="303">
        <v>43745</v>
      </c>
      <c r="S88" s="37" t="s">
        <v>496</v>
      </c>
      <c r="T88" s="35"/>
      <c r="U88" s="230">
        <v>137.94</v>
      </c>
      <c r="V88" s="35">
        <v>0</v>
      </c>
      <c r="W88" s="35">
        <v>0</v>
      </c>
      <c r="X88" s="35">
        <v>137.94</v>
      </c>
      <c r="Y88" s="35">
        <v>0</v>
      </c>
      <c r="Z88" s="435">
        <v>138</v>
      </c>
      <c r="AA88" s="435">
        <v>0</v>
      </c>
      <c r="AB88" s="435">
        <v>0</v>
      </c>
      <c r="AC88" s="435">
        <v>138</v>
      </c>
      <c r="AD88" s="435">
        <v>0</v>
      </c>
      <c r="AE88" s="35">
        <v>0</v>
      </c>
      <c r="AF88" s="35">
        <v>0</v>
      </c>
      <c r="AG88" s="35">
        <v>0</v>
      </c>
      <c r="AH88" s="492">
        <v>0</v>
      </c>
      <c r="AI88" s="35">
        <v>0</v>
      </c>
      <c r="AJ88" s="365">
        <v>13.8</v>
      </c>
      <c r="AK88" s="365">
        <v>0</v>
      </c>
      <c r="AL88" s="365">
        <v>0</v>
      </c>
      <c r="AM88" s="35">
        <v>13.8</v>
      </c>
      <c r="AN88" s="439">
        <v>0</v>
      </c>
      <c r="AO88" s="35">
        <v>20.7</v>
      </c>
      <c r="AP88" s="35">
        <v>0</v>
      </c>
      <c r="AQ88" s="35">
        <v>0</v>
      </c>
      <c r="AR88" s="35">
        <v>20.7</v>
      </c>
      <c r="AS88" s="35">
        <v>0</v>
      </c>
      <c r="AT88" s="35">
        <v>34.5</v>
      </c>
      <c r="AU88" s="35">
        <v>0</v>
      </c>
      <c r="AV88" s="35">
        <v>0</v>
      </c>
      <c r="AW88" s="35">
        <v>34.5</v>
      </c>
      <c r="AX88" s="35">
        <v>0</v>
      </c>
      <c r="AY88" s="35">
        <v>69</v>
      </c>
      <c r="AZ88" s="35">
        <v>0</v>
      </c>
      <c r="BA88" s="35">
        <v>0</v>
      </c>
      <c r="BB88" s="35">
        <v>69</v>
      </c>
      <c r="BC88" s="35">
        <v>0</v>
      </c>
      <c r="BD88" s="34">
        <v>0</v>
      </c>
      <c r="BE88" s="34">
        <v>0</v>
      </c>
      <c r="BF88" s="34">
        <v>0</v>
      </c>
      <c r="BG88" s="34">
        <v>0</v>
      </c>
      <c r="BH88" s="34">
        <v>0</v>
      </c>
      <c r="BI88" s="34">
        <v>0</v>
      </c>
      <c r="BJ88" s="34">
        <v>0</v>
      </c>
      <c r="BK88" s="34">
        <v>0</v>
      </c>
      <c r="BL88" s="34">
        <v>0</v>
      </c>
      <c r="BM88" s="34">
        <v>0</v>
      </c>
      <c r="BN88" s="34">
        <v>0</v>
      </c>
      <c r="BO88" s="34">
        <v>0</v>
      </c>
      <c r="BP88" s="34">
        <v>0</v>
      </c>
      <c r="BQ88" s="34">
        <v>0</v>
      </c>
      <c r="BR88" s="34">
        <v>0</v>
      </c>
      <c r="BS88" s="34">
        <v>0</v>
      </c>
      <c r="BT88" s="34">
        <v>0</v>
      </c>
      <c r="BU88" s="34">
        <v>0</v>
      </c>
      <c r="BV88" s="34">
        <v>0</v>
      </c>
      <c r="BW88" s="34">
        <v>0</v>
      </c>
      <c r="BX88" s="34">
        <v>0</v>
      </c>
      <c r="BY88" s="34">
        <v>0</v>
      </c>
      <c r="BZ88" s="34">
        <v>0</v>
      </c>
      <c r="CA88" s="35">
        <v>138</v>
      </c>
      <c r="CB88" s="302" t="s">
        <v>1914</v>
      </c>
      <c r="CC88" s="302" t="s">
        <v>2089</v>
      </c>
      <c r="CD88" s="575">
        <v>0</v>
      </c>
      <c r="CE88" s="575">
        <v>24086.57663</v>
      </c>
      <c r="CF88" s="571" t="s">
        <v>2008</v>
      </c>
      <c r="CG88" s="10" t="s">
        <v>1826</v>
      </c>
      <c r="CH88" s="367" t="s">
        <v>3091</v>
      </c>
    </row>
    <row r="89" spans="1:86" s="356" customFormat="1" ht="69.75" outlineLevel="1">
      <c r="A89" s="800"/>
      <c r="B89" s="27" t="s">
        <v>2076</v>
      </c>
      <c r="C89" s="66" t="s">
        <v>2102</v>
      </c>
      <c r="D89" s="91" t="s">
        <v>80</v>
      </c>
      <c r="E89" s="27" t="s">
        <v>194</v>
      </c>
      <c r="F89" s="27" t="s">
        <v>1065</v>
      </c>
      <c r="G89" s="10" t="s">
        <v>80</v>
      </c>
      <c r="H89" s="10" t="s">
        <v>80</v>
      </c>
      <c r="I89" s="27" t="s">
        <v>324</v>
      </c>
      <c r="J89" s="35">
        <v>1977574</v>
      </c>
      <c r="K89" s="35">
        <v>1977574</v>
      </c>
      <c r="L89" s="35">
        <v>0</v>
      </c>
      <c r="M89" s="35">
        <v>0</v>
      </c>
      <c r="N89" s="35">
        <v>1977574</v>
      </c>
      <c r="O89" s="35">
        <v>0</v>
      </c>
      <c r="P89" s="35">
        <v>0</v>
      </c>
      <c r="Q89" s="304" t="s">
        <v>80</v>
      </c>
      <c r="R89" s="303" t="s">
        <v>2609</v>
      </c>
      <c r="S89" s="37" t="s">
        <v>1666</v>
      </c>
      <c r="T89" s="35"/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435">
        <v>0</v>
      </c>
      <c r="AA89" s="435">
        <v>0</v>
      </c>
      <c r="AB89" s="435">
        <v>0</v>
      </c>
      <c r="AC89" s="435">
        <v>0</v>
      </c>
      <c r="AD89" s="435">
        <v>0</v>
      </c>
      <c r="AE89" s="35">
        <v>0</v>
      </c>
      <c r="AF89" s="35">
        <v>0</v>
      </c>
      <c r="AG89" s="35">
        <v>0</v>
      </c>
      <c r="AH89" s="492">
        <v>0</v>
      </c>
      <c r="AI89" s="35">
        <v>0</v>
      </c>
      <c r="AJ89" s="365">
        <v>0</v>
      </c>
      <c r="AK89" s="365">
        <v>0</v>
      </c>
      <c r="AL89" s="365">
        <v>0</v>
      </c>
      <c r="AM89" s="35">
        <v>0</v>
      </c>
      <c r="AN89" s="439">
        <v>0</v>
      </c>
      <c r="AO89" s="35">
        <v>0</v>
      </c>
      <c r="AP89" s="35">
        <v>0</v>
      </c>
      <c r="AQ89" s="35">
        <v>0</v>
      </c>
      <c r="AR89" s="35">
        <v>0</v>
      </c>
      <c r="AS89" s="35">
        <v>0</v>
      </c>
      <c r="AT89" s="35">
        <v>0</v>
      </c>
      <c r="AU89" s="35">
        <v>0</v>
      </c>
      <c r="AV89" s="35">
        <v>0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4">
        <v>0</v>
      </c>
      <c r="BE89" s="34">
        <v>0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4">
        <v>0</v>
      </c>
      <c r="BP89" s="34">
        <v>0</v>
      </c>
      <c r="BQ89" s="34">
        <v>0</v>
      </c>
      <c r="BR89" s="34">
        <v>0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5">
        <v>1977574</v>
      </c>
      <c r="CB89" s="302" t="s">
        <v>80</v>
      </c>
      <c r="CC89" s="302" t="s">
        <v>2103</v>
      </c>
      <c r="CD89" s="575">
        <v>0</v>
      </c>
      <c r="CE89" s="575">
        <v>35900.35067</v>
      </c>
      <c r="CF89" s="571" t="s">
        <v>80</v>
      </c>
      <c r="CG89" s="10"/>
      <c r="CH89" s="367" t="s">
        <v>3086</v>
      </c>
    </row>
    <row r="90" spans="1:86" s="356" customFormat="1" ht="54" outlineLevel="1">
      <c r="A90" s="800"/>
      <c r="B90" s="27" t="s">
        <v>2076</v>
      </c>
      <c r="C90" s="66" t="s">
        <v>2104</v>
      </c>
      <c r="D90" s="91" t="s">
        <v>80</v>
      </c>
      <c r="E90" s="27" t="s">
        <v>194</v>
      </c>
      <c r="F90" s="27" t="s">
        <v>1065</v>
      </c>
      <c r="G90" s="10" t="s">
        <v>80</v>
      </c>
      <c r="H90" s="10" t="s">
        <v>80</v>
      </c>
      <c r="I90" s="27" t="s">
        <v>324</v>
      </c>
      <c r="J90" s="35">
        <v>2115988</v>
      </c>
      <c r="K90" s="35">
        <v>2115988</v>
      </c>
      <c r="L90" s="35">
        <v>0</v>
      </c>
      <c r="M90" s="35">
        <v>0</v>
      </c>
      <c r="N90" s="35">
        <v>2115988</v>
      </c>
      <c r="O90" s="35">
        <v>0</v>
      </c>
      <c r="P90" s="35">
        <v>0</v>
      </c>
      <c r="Q90" s="304" t="s">
        <v>80</v>
      </c>
      <c r="R90" s="303" t="s">
        <v>2609</v>
      </c>
      <c r="S90" s="37" t="s">
        <v>1666</v>
      </c>
      <c r="T90" s="35"/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435">
        <v>0</v>
      </c>
      <c r="AA90" s="435">
        <v>0</v>
      </c>
      <c r="AB90" s="435">
        <v>0</v>
      </c>
      <c r="AC90" s="435">
        <v>0</v>
      </c>
      <c r="AD90" s="435">
        <v>0</v>
      </c>
      <c r="AE90" s="35">
        <v>0</v>
      </c>
      <c r="AF90" s="35">
        <v>0</v>
      </c>
      <c r="AG90" s="35">
        <v>0</v>
      </c>
      <c r="AH90" s="492">
        <v>0</v>
      </c>
      <c r="AI90" s="35">
        <v>0</v>
      </c>
      <c r="AJ90" s="365">
        <v>0</v>
      </c>
      <c r="AK90" s="365">
        <v>0</v>
      </c>
      <c r="AL90" s="365">
        <v>0</v>
      </c>
      <c r="AM90" s="35">
        <v>0</v>
      </c>
      <c r="AN90" s="439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4">
        <v>0</v>
      </c>
      <c r="BE90" s="34">
        <v>0</v>
      </c>
      <c r="BF90" s="34">
        <v>0</v>
      </c>
      <c r="BG90" s="34">
        <v>0</v>
      </c>
      <c r="BH90" s="34">
        <v>0</v>
      </c>
      <c r="BI90" s="34">
        <v>0</v>
      </c>
      <c r="BJ90" s="34">
        <v>0</v>
      </c>
      <c r="BK90" s="34">
        <v>0</v>
      </c>
      <c r="BL90" s="34">
        <v>0</v>
      </c>
      <c r="BM90" s="34">
        <v>0</v>
      </c>
      <c r="BN90" s="34">
        <v>0</v>
      </c>
      <c r="BO90" s="34">
        <v>0</v>
      </c>
      <c r="BP90" s="34">
        <v>0</v>
      </c>
      <c r="BQ90" s="34">
        <v>0</v>
      </c>
      <c r="BR90" s="34">
        <v>0</v>
      </c>
      <c r="BS90" s="34">
        <v>0</v>
      </c>
      <c r="BT90" s="34">
        <v>0</v>
      </c>
      <c r="BU90" s="34">
        <v>0</v>
      </c>
      <c r="BV90" s="34">
        <v>0</v>
      </c>
      <c r="BW90" s="34">
        <v>0</v>
      </c>
      <c r="BX90" s="34">
        <v>0</v>
      </c>
      <c r="BY90" s="34">
        <v>0</v>
      </c>
      <c r="BZ90" s="34">
        <v>0</v>
      </c>
      <c r="CA90" s="35">
        <v>2115988</v>
      </c>
      <c r="CB90" s="302" t="s">
        <v>80</v>
      </c>
      <c r="CC90" s="302" t="s">
        <v>2105</v>
      </c>
      <c r="CD90" s="575">
        <v>0</v>
      </c>
      <c r="CE90" s="575">
        <v>288031.18566000002</v>
      </c>
      <c r="CF90" s="571" t="s">
        <v>80</v>
      </c>
      <c r="CG90" s="10"/>
      <c r="CH90" s="367" t="s">
        <v>3086</v>
      </c>
    </row>
    <row r="91" spans="1:86" s="356" customFormat="1" ht="54" outlineLevel="1">
      <c r="A91" s="800"/>
      <c r="B91" s="27" t="s">
        <v>2076</v>
      </c>
      <c r="C91" s="66" t="s">
        <v>2106</v>
      </c>
      <c r="D91" s="91" t="s">
        <v>80</v>
      </c>
      <c r="E91" s="27" t="s">
        <v>194</v>
      </c>
      <c r="F91" s="27" t="s">
        <v>1065</v>
      </c>
      <c r="G91" s="10" t="s">
        <v>80</v>
      </c>
      <c r="H91" s="10" t="s">
        <v>80</v>
      </c>
      <c r="I91" s="27" t="s">
        <v>324</v>
      </c>
      <c r="J91" s="35">
        <v>600368</v>
      </c>
      <c r="K91" s="35">
        <v>600368</v>
      </c>
      <c r="L91" s="35">
        <v>0</v>
      </c>
      <c r="M91" s="35">
        <v>0</v>
      </c>
      <c r="N91" s="35">
        <v>600368</v>
      </c>
      <c r="O91" s="35">
        <v>0</v>
      </c>
      <c r="P91" s="35">
        <v>0</v>
      </c>
      <c r="Q91" s="304" t="s">
        <v>80</v>
      </c>
      <c r="R91" s="303" t="s">
        <v>2607</v>
      </c>
      <c r="S91" s="37" t="s">
        <v>1666</v>
      </c>
      <c r="T91" s="35"/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435">
        <v>0</v>
      </c>
      <c r="AA91" s="435">
        <v>0</v>
      </c>
      <c r="AB91" s="435">
        <v>0</v>
      </c>
      <c r="AC91" s="435">
        <v>0</v>
      </c>
      <c r="AD91" s="435">
        <v>0</v>
      </c>
      <c r="AE91" s="35">
        <v>0</v>
      </c>
      <c r="AF91" s="35">
        <v>0</v>
      </c>
      <c r="AG91" s="35">
        <v>0</v>
      </c>
      <c r="AH91" s="492">
        <v>0</v>
      </c>
      <c r="AI91" s="35">
        <v>0</v>
      </c>
      <c r="AJ91" s="365">
        <v>0</v>
      </c>
      <c r="AK91" s="365">
        <v>0</v>
      </c>
      <c r="AL91" s="365">
        <v>0</v>
      </c>
      <c r="AM91" s="35">
        <v>0</v>
      </c>
      <c r="AN91" s="439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4">
        <v>0</v>
      </c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5">
        <v>600368</v>
      </c>
      <c r="CB91" s="302" t="s">
        <v>80</v>
      </c>
      <c r="CC91" s="302" t="s">
        <v>2107</v>
      </c>
      <c r="CD91" s="575">
        <v>0</v>
      </c>
      <c r="CE91" s="575">
        <v>16247.507100000001</v>
      </c>
      <c r="CF91" s="571" t="s">
        <v>80</v>
      </c>
      <c r="CG91" s="10"/>
      <c r="CH91" s="367" t="s">
        <v>3086</v>
      </c>
    </row>
    <row r="92" spans="1:86" s="356" customFormat="1" ht="54" outlineLevel="1">
      <c r="A92" s="800"/>
      <c r="B92" s="27" t="s">
        <v>80</v>
      </c>
      <c r="C92" s="66" t="s">
        <v>2108</v>
      </c>
      <c r="D92" s="91" t="s">
        <v>80</v>
      </c>
      <c r="E92" s="27" t="s">
        <v>194</v>
      </c>
      <c r="F92" s="27" t="s">
        <v>1065</v>
      </c>
      <c r="G92" s="10" t="s">
        <v>80</v>
      </c>
      <c r="H92" s="10" t="s">
        <v>80</v>
      </c>
      <c r="I92" s="27" t="s">
        <v>324</v>
      </c>
      <c r="J92" s="35">
        <v>15911.949000000001</v>
      </c>
      <c r="K92" s="35">
        <v>15911.949000000001</v>
      </c>
      <c r="L92" s="35">
        <v>0</v>
      </c>
      <c r="M92" s="35">
        <v>0</v>
      </c>
      <c r="N92" s="35">
        <v>15911.949000000001</v>
      </c>
      <c r="O92" s="35">
        <v>0</v>
      </c>
      <c r="P92" s="35">
        <v>0</v>
      </c>
      <c r="Q92" s="304" t="s">
        <v>80</v>
      </c>
      <c r="R92" s="303" t="s">
        <v>2610</v>
      </c>
      <c r="S92" s="37" t="s">
        <v>86</v>
      </c>
      <c r="T92" s="35"/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435">
        <v>0</v>
      </c>
      <c r="AA92" s="435">
        <v>0</v>
      </c>
      <c r="AB92" s="435">
        <v>0</v>
      </c>
      <c r="AC92" s="435">
        <v>0</v>
      </c>
      <c r="AD92" s="435">
        <v>0</v>
      </c>
      <c r="AE92" s="35">
        <v>0</v>
      </c>
      <c r="AF92" s="35">
        <v>0</v>
      </c>
      <c r="AG92" s="35">
        <v>0</v>
      </c>
      <c r="AH92" s="492">
        <v>0</v>
      </c>
      <c r="AI92" s="35">
        <v>0</v>
      </c>
      <c r="AJ92" s="365">
        <v>0</v>
      </c>
      <c r="AK92" s="365">
        <v>0</v>
      </c>
      <c r="AL92" s="365">
        <v>0</v>
      </c>
      <c r="AM92" s="35">
        <v>0</v>
      </c>
      <c r="AN92" s="439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4">
        <v>0</v>
      </c>
      <c r="BE92" s="34">
        <v>0</v>
      </c>
      <c r="BF92" s="34">
        <v>0</v>
      </c>
      <c r="BG92" s="34">
        <v>0</v>
      </c>
      <c r="BH92" s="34">
        <v>0</v>
      </c>
      <c r="BI92" s="34">
        <v>0</v>
      </c>
      <c r="BJ92" s="34">
        <v>0</v>
      </c>
      <c r="BK92" s="34">
        <v>0</v>
      </c>
      <c r="BL92" s="34">
        <v>0</v>
      </c>
      <c r="BM92" s="34">
        <v>0</v>
      </c>
      <c r="BN92" s="34">
        <v>0</v>
      </c>
      <c r="BO92" s="34">
        <v>0</v>
      </c>
      <c r="BP92" s="34">
        <v>0</v>
      </c>
      <c r="BQ92" s="34">
        <v>0</v>
      </c>
      <c r="BR92" s="34">
        <v>0</v>
      </c>
      <c r="BS92" s="34">
        <v>0</v>
      </c>
      <c r="BT92" s="34">
        <v>0</v>
      </c>
      <c r="BU92" s="34">
        <v>0</v>
      </c>
      <c r="BV92" s="34">
        <v>0</v>
      </c>
      <c r="BW92" s="34">
        <v>0</v>
      </c>
      <c r="BX92" s="34">
        <v>0</v>
      </c>
      <c r="BY92" s="34">
        <v>0</v>
      </c>
      <c r="BZ92" s="34">
        <v>0</v>
      </c>
      <c r="CA92" s="35">
        <v>15911.949000000001</v>
      </c>
      <c r="CB92" s="302" t="s">
        <v>80</v>
      </c>
      <c r="CC92" s="302" t="s">
        <v>2358</v>
      </c>
      <c r="CD92" s="575">
        <v>0</v>
      </c>
      <c r="CE92" s="575">
        <v>11152.57849</v>
      </c>
      <c r="CF92" s="571" t="s">
        <v>80</v>
      </c>
      <c r="CG92" s="10"/>
      <c r="CH92" s="367" t="s">
        <v>3095</v>
      </c>
    </row>
    <row r="93" spans="1:86" s="351" customFormat="1" ht="54" outlineLevel="1">
      <c r="A93" s="800"/>
      <c r="B93" s="27" t="s">
        <v>2068</v>
      </c>
      <c r="C93" s="66" t="s">
        <v>2110</v>
      </c>
      <c r="D93" s="91" t="s">
        <v>80</v>
      </c>
      <c r="E93" s="27" t="s">
        <v>194</v>
      </c>
      <c r="F93" s="27" t="s">
        <v>1065</v>
      </c>
      <c r="G93" s="10" t="s">
        <v>80</v>
      </c>
      <c r="H93" s="10" t="s">
        <v>80</v>
      </c>
      <c r="I93" s="27" t="s">
        <v>324</v>
      </c>
      <c r="J93" s="35">
        <v>10000</v>
      </c>
      <c r="K93" s="35">
        <v>10000</v>
      </c>
      <c r="L93" s="35">
        <v>0</v>
      </c>
      <c r="M93" s="35">
        <v>0</v>
      </c>
      <c r="N93" s="35">
        <v>10000</v>
      </c>
      <c r="O93" s="35">
        <v>0</v>
      </c>
      <c r="P93" s="35">
        <v>0</v>
      </c>
      <c r="Q93" s="304" t="s">
        <v>80</v>
      </c>
      <c r="R93" s="303" t="s">
        <v>1528</v>
      </c>
      <c r="S93" s="37" t="s">
        <v>86</v>
      </c>
      <c r="T93" s="35"/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435">
        <v>0</v>
      </c>
      <c r="AA93" s="435">
        <v>0</v>
      </c>
      <c r="AB93" s="435">
        <v>0</v>
      </c>
      <c r="AC93" s="435">
        <v>0</v>
      </c>
      <c r="AD93" s="435">
        <v>0</v>
      </c>
      <c r="AE93" s="35">
        <v>0</v>
      </c>
      <c r="AF93" s="35">
        <v>0</v>
      </c>
      <c r="AG93" s="35">
        <v>0</v>
      </c>
      <c r="AH93" s="492">
        <v>0</v>
      </c>
      <c r="AI93" s="35">
        <v>0</v>
      </c>
      <c r="AJ93" s="365">
        <v>0</v>
      </c>
      <c r="AK93" s="365">
        <v>0</v>
      </c>
      <c r="AL93" s="365">
        <v>0</v>
      </c>
      <c r="AM93" s="35">
        <v>0</v>
      </c>
      <c r="AN93" s="439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4">
        <v>0</v>
      </c>
      <c r="BP93" s="34">
        <v>0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5">
        <v>10000</v>
      </c>
      <c r="CB93" s="302" t="s">
        <v>80</v>
      </c>
      <c r="CC93" s="302" t="s">
        <v>2111</v>
      </c>
      <c r="CD93" s="575">
        <v>0</v>
      </c>
      <c r="CE93" s="575">
        <v>5592.6215000000002</v>
      </c>
      <c r="CF93" s="571" t="s">
        <v>80</v>
      </c>
      <c r="CG93" s="10"/>
      <c r="CH93" s="367" t="s">
        <v>3086</v>
      </c>
    </row>
    <row r="94" spans="1:86" s="356" customFormat="1" ht="54" outlineLevel="1">
      <c r="A94" s="800"/>
      <c r="B94" s="27" t="s">
        <v>2068</v>
      </c>
      <c r="C94" s="66" t="s">
        <v>2112</v>
      </c>
      <c r="D94" s="91" t="s">
        <v>80</v>
      </c>
      <c r="E94" s="27" t="s">
        <v>194</v>
      </c>
      <c r="F94" s="27" t="s">
        <v>1065</v>
      </c>
      <c r="G94" s="10" t="s">
        <v>80</v>
      </c>
      <c r="H94" s="10" t="s">
        <v>80</v>
      </c>
      <c r="I94" s="27" t="s">
        <v>324</v>
      </c>
      <c r="J94" s="35">
        <v>10300</v>
      </c>
      <c r="K94" s="35">
        <v>10000</v>
      </c>
      <c r="L94" s="35">
        <v>300</v>
      </c>
      <c r="M94" s="35">
        <v>0</v>
      </c>
      <c r="N94" s="35">
        <v>10000</v>
      </c>
      <c r="O94" s="35">
        <v>0</v>
      </c>
      <c r="P94" s="35">
        <v>0</v>
      </c>
      <c r="Q94" s="304" t="s">
        <v>80</v>
      </c>
      <c r="R94" s="303" t="s">
        <v>1528</v>
      </c>
      <c r="S94" s="37" t="s">
        <v>86</v>
      </c>
      <c r="T94" s="35"/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435">
        <v>0</v>
      </c>
      <c r="AA94" s="435">
        <v>0</v>
      </c>
      <c r="AB94" s="435">
        <v>0</v>
      </c>
      <c r="AC94" s="435">
        <v>0</v>
      </c>
      <c r="AD94" s="435">
        <v>0</v>
      </c>
      <c r="AE94" s="35">
        <v>0</v>
      </c>
      <c r="AF94" s="35">
        <v>0</v>
      </c>
      <c r="AG94" s="35">
        <v>0</v>
      </c>
      <c r="AH94" s="492">
        <v>0</v>
      </c>
      <c r="AI94" s="35">
        <v>0</v>
      </c>
      <c r="AJ94" s="365">
        <v>0</v>
      </c>
      <c r="AK94" s="365">
        <v>0</v>
      </c>
      <c r="AL94" s="365">
        <v>0</v>
      </c>
      <c r="AM94" s="35">
        <v>0</v>
      </c>
      <c r="AN94" s="439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4">
        <v>0</v>
      </c>
      <c r="BE94" s="34">
        <v>0</v>
      </c>
      <c r="BF94" s="34">
        <v>0</v>
      </c>
      <c r="BG94" s="34">
        <v>0</v>
      </c>
      <c r="BH94" s="34">
        <v>0</v>
      </c>
      <c r="BI94" s="34">
        <v>0</v>
      </c>
      <c r="BJ94" s="34">
        <v>0</v>
      </c>
      <c r="BK94" s="34">
        <v>0</v>
      </c>
      <c r="BL94" s="34">
        <v>0</v>
      </c>
      <c r="BM94" s="34">
        <v>0</v>
      </c>
      <c r="BN94" s="34">
        <v>0</v>
      </c>
      <c r="BO94" s="34">
        <v>0</v>
      </c>
      <c r="BP94" s="34">
        <v>0</v>
      </c>
      <c r="BQ94" s="34">
        <v>0</v>
      </c>
      <c r="BR94" s="34">
        <v>0</v>
      </c>
      <c r="BS94" s="34">
        <v>0</v>
      </c>
      <c r="BT94" s="34">
        <v>0</v>
      </c>
      <c r="BU94" s="34">
        <v>0</v>
      </c>
      <c r="BV94" s="34">
        <v>0</v>
      </c>
      <c r="BW94" s="34">
        <v>0</v>
      </c>
      <c r="BX94" s="34">
        <v>0</v>
      </c>
      <c r="BY94" s="34">
        <v>0</v>
      </c>
      <c r="BZ94" s="34">
        <v>0</v>
      </c>
      <c r="CA94" s="35">
        <v>10000</v>
      </c>
      <c r="CB94" s="302" t="s">
        <v>80</v>
      </c>
      <c r="CC94" s="302" t="s">
        <v>2113</v>
      </c>
      <c r="CD94" s="575">
        <v>0</v>
      </c>
      <c r="CE94" s="575">
        <v>500.94</v>
      </c>
      <c r="CF94" s="571" t="s">
        <v>80</v>
      </c>
      <c r="CG94" s="10"/>
      <c r="CH94" s="367" t="s">
        <v>3086</v>
      </c>
    </row>
    <row r="95" spans="1:86" s="351" customFormat="1" ht="54" outlineLevel="1">
      <c r="A95" s="800"/>
      <c r="B95" s="27" t="s">
        <v>2068</v>
      </c>
      <c r="C95" s="66" t="s">
        <v>1259</v>
      </c>
      <c r="D95" s="91" t="s">
        <v>80</v>
      </c>
      <c r="E95" s="27" t="s">
        <v>194</v>
      </c>
      <c r="F95" s="27" t="s">
        <v>1065</v>
      </c>
      <c r="G95" s="10" t="s">
        <v>80</v>
      </c>
      <c r="H95" s="10" t="s">
        <v>80</v>
      </c>
      <c r="I95" s="27" t="s">
        <v>324</v>
      </c>
      <c r="J95" s="35">
        <v>30903.628000000001</v>
      </c>
      <c r="K95" s="35">
        <v>30903.628000000001</v>
      </c>
      <c r="L95" s="35">
        <v>0</v>
      </c>
      <c r="M95" s="35">
        <v>0</v>
      </c>
      <c r="N95" s="35">
        <v>30903.628000000001</v>
      </c>
      <c r="O95" s="35">
        <v>0</v>
      </c>
      <c r="P95" s="35">
        <v>0</v>
      </c>
      <c r="Q95" s="304" t="s">
        <v>80</v>
      </c>
      <c r="R95" s="303" t="s">
        <v>2608</v>
      </c>
      <c r="S95" s="37" t="s">
        <v>1666</v>
      </c>
      <c r="T95" s="35"/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435">
        <v>0</v>
      </c>
      <c r="AA95" s="435">
        <v>0</v>
      </c>
      <c r="AB95" s="435">
        <v>0</v>
      </c>
      <c r="AC95" s="435">
        <v>0</v>
      </c>
      <c r="AD95" s="435">
        <v>0</v>
      </c>
      <c r="AE95" s="35">
        <v>0</v>
      </c>
      <c r="AF95" s="35">
        <v>0</v>
      </c>
      <c r="AG95" s="35">
        <v>0</v>
      </c>
      <c r="AH95" s="492">
        <v>0</v>
      </c>
      <c r="AI95" s="35">
        <v>0</v>
      </c>
      <c r="AJ95" s="365">
        <v>0</v>
      </c>
      <c r="AK95" s="365">
        <v>0</v>
      </c>
      <c r="AL95" s="365">
        <v>0</v>
      </c>
      <c r="AM95" s="35">
        <v>0</v>
      </c>
      <c r="AN95" s="439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4">
        <v>0</v>
      </c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5">
        <v>30903.628000000001</v>
      </c>
      <c r="CB95" s="302" t="s">
        <v>80</v>
      </c>
      <c r="CC95" s="302" t="s">
        <v>2114</v>
      </c>
      <c r="CD95" s="575">
        <v>0</v>
      </c>
      <c r="CE95" s="575">
        <v>9926.3989099999999</v>
      </c>
      <c r="CF95" s="571" t="s">
        <v>80</v>
      </c>
      <c r="CG95" s="10"/>
      <c r="CH95" s="367" t="s">
        <v>3086</v>
      </c>
    </row>
    <row r="96" spans="1:86" s="351" customFormat="1" ht="54" outlineLevel="1">
      <c r="A96" s="800"/>
      <c r="B96" s="27" t="s">
        <v>3096</v>
      </c>
      <c r="C96" s="66" t="s">
        <v>2115</v>
      </c>
      <c r="D96" s="91" t="s">
        <v>80</v>
      </c>
      <c r="E96" s="27" t="s">
        <v>194</v>
      </c>
      <c r="F96" s="27" t="s">
        <v>1065</v>
      </c>
      <c r="G96" s="10" t="s">
        <v>80</v>
      </c>
      <c r="H96" s="10" t="s">
        <v>2847</v>
      </c>
      <c r="I96" s="27" t="s">
        <v>324</v>
      </c>
      <c r="J96" s="35">
        <v>33000</v>
      </c>
      <c r="K96" s="35">
        <v>27852.075570000001</v>
      </c>
      <c r="L96" s="35">
        <v>5147.9244299999991</v>
      </c>
      <c r="M96" s="35">
        <v>0</v>
      </c>
      <c r="N96" s="35">
        <v>33000</v>
      </c>
      <c r="O96" s="35">
        <v>0</v>
      </c>
      <c r="P96" s="35">
        <v>0</v>
      </c>
      <c r="Q96" s="304" t="s">
        <v>80</v>
      </c>
      <c r="R96" s="303" t="s">
        <v>1315</v>
      </c>
      <c r="S96" s="37" t="s">
        <v>86</v>
      </c>
      <c r="T96" s="35"/>
      <c r="U96" s="35">
        <v>0</v>
      </c>
      <c r="V96" s="35">
        <v>5147.92443</v>
      </c>
      <c r="W96" s="35">
        <v>0</v>
      </c>
      <c r="X96" s="35">
        <v>5147.92443</v>
      </c>
      <c r="Y96" s="35">
        <v>0</v>
      </c>
      <c r="Z96" s="435">
        <v>0</v>
      </c>
      <c r="AA96" s="435">
        <v>5148</v>
      </c>
      <c r="AB96" s="435">
        <v>0</v>
      </c>
      <c r="AC96" s="435">
        <v>5148</v>
      </c>
      <c r="AD96" s="435">
        <v>0</v>
      </c>
      <c r="AE96" s="35">
        <v>0</v>
      </c>
      <c r="AF96" s="230">
        <v>3432</v>
      </c>
      <c r="AG96" s="35">
        <v>0</v>
      </c>
      <c r="AH96" s="492">
        <v>3432</v>
      </c>
      <c r="AI96" s="35">
        <v>0</v>
      </c>
      <c r="AJ96" s="365">
        <v>0</v>
      </c>
      <c r="AK96" s="365">
        <v>514.80000000000007</v>
      </c>
      <c r="AL96" s="365">
        <v>0</v>
      </c>
      <c r="AM96" s="35">
        <v>514.80000000000007</v>
      </c>
      <c r="AN96" s="439">
        <v>0</v>
      </c>
      <c r="AO96" s="35">
        <v>0</v>
      </c>
      <c r="AP96" s="35">
        <v>772.19999999999993</v>
      </c>
      <c r="AQ96" s="35">
        <v>0</v>
      </c>
      <c r="AR96" s="35">
        <v>772.19999999999993</v>
      </c>
      <c r="AS96" s="35">
        <v>0</v>
      </c>
      <c r="AT96" s="35">
        <v>0</v>
      </c>
      <c r="AU96" s="35">
        <v>1287</v>
      </c>
      <c r="AV96" s="35">
        <v>0</v>
      </c>
      <c r="AW96" s="35">
        <v>1287</v>
      </c>
      <c r="AX96" s="35">
        <v>0</v>
      </c>
      <c r="AY96" s="35">
        <v>0</v>
      </c>
      <c r="AZ96" s="35">
        <v>2574</v>
      </c>
      <c r="BA96" s="35">
        <v>0</v>
      </c>
      <c r="BB96" s="35">
        <v>2574</v>
      </c>
      <c r="BC96" s="35">
        <v>0</v>
      </c>
      <c r="BD96" s="34">
        <v>0</v>
      </c>
      <c r="BE96" s="34">
        <v>343.20000000000005</v>
      </c>
      <c r="BF96" s="34">
        <v>0</v>
      </c>
      <c r="BG96" s="34">
        <v>343.20000000000005</v>
      </c>
      <c r="BH96" s="34">
        <v>0</v>
      </c>
      <c r="BI96" s="34">
        <v>0</v>
      </c>
      <c r="BJ96" s="34">
        <v>514.79999999999995</v>
      </c>
      <c r="BK96" s="34">
        <v>0</v>
      </c>
      <c r="BL96" s="34">
        <v>514.79999999999995</v>
      </c>
      <c r="BM96" s="34">
        <v>0</v>
      </c>
      <c r="BN96" s="34">
        <v>0</v>
      </c>
      <c r="BO96" s="34">
        <v>858</v>
      </c>
      <c r="BP96" s="34">
        <v>0</v>
      </c>
      <c r="BQ96" s="34">
        <v>858</v>
      </c>
      <c r="BR96" s="34">
        <v>0</v>
      </c>
      <c r="BS96" s="34">
        <v>0</v>
      </c>
      <c r="BT96" s="34">
        <v>1716</v>
      </c>
      <c r="BU96" s="34">
        <v>0</v>
      </c>
      <c r="BV96" s="34">
        <v>1716</v>
      </c>
      <c r="BW96" s="34">
        <v>0</v>
      </c>
      <c r="BX96" s="34">
        <v>0</v>
      </c>
      <c r="BY96" s="34">
        <v>0</v>
      </c>
      <c r="BZ96" s="34">
        <v>0</v>
      </c>
      <c r="CA96" s="35">
        <v>33000</v>
      </c>
      <c r="CB96" s="302" t="s">
        <v>80</v>
      </c>
      <c r="CC96" s="302" t="s">
        <v>2116</v>
      </c>
      <c r="CD96" s="575">
        <v>0</v>
      </c>
      <c r="CE96" s="575">
        <v>7938.2881100000004</v>
      </c>
      <c r="CF96" s="571" t="s">
        <v>80</v>
      </c>
      <c r="CG96" s="10" t="s">
        <v>2177</v>
      </c>
      <c r="CH96" s="367" t="s">
        <v>3086</v>
      </c>
    </row>
    <row r="97" spans="1:86" s="351" customFormat="1" ht="108" outlineLevel="1">
      <c r="A97" s="800"/>
      <c r="B97" s="27" t="s">
        <v>3093</v>
      </c>
      <c r="C97" s="574" t="s">
        <v>2117</v>
      </c>
      <c r="D97" s="91" t="s">
        <v>80</v>
      </c>
      <c r="E97" s="27" t="s">
        <v>194</v>
      </c>
      <c r="F97" s="27" t="s">
        <v>1065</v>
      </c>
      <c r="G97" s="10" t="s">
        <v>80</v>
      </c>
      <c r="H97" s="10" t="s">
        <v>80</v>
      </c>
      <c r="I97" s="27" t="s">
        <v>324</v>
      </c>
      <c r="J97" s="35">
        <v>60000</v>
      </c>
      <c r="K97" s="35">
        <v>60000</v>
      </c>
      <c r="L97" s="35">
        <v>0</v>
      </c>
      <c r="M97" s="35">
        <v>0</v>
      </c>
      <c r="N97" s="35">
        <v>60000</v>
      </c>
      <c r="O97" s="35">
        <v>0</v>
      </c>
      <c r="P97" s="35">
        <v>0</v>
      </c>
      <c r="Q97" s="304" t="s">
        <v>1816</v>
      </c>
      <c r="R97" s="303" t="s">
        <v>1528</v>
      </c>
      <c r="S97" s="37" t="s">
        <v>693</v>
      </c>
      <c r="T97" s="35"/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435">
        <v>0</v>
      </c>
      <c r="AA97" s="435">
        <v>0</v>
      </c>
      <c r="AB97" s="435">
        <v>0</v>
      </c>
      <c r="AC97" s="435">
        <v>0</v>
      </c>
      <c r="AD97" s="435">
        <v>0</v>
      </c>
      <c r="AE97" s="35">
        <v>0</v>
      </c>
      <c r="AF97" s="35">
        <v>0</v>
      </c>
      <c r="AG97" s="35">
        <v>0</v>
      </c>
      <c r="AH97" s="492">
        <v>0</v>
      </c>
      <c r="AI97" s="35">
        <v>0</v>
      </c>
      <c r="AJ97" s="365">
        <v>0</v>
      </c>
      <c r="AK97" s="365">
        <v>0</v>
      </c>
      <c r="AL97" s="365">
        <v>0</v>
      </c>
      <c r="AM97" s="35">
        <v>0</v>
      </c>
      <c r="AN97" s="439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4">
        <v>0</v>
      </c>
      <c r="BE97" s="34">
        <v>0</v>
      </c>
      <c r="BF97" s="34">
        <v>0</v>
      </c>
      <c r="BG97" s="34">
        <v>0</v>
      </c>
      <c r="BH97" s="34">
        <v>0</v>
      </c>
      <c r="BI97" s="34">
        <v>0</v>
      </c>
      <c r="BJ97" s="34">
        <v>0</v>
      </c>
      <c r="BK97" s="34">
        <v>0</v>
      </c>
      <c r="BL97" s="34">
        <v>0</v>
      </c>
      <c r="BM97" s="34">
        <v>0</v>
      </c>
      <c r="BN97" s="34">
        <v>0</v>
      </c>
      <c r="BO97" s="34">
        <v>0</v>
      </c>
      <c r="BP97" s="34">
        <v>0</v>
      </c>
      <c r="BQ97" s="34">
        <v>0</v>
      </c>
      <c r="BR97" s="34">
        <v>0</v>
      </c>
      <c r="BS97" s="34">
        <v>0</v>
      </c>
      <c r="BT97" s="34">
        <v>0</v>
      </c>
      <c r="BU97" s="34">
        <v>0</v>
      </c>
      <c r="BV97" s="34">
        <v>0</v>
      </c>
      <c r="BW97" s="34">
        <v>0</v>
      </c>
      <c r="BX97" s="34">
        <v>0</v>
      </c>
      <c r="BY97" s="34">
        <v>0</v>
      </c>
      <c r="BZ97" s="34">
        <v>0</v>
      </c>
      <c r="CA97" s="35">
        <v>60000</v>
      </c>
      <c r="CB97" s="302" t="s">
        <v>80</v>
      </c>
      <c r="CC97" s="302" t="s">
        <v>2096</v>
      </c>
      <c r="CD97" s="575">
        <v>0</v>
      </c>
      <c r="CE97" s="575">
        <v>29886.786759999999</v>
      </c>
      <c r="CF97" s="571" t="s">
        <v>80</v>
      </c>
      <c r="CG97" s="10"/>
      <c r="CH97" s="367" t="s">
        <v>3086</v>
      </c>
    </row>
    <row r="98" spans="1:86" s="351" customFormat="1" ht="108" outlineLevel="1">
      <c r="A98" s="800"/>
      <c r="B98" s="27" t="s">
        <v>2068</v>
      </c>
      <c r="C98" s="66" t="s">
        <v>2118</v>
      </c>
      <c r="D98" s="91" t="s">
        <v>80</v>
      </c>
      <c r="E98" s="27" t="s">
        <v>194</v>
      </c>
      <c r="F98" s="27" t="s">
        <v>1065</v>
      </c>
      <c r="G98" s="10" t="s">
        <v>80</v>
      </c>
      <c r="H98" s="10" t="s">
        <v>80</v>
      </c>
      <c r="I98" s="27" t="s">
        <v>324</v>
      </c>
      <c r="J98" s="35">
        <v>136812</v>
      </c>
      <c r="K98" s="35">
        <v>134812</v>
      </c>
      <c r="L98" s="35">
        <v>2000</v>
      </c>
      <c r="M98" s="35">
        <v>0</v>
      </c>
      <c r="N98" s="35">
        <v>134812</v>
      </c>
      <c r="O98" s="35">
        <v>0</v>
      </c>
      <c r="P98" s="35">
        <v>0</v>
      </c>
      <c r="Q98" s="304" t="s">
        <v>1816</v>
      </c>
      <c r="R98" s="303" t="s">
        <v>1528</v>
      </c>
      <c r="S98" s="37" t="s">
        <v>693</v>
      </c>
      <c r="T98" s="35"/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435">
        <v>0</v>
      </c>
      <c r="AA98" s="435">
        <v>0</v>
      </c>
      <c r="AB98" s="435">
        <v>0</v>
      </c>
      <c r="AC98" s="435">
        <v>0</v>
      </c>
      <c r="AD98" s="435">
        <v>0</v>
      </c>
      <c r="AE98" s="35">
        <v>0</v>
      </c>
      <c r="AF98" s="35">
        <v>0</v>
      </c>
      <c r="AG98" s="35">
        <v>0</v>
      </c>
      <c r="AH98" s="492">
        <v>0</v>
      </c>
      <c r="AI98" s="35">
        <v>0</v>
      </c>
      <c r="AJ98" s="365">
        <v>0</v>
      </c>
      <c r="AK98" s="365">
        <v>0</v>
      </c>
      <c r="AL98" s="365">
        <v>0</v>
      </c>
      <c r="AM98" s="35">
        <v>0</v>
      </c>
      <c r="AN98" s="439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5">
        <v>134812</v>
      </c>
      <c r="CB98" s="302" t="s">
        <v>80</v>
      </c>
      <c r="CC98" s="302" t="s">
        <v>2096</v>
      </c>
      <c r="CD98" s="575">
        <v>0</v>
      </c>
      <c r="CE98" s="575">
        <v>8094.9</v>
      </c>
      <c r="CF98" s="571" t="s">
        <v>80</v>
      </c>
      <c r="CG98" s="10"/>
      <c r="CH98" s="367" t="s">
        <v>3086</v>
      </c>
    </row>
    <row r="99" spans="1:86" s="351" customFormat="1" ht="72" outlineLevel="1">
      <c r="A99" s="800"/>
      <c r="B99" s="27" t="s">
        <v>2069</v>
      </c>
      <c r="C99" s="66" t="s">
        <v>2119</v>
      </c>
      <c r="D99" s="91" t="s">
        <v>80</v>
      </c>
      <c r="E99" s="27" t="s">
        <v>194</v>
      </c>
      <c r="F99" s="27" t="s">
        <v>1065</v>
      </c>
      <c r="G99" s="10" t="s">
        <v>80</v>
      </c>
      <c r="H99" s="10" t="s">
        <v>80</v>
      </c>
      <c r="I99" s="27" t="s">
        <v>324</v>
      </c>
      <c r="J99" s="35">
        <v>93995</v>
      </c>
      <c r="K99" s="35">
        <v>93995</v>
      </c>
      <c r="L99" s="35">
        <v>0</v>
      </c>
      <c r="M99" s="35">
        <v>0</v>
      </c>
      <c r="N99" s="35">
        <v>93995</v>
      </c>
      <c r="O99" s="35">
        <v>0</v>
      </c>
      <c r="P99" s="35">
        <v>0</v>
      </c>
      <c r="Q99" s="304" t="s">
        <v>80</v>
      </c>
      <c r="R99" s="303" t="s">
        <v>2608</v>
      </c>
      <c r="S99" s="37" t="s">
        <v>1666</v>
      </c>
      <c r="T99" s="35"/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435">
        <v>0</v>
      </c>
      <c r="AA99" s="435">
        <v>0</v>
      </c>
      <c r="AB99" s="435">
        <v>0</v>
      </c>
      <c r="AC99" s="435">
        <v>0</v>
      </c>
      <c r="AD99" s="435">
        <v>0</v>
      </c>
      <c r="AE99" s="35">
        <v>0</v>
      </c>
      <c r="AF99" s="35">
        <v>0</v>
      </c>
      <c r="AG99" s="35">
        <v>0</v>
      </c>
      <c r="AH99" s="492">
        <v>0</v>
      </c>
      <c r="AI99" s="35">
        <v>0</v>
      </c>
      <c r="AJ99" s="365">
        <v>0</v>
      </c>
      <c r="AK99" s="365">
        <v>0</v>
      </c>
      <c r="AL99" s="365">
        <v>0</v>
      </c>
      <c r="AM99" s="35">
        <v>0</v>
      </c>
      <c r="AN99" s="439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5">
        <v>93995</v>
      </c>
      <c r="CB99" s="302" t="s">
        <v>454</v>
      </c>
      <c r="CC99" s="302" t="s">
        <v>2090</v>
      </c>
      <c r="CD99" s="575">
        <v>0</v>
      </c>
      <c r="CE99" s="575">
        <v>8358.4863999999998</v>
      </c>
      <c r="CF99" s="571" t="s">
        <v>2008</v>
      </c>
      <c r="CG99" s="10"/>
      <c r="CH99" s="367" t="s">
        <v>3086</v>
      </c>
    </row>
    <row r="100" spans="1:86" s="351" customFormat="1" ht="54" outlineLevel="1">
      <c r="A100" s="800"/>
      <c r="B100" s="27" t="s">
        <v>2084</v>
      </c>
      <c r="C100" s="574" t="s">
        <v>2120</v>
      </c>
      <c r="D100" s="91" t="s">
        <v>80</v>
      </c>
      <c r="E100" s="27" t="s">
        <v>194</v>
      </c>
      <c r="F100" s="27" t="s">
        <v>1065</v>
      </c>
      <c r="G100" s="10" t="s">
        <v>80</v>
      </c>
      <c r="H100" s="10" t="s">
        <v>2517</v>
      </c>
      <c r="I100" s="27" t="s">
        <v>324</v>
      </c>
      <c r="J100" s="35">
        <v>10334</v>
      </c>
      <c r="K100" s="35">
        <v>9120.76</v>
      </c>
      <c r="L100" s="35">
        <v>1213.2399999999998</v>
      </c>
      <c r="M100" s="35">
        <v>0</v>
      </c>
      <c r="N100" s="35">
        <v>10334</v>
      </c>
      <c r="O100" s="35">
        <v>0</v>
      </c>
      <c r="P100" s="35">
        <v>0</v>
      </c>
      <c r="Q100" s="304" t="s">
        <v>1816</v>
      </c>
      <c r="R100" s="303" t="s">
        <v>1528</v>
      </c>
      <c r="S100" s="37" t="s">
        <v>496</v>
      </c>
      <c r="T100" s="35"/>
      <c r="U100" s="230">
        <v>1213.23811</v>
      </c>
      <c r="V100" s="35">
        <v>0</v>
      </c>
      <c r="W100" s="35">
        <v>0</v>
      </c>
      <c r="X100" s="35">
        <v>1213.23811</v>
      </c>
      <c r="Y100" s="35">
        <v>0</v>
      </c>
      <c r="Z100" s="435">
        <v>1214</v>
      </c>
      <c r="AA100" s="435">
        <v>0</v>
      </c>
      <c r="AB100" s="435">
        <v>0</v>
      </c>
      <c r="AC100" s="435">
        <v>1214</v>
      </c>
      <c r="AD100" s="435">
        <v>0</v>
      </c>
      <c r="AE100" s="35">
        <v>0</v>
      </c>
      <c r="AF100" s="35">
        <v>0</v>
      </c>
      <c r="AG100" s="35">
        <v>0</v>
      </c>
      <c r="AH100" s="492">
        <v>0</v>
      </c>
      <c r="AI100" s="35">
        <v>0</v>
      </c>
      <c r="AJ100" s="365">
        <v>121.4</v>
      </c>
      <c r="AK100" s="365">
        <v>0</v>
      </c>
      <c r="AL100" s="365">
        <v>0</v>
      </c>
      <c r="AM100" s="35">
        <v>121.4</v>
      </c>
      <c r="AN100" s="439">
        <v>0</v>
      </c>
      <c r="AO100" s="35">
        <v>182.1</v>
      </c>
      <c r="AP100" s="35">
        <v>0</v>
      </c>
      <c r="AQ100" s="35">
        <v>0</v>
      </c>
      <c r="AR100" s="35">
        <v>182.1</v>
      </c>
      <c r="AS100" s="35">
        <v>0</v>
      </c>
      <c r="AT100" s="35">
        <v>303.5</v>
      </c>
      <c r="AU100" s="35">
        <v>0</v>
      </c>
      <c r="AV100" s="35">
        <v>0</v>
      </c>
      <c r="AW100" s="35">
        <v>303.5</v>
      </c>
      <c r="AX100" s="35">
        <v>0</v>
      </c>
      <c r="AY100" s="35">
        <v>607</v>
      </c>
      <c r="AZ100" s="35">
        <v>0</v>
      </c>
      <c r="BA100" s="35">
        <v>0</v>
      </c>
      <c r="BB100" s="35">
        <v>607</v>
      </c>
      <c r="BC100" s="35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5">
        <v>10334</v>
      </c>
      <c r="CB100" s="302" t="s">
        <v>80</v>
      </c>
      <c r="CC100" s="302" t="s">
        <v>2089</v>
      </c>
      <c r="CD100" s="575">
        <v>0</v>
      </c>
      <c r="CE100" s="575">
        <v>8581.8787599999996</v>
      </c>
      <c r="CF100" s="571" t="s">
        <v>80</v>
      </c>
      <c r="CG100" s="10"/>
      <c r="CH100" s="367" t="s">
        <v>3091</v>
      </c>
    </row>
    <row r="101" spans="1:86" s="351" customFormat="1" ht="54" outlineLevel="1">
      <c r="A101" s="800"/>
      <c r="B101" s="27" t="s">
        <v>2072</v>
      </c>
      <c r="C101" s="574" t="s">
        <v>2121</v>
      </c>
      <c r="D101" s="91" t="s">
        <v>80</v>
      </c>
      <c r="E101" s="27" t="s">
        <v>194</v>
      </c>
      <c r="F101" s="27" t="s">
        <v>1065</v>
      </c>
      <c r="G101" s="10" t="s">
        <v>80</v>
      </c>
      <c r="H101" s="10" t="s">
        <v>80</v>
      </c>
      <c r="I101" s="27" t="s">
        <v>324</v>
      </c>
      <c r="J101" s="35">
        <v>5590.93</v>
      </c>
      <c r="K101" s="35">
        <v>5590.93</v>
      </c>
      <c r="L101" s="35">
        <v>0</v>
      </c>
      <c r="M101" s="35">
        <v>0</v>
      </c>
      <c r="N101" s="35">
        <v>5590.93</v>
      </c>
      <c r="O101" s="35">
        <v>0</v>
      </c>
      <c r="P101" s="35">
        <v>0</v>
      </c>
      <c r="Q101" s="304" t="s">
        <v>1816</v>
      </c>
      <c r="R101" s="303" t="s">
        <v>1528</v>
      </c>
      <c r="S101" s="37" t="s">
        <v>496</v>
      </c>
      <c r="T101" s="35"/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435">
        <v>0</v>
      </c>
      <c r="AA101" s="435">
        <v>0</v>
      </c>
      <c r="AB101" s="435">
        <v>0</v>
      </c>
      <c r="AC101" s="435">
        <v>0</v>
      </c>
      <c r="AD101" s="435">
        <v>0</v>
      </c>
      <c r="AE101" s="35">
        <v>0</v>
      </c>
      <c r="AF101" s="35">
        <v>0</v>
      </c>
      <c r="AG101" s="35">
        <v>0</v>
      </c>
      <c r="AH101" s="492">
        <v>0</v>
      </c>
      <c r="AI101" s="35">
        <v>0</v>
      </c>
      <c r="AJ101" s="365">
        <v>0</v>
      </c>
      <c r="AK101" s="365">
        <v>0</v>
      </c>
      <c r="AL101" s="365">
        <v>0</v>
      </c>
      <c r="AM101" s="35">
        <v>0</v>
      </c>
      <c r="AN101" s="439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4">
        <v>0</v>
      </c>
      <c r="BE101" s="34">
        <v>0</v>
      </c>
      <c r="BF101" s="34">
        <v>0</v>
      </c>
      <c r="BG101" s="34">
        <v>0</v>
      </c>
      <c r="BH101" s="34">
        <v>0</v>
      </c>
      <c r="BI101" s="34">
        <v>0</v>
      </c>
      <c r="BJ101" s="34">
        <v>0</v>
      </c>
      <c r="BK101" s="34">
        <v>0</v>
      </c>
      <c r="BL101" s="34">
        <v>0</v>
      </c>
      <c r="BM101" s="34">
        <v>0</v>
      </c>
      <c r="BN101" s="34">
        <v>0</v>
      </c>
      <c r="BO101" s="34">
        <v>0</v>
      </c>
      <c r="BP101" s="34">
        <v>0</v>
      </c>
      <c r="BQ101" s="34">
        <v>0</v>
      </c>
      <c r="BR101" s="34">
        <v>0</v>
      </c>
      <c r="BS101" s="34">
        <v>0</v>
      </c>
      <c r="BT101" s="34">
        <v>0</v>
      </c>
      <c r="BU101" s="34">
        <v>0</v>
      </c>
      <c r="BV101" s="34">
        <v>0</v>
      </c>
      <c r="BW101" s="34">
        <v>0</v>
      </c>
      <c r="BX101" s="34">
        <v>0</v>
      </c>
      <c r="BY101" s="34">
        <v>0</v>
      </c>
      <c r="BZ101" s="34">
        <v>0</v>
      </c>
      <c r="CA101" s="35">
        <v>5590.93</v>
      </c>
      <c r="CB101" s="302" t="s">
        <v>80</v>
      </c>
      <c r="CC101" s="302" t="s">
        <v>2089</v>
      </c>
      <c r="CD101" s="575">
        <v>0</v>
      </c>
      <c r="CE101" s="575">
        <v>5590.9260599999998</v>
      </c>
      <c r="CF101" s="571" t="s">
        <v>80</v>
      </c>
      <c r="CG101" s="10"/>
      <c r="CH101" s="367" t="s">
        <v>3091</v>
      </c>
    </row>
    <row r="102" spans="1:86" s="361" customFormat="1" ht="54" outlineLevel="1">
      <c r="A102" s="800"/>
      <c r="B102" s="27" t="s">
        <v>2084</v>
      </c>
      <c r="C102" s="66" t="s">
        <v>2122</v>
      </c>
      <c r="D102" s="91" t="s">
        <v>80</v>
      </c>
      <c r="E102" s="27" t="s">
        <v>194</v>
      </c>
      <c r="F102" s="27" t="s">
        <v>1065</v>
      </c>
      <c r="G102" s="10" t="s">
        <v>80</v>
      </c>
      <c r="H102" s="10" t="s">
        <v>80</v>
      </c>
      <c r="I102" s="27" t="s">
        <v>324</v>
      </c>
      <c r="J102" s="35">
        <v>22014</v>
      </c>
      <c r="K102" s="35">
        <v>22014</v>
      </c>
      <c r="L102" s="35">
        <v>0</v>
      </c>
      <c r="M102" s="35">
        <v>0</v>
      </c>
      <c r="N102" s="35">
        <v>22014</v>
      </c>
      <c r="O102" s="35">
        <v>0</v>
      </c>
      <c r="P102" s="35">
        <v>0</v>
      </c>
      <c r="Q102" s="304" t="s">
        <v>80</v>
      </c>
      <c r="R102" s="303" t="s">
        <v>1816</v>
      </c>
      <c r="S102" s="37" t="s">
        <v>1666</v>
      </c>
      <c r="T102" s="35"/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435">
        <v>0</v>
      </c>
      <c r="AA102" s="435">
        <v>0</v>
      </c>
      <c r="AB102" s="435">
        <v>0</v>
      </c>
      <c r="AC102" s="435">
        <v>0</v>
      </c>
      <c r="AD102" s="435">
        <v>0</v>
      </c>
      <c r="AE102" s="35">
        <v>0</v>
      </c>
      <c r="AF102" s="35">
        <v>0</v>
      </c>
      <c r="AG102" s="35">
        <v>0</v>
      </c>
      <c r="AH102" s="492">
        <v>0</v>
      </c>
      <c r="AI102" s="35">
        <v>0</v>
      </c>
      <c r="AJ102" s="365">
        <v>0</v>
      </c>
      <c r="AK102" s="365">
        <v>0</v>
      </c>
      <c r="AL102" s="365">
        <v>0</v>
      </c>
      <c r="AM102" s="35">
        <v>0</v>
      </c>
      <c r="AN102" s="439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5">
        <v>22014</v>
      </c>
      <c r="CB102" s="302" t="s">
        <v>80</v>
      </c>
      <c r="CC102" s="302" t="s">
        <v>2089</v>
      </c>
      <c r="CD102" s="575">
        <v>0</v>
      </c>
      <c r="CE102" s="575">
        <v>20186.80546</v>
      </c>
      <c r="CF102" s="571" t="s">
        <v>80</v>
      </c>
      <c r="CG102" s="10"/>
      <c r="CH102" s="367" t="s">
        <v>3091</v>
      </c>
    </row>
    <row r="103" spans="1:86" s="351" customFormat="1" ht="72" outlineLevel="1">
      <c r="A103" s="800"/>
      <c r="B103" s="27" t="s">
        <v>2067</v>
      </c>
      <c r="C103" s="66" t="s">
        <v>2123</v>
      </c>
      <c r="D103" s="91" t="s">
        <v>80</v>
      </c>
      <c r="E103" s="27" t="s">
        <v>194</v>
      </c>
      <c r="F103" s="27" t="s">
        <v>1065</v>
      </c>
      <c r="G103" s="10" t="s">
        <v>80</v>
      </c>
      <c r="H103" s="10" t="s">
        <v>80</v>
      </c>
      <c r="I103" s="27" t="s">
        <v>324</v>
      </c>
      <c r="J103" s="35">
        <v>19000</v>
      </c>
      <c r="K103" s="35">
        <v>19000</v>
      </c>
      <c r="L103" s="35">
        <v>0</v>
      </c>
      <c r="M103" s="35">
        <v>0</v>
      </c>
      <c r="N103" s="35">
        <v>19000</v>
      </c>
      <c r="O103" s="35">
        <v>0</v>
      </c>
      <c r="P103" s="35">
        <v>0</v>
      </c>
      <c r="Q103" s="304" t="s">
        <v>1816</v>
      </c>
      <c r="R103" s="303" t="s">
        <v>1528</v>
      </c>
      <c r="S103" s="37" t="s">
        <v>1666</v>
      </c>
      <c r="T103" s="35"/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435">
        <v>0</v>
      </c>
      <c r="AA103" s="435">
        <v>0</v>
      </c>
      <c r="AB103" s="435">
        <v>0</v>
      </c>
      <c r="AC103" s="435">
        <v>0</v>
      </c>
      <c r="AD103" s="435">
        <v>0</v>
      </c>
      <c r="AE103" s="35">
        <v>0</v>
      </c>
      <c r="AF103" s="35">
        <v>0</v>
      </c>
      <c r="AG103" s="35">
        <v>0</v>
      </c>
      <c r="AH103" s="492">
        <v>0</v>
      </c>
      <c r="AI103" s="35">
        <v>0</v>
      </c>
      <c r="AJ103" s="365">
        <v>0</v>
      </c>
      <c r="AK103" s="365">
        <v>0</v>
      </c>
      <c r="AL103" s="365">
        <v>0</v>
      </c>
      <c r="AM103" s="35">
        <v>0</v>
      </c>
      <c r="AN103" s="439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5">
        <v>19000</v>
      </c>
      <c r="CB103" s="302" t="s">
        <v>80</v>
      </c>
      <c r="CC103" s="302" t="s">
        <v>2092</v>
      </c>
      <c r="CD103" s="575">
        <v>0</v>
      </c>
      <c r="CE103" s="575">
        <v>4962.61571</v>
      </c>
      <c r="CF103" s="571" t="s">
        <v>2008</v>
      </c>
      <c r="CG103" s="10"/>
      <c r="CH103" s="367" t="s">
        <v>3086</v>
      </c>
    </row>
    <row r="104" spans="1:86" s="356" customFormat="1" ht="72" outlineLevel="1">
      <c r="A104" s="800"/>
      <c r="B104" s="27" t="s">
        <v>2075</v>
      </c>
      <c r="C104" s="574" t="s">
        <v>2124</v>
      </c>
      <c r="D104" s="91" t="s">
        <v>80</v>
      </c>
      <c r="E104" s="27" t="s">
        <v>194</v>
      </c>
      <c r="F104" s="27" t="s">
        <v>1065</v>
      </c>
      <c r="G104" s="10" t="s">
        <v>80</v>
      </c>
      <c r="H104" s="10" t="s">
        <v>80</v>
      </c>
      <c r="I104" s="27" t="s">
        <v>324</v>
      </c>
      <c r="J104" s="35">
        <v>28000</v>
      </c>
      <c r="K104" s="35">
        <v>28000</v>
      </c>
      <c r="L104" s="35">
        <v>0</v>
      </c>
      <c r="M104" s="35">
        <v>0</v>
      </c>
      <c r="N104" s="35">
        <v>28000</v>
      </c>
      <c r="O104" s="35">
        <v>0</v>
      </c>
      <c r="P104" s="35">
        <v>0</v>
      </c>
      <c r="Q104" s="304" t="s">
        <v>1816</v>
      </c>
      <c r="R104" s="303" t="s">
        <v>1528</v>
      </c>
      <c r="S104" s="37" t="s">
        <v>693</v>
      </c>
      <c r="T104" s="35"/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435">
        <v>0</v>
      </c>
      <c r="AA104" s="435">
        <v>0</v>
      </c>
      <c r="AB104" s="435">
        <v>0</v>
      </c>
      <c r="AC104" s="435">
        <v>0</v>
      </c>
      <c r="AD104" s="435">
        <v>0</v>
      </c>
      <c r="AE104" s="35">
        <v>0</v>
      </c>
      <c r="AF104" s="35">
        <v>0</v>
      </c>
      <c r="AG104" s="35">
        <v>0</v>
      </c>
      <c r="AH104" s="492">
        <v>0</v>
      </c>
      <c r="AI104" s="35">
        <v>0</v>
      </c>
      <c r="AJ104" s="365">
        <v>0</v>
      </c>
      <c r="AK104" s="365">
        <v>0</v>
      </c>
      <c r="AL104" s="365">
        <v>0</v>
      </c>
      <c r="AM104" s="35">
        <v>0</v>
      </c>
      <c r="AN104" s="439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5">
        <v>28000</v>
      </c>
      <c r="CB104" s="302" t="s">
        <v>80</v>
      </c>
      <c r="CC104" s="302" t="s">
        <v>2092</v>
      </c>
      <c r="CD104" s="575">
        <v>0</v>
      </c>
      <c r="CE104" s="575">
        <v>19135.21328</v>
      </c>
      <c r="CF104" s="571" t="s">
        <v>2008</v>
      </c>
      <c r="CG104" s="10"/>
      <c r="CH104" s="367" t="s">
        <v>3091</v>
      </c>
    </row>
    <row r="105" spans="1:86" s="356" customFormat="1" ht="72" outlineLevel="1">
      <c r="A105" s="800"/>
      <c r="B105" s="27" t="s">
        <v>2064</v>
      </c>
      <c r="C105" s="66" t="s">
        <v>2125</v>
      </c>
      <c r="D105" s="91" t="s">
        <v>80</v>
      </c>
      <c r="E105" s="27" t="s">
        <v>194</v>
      </c>
      <c r="F105" s="27" t="s">
        <v>1065</v>
      </c>
      <c r="G105" s="10" t="s">
        <v>80</v>
      </c>
      <c r="H105" s="10" t="s">
        <v>80</v>
      </c>
      <c r="I105" s="27" t="s">
        <v>324</v>
      </c>
      <c r="J105" s="35">
        <v>11000</v>
      </c>
      <c r="K105" s="35">
        <v>10000</v>
      </c>
      <c r="L105" s="35">
        <v>1000</v>
      </c>
      <c r="M105" s="35">
        <v>0</v>
      </c>
      <c r="N105" s="35">
        <v>10000</v>
      </c>
      <c r="O105" s="35">
        <v>0</v>
      </c>
      <c r="P105" s="35">
        <v>0</v>
      </c>
      <c r="Q105" s="304" t="s">
        <v>80</v>
      </c>
      <c r="R105" s="303" t="s">
        <v>1528</v>
      </c>
      <c r="S105" s="37" t="s">
        <v>1666</v>
      </c>
      <c r="T105" s="35"/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435">
        <v>0</v>
      </c>
      <c r="AA105" s="435">
        <v>0</v>
      </c>
      <c r="AB105" s="435">
        <v>0</v>
      </c>
      <c r="AC105" s="435">
        <v>0</v>
      </c>
      <c r="AD105" s="435">
        <v>0</v>
      </c>
      <c r="AE105" s="35">
        <v>0</v>
      </c>
      <c r="AF105" s="35">
        <v>0</v>
      </c>
      <c r="AG105" s="35">
        <v>0</v>
      </c>
      <c r="AH105" s="492">
        <v>0</v>
      </c>
      <c r="AI105" s="35">
        <v>0</v>
      </c>
      <c r="AJ105" s="365">
        <v>0</v>
      </c>
      <c r="AK105" s="365">
        <v>0</v>
      </c>
      <c r="AL105" s="365">
        <v>0</v>
      </c>
      <c r="AM105" s="35">
        <v>0</v>
      </c>
      <c r="AN105" s="439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4">
        <v>0</v>
      </c>
      <c r="BE105" s="34">
        <v>0</v>
      </c>
      <c r="BF105" s="34">
        <v>0</v>
      </c>
      <c r="BG105" s="34">
        <v>0</v>
      </c>
      <c r="BH105" s="34">
        <v>0</v>
      </c>
      <c r="BI105" s="34">
        <v>0</v>
      </c>
      <c r="BJ105" s="34">
        <v>0</v>
      </c>
      <c r="BK105" s="34">
        <v>0</v>
      </c>
      <c r="BL105" s="34">
        <v>0</v>
      </c>
      <c r="BM105" s="34">
        <v>0</v>
      </c>
      <c r="BN105" s="34">
        <v>0</v>
      </c>
      <c r="BO105" s="34">
        <v>0</v>
      </c>
      <c r="BP105" s="34">
        <v>0</v>
      </c>
      <c r="BQ105" s="34">
        <v>0</v>
      </c>
      <c r="BR105" s="34">
        <v>0</v>
      </c>
      <c r="BS105" s="34">
        <v>0</v>
      </c>
      <c r="BT105" s="34">
        <v>0</v>
      </c>
      <c r="BU105" s="34">
        <v>0</v>
      </c>
      <c r="BV105" s="34">
        <v>0</v>
      </c>
      <c r="BW105" s="34">
        <v>0</v>
      </c>
      <c r="BX105" s="34">
        <v>0</v>
      </c>
      <c r="BY105" s="34">
        <v>0</v>
      </c>
      <c r="BZ105" s="34">
        <v>0</v>
      </c>
      <c r="CA105" s="35">
        <v>10000</v>
      </c>
      <c r="CB105" s="302" t="s">
        <v>80</v>
      </c>
      <c r="CC105" s="302" t="s">
        <v>2092</v>
      </c>
      <c r="CD105" s="575">
        <v>0</v>
      </c>
      <c r="CE105" s="575">
        <v>13058.874820000001</v>
      </c>
      <c r="CF105" s="571" t="s">
        <v>2008</v>
      </c>
      <c r="CG105" s="10"/>
      <c r="CH105" s="367" t="s">
        <v>3091</v>
      </c>
    </row>
    <row r="106" spans="1:86" s="356" customFormat="1" ht="72" outlineLevel="1">
      <c r="A106" s="800"/>
      <c r="B106" s="27" t="s">
        <v>2075</v>
      </c>
      <c r="C106" s="66" t="s">
        <v>2126</v>
      </c>
      <c r="D106" s="91" t="s">
        <v>80</v>
      </c>
      <c r="E106" s="27" t="s">
        <v>194</v>
      </c>
      <c r="F106" s="27" t="s">
        <v>1065</v>
      </c>
      <c r="G106" s="10" t="s">
        <v>80</v>
      </c>
      <c r="H106" s="10" t="s">
        <v>80</v>
      </c>
      <c r="I106" s="27" t="s">
        <v>324</v>
      </c>
      <c r="J106" s="35">
        <v>12000</v>
      </c>
      <c r="K106" s="35">
        <v>12000</v>
      </c>
      <c r="L106" s="35">
        <v>0</v>
      </c>
      <c r="M106" s="35">
        <v>0</v>
      </c>
      <c r="N106" s="35">
        <v>12000</v>
      </c>
      <c r="O106" s="35">
        <v>0</v>
      </c>
      <c r="P106" s="35">
        <v>0</v>
      </c>
      <c r="Q106" s="304" t="s">
        <v>80</v>
      </c>
      <c r="R106" s="303" t="s">
        <v>1528</v>
      </c>
      <c r="S106" s="37" t="s">
        <v>1666</v>
      </c>
      <c r="T106" s="35"/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435">
        <v>0</v>
      </c>
      <c r="AA106" s="435">
        <v>0</v>
      </c>
      <c r="AB106" s="435">
        <v>0</v>
      </c>
      <c r="AC106" s="435">
        <v>0</v>
      </c>
      <c r="AD106" s="435">
        <v>0</v>
      </c>
      <c r="AE106" s="35">
        <v>0</v>
      </c>
      <c r="AF106" s="35">
        <v>0</v>
      </c>
      <c r="AG106" s="35">
        <v>0</v>
      </c>
      <c r="AH106" s="492">
        <v>0</v>
      </c>
      <c r="AI106" s="35">
        <v>0</v>
      </c>
      <c r="AJ106" s="365">
        <v>0</v>
      </c>
      <c r="AK106" s="365">
        <v>0</v>
      </c>
      <c r="AL106" s="365">
        <v>0</v>
      </c>
      <c r="AM106" s="35">
        <v>0</v>
      </c>
      <c r="AN106" s="439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5">
        <v>12000</v>
      </c>
      <c r="CB106" s="302" t="s">
        <v>80</v>
      </c>
      <c r="CC106" s="302" t="s">
        <v>2092</v>
      </c>
      <c r="CD106" s="575">
        <v>0</v>
      </c>
      <c r="CE106" s="575">
        <v>323.5419</v>
      </c>
      <c r="CF106" s="571" t="s">
        <v>2008</v>
      </c>
      <c r="CG106" s="10"/>
      <c r="CH106" s="367" t="s">
        <v>3091</v>
      </c>
    </row>
    <row r="107" spans="1:86" s="356" customFormat="1" ht="72" outlineLevel="1">
      <c r="A107" s="800"/>
      <c r="B107" s="27" t="s">
        <v>2064</v>
      </c>
      <c r="C107" s="574" t="s">
        <v>2127</v>
      </c>
      <c r="D107" s="91" t="s">
        <v>80</v>
      </c>
      <c r="E107" s="27" t="s">
        <v>194</v>
      </c>
      <c r="F107" s="27" t="s">
        <v>1065</v>
      </c>
      <c r="G107" s="10" t="s">
        <v>80</v>
      </c>
      <c r="H107" s="10" t="s">
        <v>80</v>
      </c>
      <c r="I107" s="27" t="s">
        <v>324</v>
      </c>
      <c r="J107" s="35">
        <v>6000</v>
      </c>
      <c r="K107" s="35">
        <v>6000</v>
      </c>
      <c r="L107" s="35">
        <v>0</v>
      </c>
      <c r="M107" s="35">
        <v>0</v>
      </c>
      <c r="N107" s="35">
        <v>6000</v>
      </c>
      <c r="O107" s="35">
        <v>0</v>
      </c>
      <c r="P107" s="35">
        <v>0</v>
      </c>
      <c r="Q107" s="304" t="s">
        <v>1816</v>
      </c>
      <c r="R107" s="303" t="s">
        <v>1528</v>
      </c>
      <c r="S107" s="37" t="s">
        <v>496</v>
      </c>
      <c r="T107" s="35"/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435">
        <v>0</v>
      </c>
      <c r="AA107" s="435">
        <v>0</v>
      </c>
      <c r="AB107" s="435">
        <v>0</v>
      </c>
      <c r="AC107" s="435">
        <v>0</v>
      </c>
      <c r="AD107" s="435">
        <v>0</v>
      </c>
      <c r="AE107" s="35">
        <v>0</v>
      </c>
      <c r="AF107" s="35">
        <v>0</v>
      </c>
      <c r="AG107" s="35">
        <v>0</v>
      </c>
      <c r="AH107" s="492">
        <v>0</v>
      </c>
      <c r="AI107" s="35">
        <v>0</v>
      </c>
      <c r="AJ107" s="365">
        <v>0</v>
      </c>
      <c r="AK107" s="365">
        <v>0</v>
      </c>
      <c r="AL107" s="365">
        <v>0</v>
      </c>
      <c r="AM107" s="35">
        <v>0</v>
      </c>
      <c r="AN107" s="439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4">
        <v>0</v>
      </c>
      <c r="BE107" s="34">
        <v>0</v>
      </c>
      <c r="BF107" s="34">
        <v>0</v>
      </c>
      <c r="BG107" s="34">
        <v>0</v>
      </c>
      <c r="BH107" s="34">
        <v>0</v>
      </c>
      <c r="BI107" s="34">
        <v>0</v>
      </c>
      <c r="BJ107" s="34">
        <v>0</v>
      </c>
      <c r="BK107" s="34">
        <v>0</v>
      </c>
      <c r="BL107" s="34">
        <v>0</v>
      </c>
      <c r="BM107" s="34">
        <v>0</v>
      </c>
      <c r="BN107" s="34">
        <v>0</v>
      </c>
      <c r="BO107" s="34">
        <v>0</v>
      </c>
      <c r="BP107" s="34">
        <v>0</v>
      </c>
      <c r="BQ107" s="34">
        <v>0</v>
      </c>
      <c r="BR107" s="34">
        <v>0</v>
      </c>
      <c r="BS107" s="34">
        <v>0</v>
      </c>
      <c r="BT107" s="34">
        <v>0</v>
      </c>
      <c r="BU107" s="34">
        <v>0</v>
      </c>
      <c r="BV107" s="34">
        <v>0</v>
      </c>
      <c r="BW107" s="34">
        <v>0</v>
      </c>
      <c r="BX107" s="34">
        <v>0</v>
      </c>
      <c r="BY107" s="34">
        <v>0</v>
      </c>
      <c r="BZ107" s="34">
        <v>0</v>
      </c>
      <c r="CA107" s="35">
        <v>6000</v>
      </c>
      <c r="CB107" s="302" t="s">
        <v>80</v>
      </c>
      <c r="CC107" s="302" t="s">
        <v>2092</v>
      </c>
      <c r="CD107" s="575">
        <v>0</v>
      </c>
      <c r="CE107" s="575">
        <v>7212.3710700000001</v>
      </c>
      <c r="CF107" s="571" t="s">
        <v>2008</v>
      </c>
      <c r="CG107" s="10"/>
      <c r="CH107" s="367" t="s">
        <v>3091</v>
      </c>
    </row>
    <row r="108" spans="1:86" s="356" customFormat="1" ht="72" outlineLevel="1">
      <c r="A108" s="800"/>
      <c r="B108" s="276" t="s">
        <v>2067</v>
      </c>
      <c r="C108" s="577" t="s">
        <v>2128</v>
      </c>
      <c r="D108" s="578" t="s">
        <v>80</v>
      </c>
      <c r="E108" s="276" t="s">
        <v>194</v>
      </c>
      <c r="F108" s="276" t="s">
        <v>1065</v>
      </c>
      <c r="G108" s="277" t="s">
        <v>80</v>
      </c>
      <c r="H108" s="277" t="s">
        <v>80</v>
      </c>
      <c r="I108" s="276" t="s">
        <v>324</v>
      </c>
      <c r="J108" s="579">
        <v>9564.759</v>
      </c>
      <c r="K108" s="579">
        <v>9564.759</v>
      </c>
      <c r="L108" s="579">
        <v>0</v>
      </c>
      <c r="M108" s="579">
        <v>0</v>
      </c>
      <c r="N108" s="579">
        <v>9564.759</v>
      </c>
      <c r="O108" s="579">
        <v>0</v>
      </c>
      <c r="P108" s="579">
        <v>0</v>
      </c>
      <c r="Q108" s="304" t="s">
        <v>1528</v>
      </c>
      <c r="R108" s="303" t="s">
        <v>1528</v>
      </c>
      <c r="S108" s="302" t="s">
        <v>496</v>
      </c>
      <c r="T108" s="579"/>
      <c r="U108" s="579">
        <v>0</v>
      </c>
      <c r="V108" s="579">
        <v>0</v>
      </c>
      <c r="W108" s="579">
        <v>0</v>
      </c>
      <c r="X108" s="579">
        <v>0</v>
      </c>
      <c r="Y108" s="579">
        <v>0</v>
      </c>
      <c r="Z108" s="521">
        <v>0</v>
      </c>
      <c r="AA108" s="521">
        <v>0</v>
      </c>
      <c r="AB108" s="521">
        <v>0</v>
      </c>
      <c r="AC108" s="521">
        <v>0</v>
      </c>
      <c r="AD108" s="521">
        <v>0</v>
      </c>
      <c r="AE108" s="579">
        <v>0</v>
      </c>
      <c r="AF108" s="579">
        <v>0</v>
      </c>
      <c r="AG108" s="579">
        <v>0</v>
      </c>
      <c r="AH108" s="492">
        <v>0</v>
      </c>
      <c r="AI108" s="579">
        <v>0</v>
      </c>
      <c r="AJ108" s="493">
        <v>0</v>
      </c>
      <c r="AK108" s="493">
        <v>0</v>
      </c>
      <c r="AL108" s="493">
        <v>0</v>
      </c>
      <c r="AM108" s="579">
        <v>0</v>
      </c>
      <c r="AN108" s="522">
        <v>0</v>
      </c>
      <c r="AO108" s="579">
        <v>0</v>
      </c>
      <c r="AP108" s="579">
        <v>0</v>
      </c>
      <c r="AQ108" s="579">
        <v>0</v>
      </c>
      <c r="AR108" s="579">
        <v>0</v>
      </c>
      <c r="AS108" s="579">
        <v>0</v>
      </c>
      <c r="AT108" s="579">
        <v>0</v>
      </c>
      <c r="AU108" s="579">
        <v>0</v>
      </c>
      <c r="AV108" s="579">
        <v>0</v>
      </c>
      <c r="AW108" s="579">
        <v>0</v>
      </c>
      <c r="AX108" s="579">
        <v>0</v>
      </c>
      <c r="AY108" s="579">
        <v>0</v>
      </c>
      <c r="AZ108" s="579">
        <v>0</v>
      </c>
      <c r="BA108" s="579">
        <v>0</v>
      </c>
      <c r="BB108" s="579">
        <v>0</v>
      </c>
      <c r="BC108" s="579">
        <v>0</v>
      </c>
      <c r="BD108" s="572">
        <v>0</v>
      </c>
      <c r="BE108" s="572">
        <v>0</v>
      </c>
      <c r="BF108" s="572">
        <v>0</v>
      </c>
      <c r="BG108" s="572">
        <v>0</v>
      </c>
      <c r="BH108" s="572">
        <v>0</v>
      </c>
      <c r="BI108" s="572">
        <v>0</v>
      </c>
      <c r="BJ108" s="572">
        <v>0</v>
      </c>
      <c r="BK108" s="572">
        <v>0</v>
      </c>
      <c r="BL108" s="572">
        <v>0</v>
      </c>
      <c r="BM108" s="572">
        <v>0</v>
      </c>
      <c r="BN108" s="572">
        <v>0</v>
      </c>
      <c r="BO108" s="572">
        <v>0</v>
      </c>
      <c r="BP108" s="572">
        <v>0</v>
      </c>
      <c r="BQ108" s="572">
        <v>0</v>
      </c>
      <c r="BR108" s="572">
        <v>0</v>
      </c>
      <c r="BS108" s="572">
        <v>0</v>
      </c>
      <c r="BT108" s="572">
        <v>0</v>
      </c>
      <c r="BU108" s="572">
        <v>0</v>
      </c>
      <c r="BV108" s="572">
        <v>0</v>
      </c>
      <c r="BW108" s="572">
        <v>0</v>
      </c>
      <c r="BX108" s="572">
        <v>0</v>
      </c>
      <c r="BY108" s="572">
        <v>0</v>
      </c>
      <c r="BZ108" s="572">
        <v>0</v>
      </c>
      <c r="CA108" s="579">
        <v>9564.759</v>
      </c>
      <c r="CB108" s="302" t="s">
        <v>80</v>
      </c>
      <c r="CC108" s="302" t="s">
        <v>2092</v>
      </c>
      <c r="CD108" s="575">
        <v>0</v>
      </c>
      <c r="CE108" s="575">
        <v>6150.2062500000002</v>
      </c>
      <c r="CF108" s="571" t="s">
        <v>2008</v>
      </c>
      <c r="CG108" s="277"/>
      <c r="CH108" s="367" t="s">
        <v>3091</v>
      </c>
    </row>
    <row r="109" spans="1:86" s="356" customFormat="1" ht="54" outlineLevel="1">
      <c r="A109" s="800"/>
      <c r="B109" s="27" t="s">
        <v>2064</v>
      </c>
      <c r="C109" s="66" t="s">
        <v>2129</v>
      </c>
      <c r="D109" s="91" t="s">
        <v>80</v>
      </c>
      <c r="E109" s="27" t="s">
        <v>194</v>
      </c>
      <c r="F109" s="27" t="s">
        <v>1065</v>
      </c>
      <c r="G109" s="10" t="s">
        <v>80</v>
      </c>
      <c r="H109" s="10" t="s">
        <v>80</v>
      </c>
      <c r="I109" s="27" t="s">
        <v>324</v>
      </c>
      <c r="J109" s="35">
        <v>30210.41</v>
      </c>
      <c r="K109" s="35">
        <v>27239.279999999999</v>
      </c>
      <c r="L109" s="35">
        <v>2971.130000000001</v>
      </c>
      <c r="M109" s="35">
        <v>0</v>
      </c>
      <c r="N109" s="35">
        <v>26186.111809999999</v>
      </c>
      <c r="O109" s="35">
        <v>0</v>
      </c>
      <c r="P109" s="35">
        <v>0</v>
      </c>
      <c r="Q109" s="304">
        <v>44551</v>
      </c>
      <c r="R109" s="303">
        <v>44424</v>
      </c>
      <c r="S109" s="37" t="s">
        <v>693</v>
      </c>
      <c r="T109" s="35"/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435">
        <v>0</v>
      </c>
      <c r="AA109" s="435">
        <v>0</v>
      </c>
      <c r="AB109" s="435">
        <v>0</v>
      </c>
      <c r="AC109" s="435">
        <v>0</v>
      </c>
      <c r="AD109" s="435">
        <v>0</v>
      </c>
      <c r="AE109" s="35">
        <v>0</v>
      </c>
      <c r="AF109" s="35">
        <v>0</v>
      </c>
      <c r="AG109" s="35">
        <v>0</v>
      </c>
      <c r="AH109" s="492">
        <v>0</v>
      </c>
      <c r="AI109" s="35">
        <v>0</v>
      </c>
      <c r="AJ109" s="365">
        <v>0</v>
      </c>
      <c r="AK109" s="365">
        <v>0</v>
      </c>
      <c r="AL109" s="365">
        <v>0</v>
      </c>
      <c r="AM109" s="35">
        <v>0</v>
      </c>
      <c r="AN109" s="439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5">
        <v>26186.111809999999</v>
      </c>
      <c r="CB109" s="302" t="s">
        <v>80</v>
      </c>
      <c r="CC109" s="302" t="s">
        <v>2088</v>
      </c>
      <c r="CD109" s="575">
        <v>0</v>
      </c>
      <c r="CE109" s="575">
        <v>27239.128959999998</v>
      </c>
      <c r="CF109" s="571" t="s">
        <v>80</v>
      </c>
      <c r="CG109" s="10"/>
      <c r="CH109" s="367" t="s">
        <v>3091</v>
      </c>
    </row>
    <row r="110" spans="1:86" s="356" customFormat="1" ht="54" outlineLevel="1">
      <c r="A110" s="800"/>
      <c r="B110" s="27" t="s">
        <v>2064</v>
      </c>
      <c r="C110" s="574" t="s">
        <v>2130</v>
      </c>
      <c r="D110" s="91" t="s">
        <v>80</v>
      </c>
      <c r="E110" s="27" t="s">
        <v>194</v>
      </c>
      <c r="F110" s="27" t="s">
        <v>1065</v>
      </c>
      <c r="G110" s="10" t="s">
        <v>80</v>
      </c>
      <c r="H110" s="10" t="s">
        <v>80</v>
      </c>
      <c r="I110" s="27" t="s">
        <v>324</v>
      </c>
      <c r="J110" s="35">
        <v>633.88</v>
      </c>
      <c r="K110" s="35">
        <v>633.88</v>
      </c>
      <c r="L110" s="35">
        <v>0</v>
      </c>
      <c r="M110" s="35">
        <v>0</v>
      </c>
      <c r="N110" s="35">
        <v>633.88</v>
      </c>
      <c r="O110" s="35">
        <v>0</v>
      </c>
      <c r="P110" s="35">
        <v>0</v>
      </c>
      <c r="Q110" s="304">
        <v>44530</v>
      </c>
      <c r="R110" s="303">
        <v>44469</v>
      </c>
      <c r="S110" s="37" t="s">
        <v>496</v>
      </c>
      <c r="T110" s="35"/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435">
        <v>0</v>
      </c>
      <c r="AA110" s="435">
        <v>0</v>
      </c>
      <c r="AB110" s="435">
        <v>0</v>
      </c>
      <c r="AC110" s="435">
        <v>0</v>
      </c>
      <c r="AD110" s="435">
        <v>0</v>
      </c>
      <c r="AE110" s="35">
        <v>0</v>
      </c>
      <c r="AF110" s="35">
        <v>0</v>
      </c>
      <c r="AG110" s="35">
        <v>0</v>
      </c>
      <c r="AH110" s="492">
        <v>0</v>
      </c>
      <c r="AI110" s="35">
        <v>0</v>
      </c>
      <c r="AJ110" s="365">
        <v>0</v>
      </c>
      <c r="AK110" s="365">
        <v>0</v>
      </c>
      <c r="AL110" s="365">
        <v>0</v>
      </c>
      <c r="AM110" s="35">
        <v>0</v>
      </c>
      <c r="AN110" s="439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5">
        <v>633.88</v>
      </c>
      <c r="CB110" s="302" t="s">
        <v>80</v>
      </c>
      <c r="CC110" s="302" t="s">
        <v>2088</v>
      </c>
      <c r="CD110" s="575">
        <v>0</v>
      </c>
      <c r="CE110" s="35">
        <v>633.88</v>
      </c>
      <c r="CF110" s="571" t="s">
        <v>80</v>
      </c>
      <c r="CG110" s="10"/>
      <c r="CH110" s="367" t="s">
        <v>3091</v>
      </c>
    </row>
    <row r="111" spans="1:86" s="351" customFormat="1" ht="54" outlineLevel="1">
      <c r="A111" s="800"/>
      <c r="B111" s="27" t="s">
        <v>2064</v>
      </c>
      <c r="C111" s="66" t="s">
        <v>2131</v>
      </c>
      <c r="D111" s="91" t="s">
        <v>80</v>
      </c>
      <c r="E111" s="27" t="s">
        <v>194</v>
      </c>
      <c r="F111" s="27" t="s">
        <v>1065</v>
      </c>
      <c r="G111" s="10" t="s">
        <v>80</v>
      </c>
      <c r="H111" s="10" t="s">
        <v>3097</v>
      </c>
      <c r="I111" s="27" t="s">
        <v>324</v>
      </c>
      <c r="J111" s="35">
        <v>73628.953560000009</v>
      </c>
      <c r="K111" s="35">
        <v>73628.953560000009</v>
      </c>
      <c r="L111" s="35">
        <v>0</v>
      </c>
      <c r="M111" s="35">
        <v>0</v>
      </c>
      <c r="N111" s="35">
        <v>73628.953560000009</v>
      </c>
      <c r="O111" s="35">
        <v>0</v>
      </c>
      <c r="P111" s="35">
        <v>0</v>
      </c>
      <c r="Q111" s="304">
        <v>44901</v>
      </c>
      <c r="R111" s="303">
        <v>44627</v>
      </c>
      <c r="S111" s="37" t="s">
        <v>693</v>
      </c>
      <c r="T111" s="35"/>
      <c r="U111" s="35">
        <v>0</v>
      </c>
      <c r="V111" s="230">
        <v>309.27499999999998</v>
      </c>
      <c r="W111" s="35">
        <v>0</v>
      </c>
      <c r="X111" s="35">
        <v>309.27499999999998</v>
      </c>
      <c r="Y111" s="35">
        <v>0</v>
      </c>
      <c r="Z111" s="435">
        <v>0</v>
      </c>
      <c r="AA111" s="230">
        <v>309.27999999999997</v>
      </c>
      <c r="AB111" s="435">
        <v>0</v>
      </c>
      <c r="AC111" s="435">
        <v>309.27999999999997</v>
      </c>
      <c r="AD111" s="435">
        <v>0</v>
      </c>
      <c r="AE111" s="35">
        <v>0</v>
      </c>
      <c r="AF111" s="35">
        <v>0</v>
      </c>
      <c r="AG111" s="35">
        <v>0</v>
      </c>
      <c r="AH111" s="492">
        <v>0</v>
      </c>
      <c r="AI111" s="35">
        <v>0</v>
      </c>
      <c r="AJ111" s="365">
        <v>0</v>
      </c>
      <c r="AK111" s="365">
        <v>30.927999999999997</v>
      </c>
      <c r="AL111" s="365">
        <v>0</v>
      </c>
      <c r="AM111" s="35">
        <v>30.927999999999997</v>
      </c>
      <c r="AN111" s="439">
        <v>0</v>
      </c>
      <c r="AO111" s="35">
        <v>0</v>
      </c>
      <c r="AP111" s="35">
        <v>46.391999999999996</v>
      </c>
      <c r="AQ111" s="35">
        <v>0</v>
      </c>
      <c r="AR111" s="35">
        <v>46.391999999999996</v>
      </c>
      <c r="AS111" s="35">
        <v>0</v>
      </c>
      <c r="AT111" s="35">
        <v>0</v>
      </c>
      <c r="AU111" s="35">
        <v>77.319999999999993</v>
      </c>
      <c r="AV111" s="35">
        <v>0</v>
      </c>
      <c r="AW111" s="35">
        <v>77.319999999999993</v>
      </c>
      <c r="AX111" s="35">
        <v>0</v>
      </c>
      <c r="AY111" s="35">
        <v>0</v>
      </c>
      <c r="AZ111" s="35">
        <v>154.63999999999999</v>
      </c>
      <c r="BA111" s="35">
        <v>0</v>
      </c>
      <c r="BB111" s="35">
        <v>154.63999999999999</v>
      </c>
      <c r="BC111" s="35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5">
        <v>73628.953560000009</v>
      </c>
      <c r="CB111" s="302" t="s">
        <v>80</v>
      </c>
      <c r="CC111" s="302" t="s">
        <v>2088</v>
      </c>
      <c r="CD111" s="575">
        <v>0</v>
      </c>
      <c r="CE111" s="575">
        <v>72036.963369999998</v>
      </c>
      <c r="CF111" s="571" t="s">
        <v>80</v>
      </c>
      <c r="CG111" s="10"/>
      <c r="CH111" s="367" t="s">
        <v>3086</v>
      </c>
    </row>
    <row r="112" spans="1:86" s="356" customFormat="1" ht="54" outlineLevel="1">
      <c r="A112" s="800"/>
      <c r="B112" s="27" t="s">
        <v>2065</v>
      </c>
      <c r="C112" s="66" t="s">
        <v>2132</v>
      </c>
      <c r="D112" s="91" t="s">
        <v>80</v>
      </c>
      <c r="E112" s="27" t="s">
        <v>194</v>
      </c>
      <c r="F112" s="27" t="s">
        <v>1065</v>
      </c>
      <c r="G112" s="10" t="s">
        <v>80</v>
      </c>
      <c r="H112" s="10" t="s">
        <v>80</v>
      </c>
      <c r="I112" s="27" t="s">
        <v>324</v>
      </c>
      <c r="J112" s="35">
        <v>9965.2302899999995</v>
      </c>
      <c r="K112" s="575">
        <v>9965.2302899999995</v>
      </c>
      <c r="L112" s="35">
        <v>0</v>
      </c>
      <c r="M112" s="35">
        <v>0</v>
      </c>
      <c r="N112" s="575">
        <v>9965.2302899999995</v>
      </c>
      <c r="O112" s="35">
        <v>0</v>
      </c>
      <c r="P112" s="35">
        <v>0</v>
      </c>
      <c r="Q112" s="304">
        <v>44773</v>
      </c>
      <c r="R112" s="303">
        <v>44459</v>
      </c>
      <c r="S112" s="37" t="s">
        <v>693</v>
      </c>
      <c r="T112" s="35"/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435">
        <v>0</v>
      </c>
      <c r="AA112" s="435">
        <v>0</v>
      </c>
      <c r="AB112" s="435">
        <v>0</v>
      </c>
      <c r="AC112" s="435">
        <v>0</v>
      </c>
      <c r="AD112" s="435">
        <v>0</v>
      </c>
      <c r="AE112" s="35">
        <v>0</v>
      </c>
      <c r="AF112" s="35">
        <v>0</v>
      </c>
      <c r="AG112" s="35">
        <v>0</v>
      </c>
      <c r="AH112" s="492">
        <v>0</v>
      </c>
      <c r="AI112" s="35">
        <v>0</v>
      </c>
      <c r="AJ112" s="365">
        <v>0</v>
      </c>
      <c r="AK112" s="365">
        <v>0</v>
      </c>
      <c r="AL112" s="365">
        <v>0</v>
      </c>
      <c r="AM112" s="35">
        <v>0</v>
      </c>
      <c r="AN112" s="439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575">
        <v>9965.2302899999995</v>
      </c>
      <c r="CB112" s="302" t="s">
        <v>80</v>
      </c>
      <c r="CC112" s="302" t="s">
        <v>2088</v>
      </c>
      <c r="CD112" s="575">
        <v>0</v>
      </c>
      <c r="CE112" s="575">
        <v>9965.2302899999995</v>
      </c>
      <c r="CF112" s="571" t="s">
        <v>80</v>
      </c>
      <c r="CG112" s="10"/>
      <c r="CH112" s="367" t="s">
        <v>3086</v>
      </c>
    </row>
    <row r="113" spans="1:86" s="356" customFormat="1" ht="54" outlineLevel="1">
      <c r="A113" s="800"/>
      <c r="B113" s="27" t="s">
        <v>2064</v>
      </c>
      <c r="C113" s="66" t="s">
        <v>2133</v>
      </c>
      <c r="D113" s="91" t="s">
        <v>80</v>
      </c>
      <c r="E113" s="27" t="s">
        <v>194</v>
      </c>
      <c r="F113" s="27" t="s">
        <v>1065</v>
      </c>
      <c r="G113" s="10" t="s">
        <v>80</v>
      </c>
      <c r="H113" s="10" t="s">
        <v>80</v>
      </c>
      <c r="I113" s="27" t="s">
        <v>324</v>
      </c>
      <c r="J113" s="35">
        <v>50053.556900000003</v>
      </c>
      <c r="K113" s="35">
        <v>50053.556900000003</v>
      </c>
      <c r="L113" s="35">
        <v>0</v>
      </c>
      <c r="M113" s="35">
        <v>0</v>
      </c>
      <c r="N113" s="35">
        <v>50053.556900000003</v>
      </c>
      <c r="O113" s="35">
        <v>0</v>
      </c>
      <c r="P113" s="35">
        <v>0</v>
      </c>
      <c r="Q113" s="304">
        <v>45117</v>
      </c>
      <c r="R113" s="303">
        <v>44655</v>
      </c>
      <c r="S113" s="37" t="s">
        <v>693</v>
      </c>
      <c r="T113" s="35"/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435">
        <v>0</v>
      </c>
      <c r="AA113" s="435">
        <v>0</v>
      </c>
      <c r="AB113" s="435">
        <v>0</v>
      </c>
      <c r="AC113" s="435">
        <v>0</v>
      </c>
      <c r="AD113" s="435">
        <v>0</v>
      </c>
      <c r="AE113" s="35">
        <v>0</v>
      </c>
      <c r="AF113" s="35">
        <v>0</v>
      </c>
      <c r="AG113" s="35">
        <v>0</v>
      </c>
      <c r="AH113" s="492">
        <v>0</v>
      </c>
      <c r="AI113" s="35">
        <v>0</v>
      </c>
      <c r="AJ113" s="365">
        <v>0</v>
      </c>
      <c r="AK113" s="365">
        <v>0</v>
      </c>
      <c r="AL113" s="365">
        <v>0</v>
      </c>
      <c r="AM113" s="35">
        <v>0</v>
      </c>
      <c r="AN113" s="439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5">
        <v>50053.556899999996</v>
      </c>
      <c r="CB113" s="302" t="s">
        <v>80</v>
      </c>
      <c r="CC113" s="302" t="s">
        <v>2088</v>
      </c>
      <c r="CD113" s="575">
        <v>0</v>
      </c>
      <c r="CE113" s="575">
        <v>47257.338300000003</v>
      </c>
      <c r="CF113" s="571" t="s">
        <v>80</v>
      </c>
      <c r="CG113" s="10"/>
      <c r="CH113" s="367" t="s">
        <v>3086</v>
      </c>
    </row>
    <row r="114" spans="1:86" s="356" customFormat="1" ht="54" outlineLevel="1">
      <c r="A114" s="800"/>
      <c r="B114" s="27" t="s">
        <v>2065</v>
      </c>
      <c r="C114" s="574" t="s">
        <v>2134</v>
      </c>
      <c r="D114" s="91" t="s">
        <v>80</v>
      </c>
      <c r="E114" s="27" t="s">
        <v>194</v>
      </c>
      <c r="F114" s="27" t="s">
        <v>1065</v>
      </c>
      <c r="G114" s="10" t="s">
        <v>80</v>
      </c>
      <c r="H114" s="10" t="s">
        <v>80</v>
      </c>
      <c r="I114" s="27" t="s">
        <v>324</v>
      </c>
      <c r="J114" s="35">
        <v>2300.2800000000002</v>
      </c>
      <c r="K114" s="35">
        <v>2300.2800000000002</v>
      </c>
      <c r="L114" s="35">
        <v>0</v>
      </c>
      <c r="M114" s="35">
        <v>0</v>
      </c>
      <c r="N114" s="35">
        <v>2300.2800000000002</v>
      </c>
      <c r="O114" s="35">
        <v>0</v>
      </c>
      <c r="P114" s="35">
        <v>0</v>
      </c>
      <c r="Q114" s="304">
        <v>44735</v>
      </c>
      <c r="R114" s="303">
        <v>44670</v>
      </c>
      <c r="S114" s="37" t="s">
        <v>496</v>
      </c>
      <c r="T114" s="35"/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435">
        <v>0</v>
      </c>
      <c r="AA114" s="435">
        <v>0</v>
      </c>
      <c r="AB114" s="435">
        <v>0</v>
      </c>
      <c r="AC114" s="435">
        <v>0</v>
      </c>
      <c r="AD114" s="435">
        <v>0</v>
      </c>
      <c r="AE114" s="35">
        <v>0</v>
      </c>
      <c r="AF114" s="35">
        <v>0</v>
      </c>
      <c r="AG114" s="35">
        <v>0</v>
      </c>
      <c r="AH114" s="492">
        <v>0</v>
      </c>
      <c r="AI114" s="35">
        <v>0</v>
      </c>
      <c r="AJ114" s="365">
        <v>0</v>
      </c>
      <c r="AK114" s="365">
        <v>0</v>
      </c>
      <c r="AL114" s="365">
        <v>0</v>
      </c>
      <c r="AM114" s="35">
        <v>0</v>
      </c>
      <c r="AN114" s="439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5">
        <v>2300.2800000000002</v>
      </c>
      <c r="CB114" s="302" t="s">
        <v>80</v>
      </c>
      <c r="CC114" s="302" t="s">
        <v>2088</v>
      </c>
      <c r="CD114" s="575">
        <v>0</v>
      </c>
      <c r="CE114" s="35">
        <v>2300.2800000000002</v>
      </c>
      <c r="CF114" s="571" t="s">
        <v>80</v>
      </c>
      <c r="CG114" s="10"/>
      <c r="CH114" s="367" t="s">
        <v>3086</v>
      </c>
    </row>
    <row r="115" spans="1:86" s="356" customFormat="1" ht="54" outlineLevel="1">
      <c r="A115" s="800"/>
      <c r="B115" s="27" t="s">
        <v>2066</v>
      </c>
      <c r="C115" s="66" t="s">
        <v>1935</v>
      </c>
      <c r="D115" s="91" t="s">
        <v>80</v>
      </c>
      <c r="E115" s="27" t="s">
        <v>194</v>
      </c>
      <c r="F115" s="27" t="s">
        <v>1065</v>
      </c>
      <c r="G115" s="10" t="s">
        <v>80</v>
      </c>
      <c r="H115" s="10" t="s">
        <v>2176</v>
      </c>
      <c r="I115" s="27" t="s">
        <v>324</v>
      </c>
      <c r="J115" s="35">
        <v>48757.211289999999</v>
      </c>
      <c r="K115" s="575">
        <v>48757.211289999999</v>
      </c>
      <c r="L115" s="35">
        <v>0</v>
      </c>
      <c r="M115" s="35">
        <v>0</v>
      </c>
      <c r="N115" s="575">
        <v>48757.211289999999</v>
      </c>
      <c r="O115" s="35">
        <v>0</v>
      </c>
      <c r="P115" s="35">
        <v>0</v>
      </c>
      <c r="Q115" s="304">
        <v>44829</v>
      </c>
      <c r="R115" s="303">
        <v>44464</v>
      </c>
      <c r="S115" s="37" t="s">
        <v>693</v>
      </c>
      <c r="T115" s="35"/>
      <c r="U115" s="35">
        <v>0</v>
      </c>
      <c r="V115" s="35">
        <v>685.69880000000001</v>
      </c>
      <c r="W115" s="35">
        <v>0</v>
      </c>
      <c r="X115" s="34">
        <v>685.69880000000001</v>
      </c>
      <c r="Y115" s="35">
        <v>0</v>
      </c>
      <c r="Z115" s="435">
        <v>0</v>
      </c>
      <c r="AA115" s="435">
        <v>0</v>
      </c>
      <c r="AB115" s="435">
        <v>0</v>
      </c>
      <c r="AC115" s="435">
        <v>0</v>
      </c>
      <c r="AD115" s="435">
        <v>0</v>
      </c>
      <c r="AE115" s="35">
        <v>0</v>
      </c>
      <c r="AF115" s="35">
        <v>0</v>
      </c>
      <c r="AG115" s="35">
        <v>0</v>
      </c>
      <c r="AH115" s="492">
        <v>0</v>
      </c>
      <c r="AI115" s="35">
        <v>0</v>
      </c>
      <c r="AJ115" s="365">
        <v>0</v>
      </c>
      <c r="AK115" s="365">
        <v>0</v>
      </c>
      <c r="AL115" s="365">
        <v>0</v>
      </c>
      <c r="AM115" s="35">
        <v>0</v>
      </c>
      <c r="AN115" s="439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575">
        <v>48757.211289999999</v>
      </c>
      <c r="CB115" s="302" t="s">
        <v>80</v>
      </c>
      <c r="CC115" s="302" t="s">
        <v>2088</v>
      </c>
      <c r="CD115" s="575">
        <v>0</v>
      </c>
      <c r="CE115" s="575">
        <v>48757.211289999999</v>
      </c>
      <c r="CF115" s="571" t="s">
        <v>80</v>
      </c>
      <c r="CG115" s="580" t="s">
        <v>2177</v>
      </c>
      <c r="CH115" s="367" t="s">
        <v>3091</v>
      </c>
    </row>
    <row r="116" spans="1:86" s="356" customFormat="1" ht="54" outlineLevel="1">
      <c r="A116" s="800"/>
      <c r="B116" s="27" t="s">
        <v>2084</v>
      </c>
      <c r="C116" s="574" t="s">
        <v>2135</v>
      </c>
      <c r="D116" s="91" t="s">
        <v>80</v>
      </c>
      <c r="E116" s="27" t="s">
        <v>194</v>
      </c>
      <c r="F116" s="27" t="s">
        <v>1065</v>
      </c>
      <c r="G116" s="10" t="s">
        <v>80</v>
      </c>
      <c r="H116" s="10" t="s">
        <v>80</v>
      </c>
      <c r="I116" s="27" t="s">
        <v>324</v>
      </c>
      <c r="J116" s="35">
        <v>37575.123699999996</v>
      </c>
      <c r="K116" s="35">
        <v>37575.123699999996</v>
      </c>
      <c r="L116" s="35">
        <v>0</v>
      </c>
      <c r="M116" s="35">
        <v>0</v>
      </c>
      <c r="N116" s="35">
        <v>37575.123699999996</v>
      </c>
      <c r="O116" s="35">
        <v>0</v>
      </c>
      <c r="P116" s="35">
        <v>0</v>
      </c>
      <c r="Q116" s="304">
        <v>44817</v>
      </c>
      <c r="R116" s="303">
        <v>44480</v>
      </c>
      <c r="S116" s="37" t="s">
        <v>496</v>
      </c>
      <c r="T116" s="35"/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435">
        <v>0</v>
      </c>
      <c r="AA116" s="435">
        <v>0</v>
      </c>
      <c r="AB116" s="435">
        <v>0</v>
      </c>
      <c r="AC116" s="435">
        <v>0</v>
      </c>
      <c r="AD116" s="435">
        <v>0</v>
      </c>
      <c r="AE116" s="35">
        <v>0</v>
      </c>
      <c r="AF116" s="35">
        <v>0</v>
      </c>
      <c r="AG116" s="35">
        <v>0</v>
      </c>
      <c r="AH116" s="492">
        <v>0</v>
      </c>
      <c r="AI116" s="35">
        <v>0</v>
      </c>
      <c r="AJ116" s="365">
        <v>0</v>
      </c>
      <c r="AK116" s="365">
        <v>0</v>
      </c>
      <c r="AL116" s="365">
        <v>0</v>
      </c>
      <c r="AM116" s="35">
        <v>0</v>
      </c>
      <c r="AN116" s="439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5">
        <v>37575.123699999996</v>
      </c>
      <c r="CB116" s="302" t="s">
        <v>80</v>
      </c>
      <c r="CC116" s="302" t="s">
        <v>2088</v>
      </c>
      <c r="CD116" s="575">
        <v>0</v>
      </c>
      <c r="CE116" s="35">
        <v>37575.123699999996</v>
      </c>
      <c r="CF116" s="571" t="s">
        <v>80</v>
      </c>
      <c r="CG116" s="10"/>
      <c r="CH116" s="367" t="s">
        <v>3086</v>
      </c>
    </row>
    <row r="117" spans="1:86" s="356" customFormat="1" ht="54" outlineLevel="1">
      <c r="A117" s="800"/>
      <c r="B117" s="27" t="s">
        <v>2064</v>
      </c>
      <c r="C117" s="66" t="s">
        <v>2136</v>
      </c>
      <c r="D117" s="91" t="s">
        <v>80</v>
      </c>
      <c r="E117" s="27" t="s">
        <v>194</v>
      </c>
      <c r="F117" s="27" t="s">
        <v>1065</v>
      </c>
      <c r="G117" s="10" t="s">
        <v>80</v>
      </c>
      <c r="H117" s="10" t="s">
        <v>80</v>
      </c>
      <c r="I117" s="27" t="s">
        <v>324</v>
      </c>
      <c r="J117" s="35">
        <v>51659.378069999999</v>
      </c>
      <c r="K117" s="35">
        <v>51159.378069999999</v>
      </c>
      <c r="L117" s="35">
        <v>500</v>
      </c>
      <c r="M117" s="35">
        <v>0</v>
      </c>
      <c r="N117" s="35">
        <v>51159.378069999999</v>
      </c>
      <c r="O117" s="35">
        <v>0</v>
      </c>
      <c r="P117" s="35">
        <v>0</v>
      </c>
      <c r="Q117" s="304" t="s">
        <v>80</v>
      </c>
      <c r="R117" s="303">
        <v>44512</v>
      </c>
      <c r="S117" s="37" t="s">
        <v>693</v>
      </c>
      <c r="T117" s="35"/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435">
        <v>0</v>
      </c>
      <c r="AA117" s="435">
        <v>0</v>
      </c>
      <c r="AB117" s="435">
        <v>0</v>
      </c>
      <c r="AC117" s="435">
        <v>0</v>
      </c>
      <c r="AD117" s="435">
        <v>0</v>
      </c>
      <c r="AE117" s="35">
        <v>0</v>
      </c>
      <c r="AF117" s="35">
        <v>0</v>
      </c>
      <c r="AG117" s="35">
        <v>0</v>
      </c>
      <c r="AH117" s="492">
        <v>0</v>
      </c>
      <c r="AI117" s="35">
        <v>0</v>
      </c>
      <c r="AJ117" s="365">
        <v>0</v>
      </c>
      <c r="AK117" s="365">
        <v>0</v>
      </c>
      <c r="AL117" s="365">
        <v>0</v>
      </c>
      <c r="AM117" s="35">
        <v>0</v>
      </c>
      <c r="AN117" s="439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0</v>
      </c>
      <c r="BA117" s="35">
        <v>0</v>
      </c>
      <c r="BB117" s="35">
        <v>0</v>
      </c>
      <c r="BC117" s="35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5">
        <v>51159.378069999999</v>
      </c>
      <c r="CB117" s="302" t="s">
        <v>80</v>
      </c>
      <c r="CC117" s="302" t="s">
        <v>2088</v>
      </c>
      <c r="CD117" s="575">
        <v>0</v>
      </c>
      <c r="CE117" s="575">
        <v>51629.833290000002</v>
      </c>
      <c r="CF117" s="571" t="s">
        <v>80</v>
      </c>
      <c r="CG117" s="10"/>
      <c r="CH117" s="367" t="s">
        <v>3086</v>
      </c>
    </row>
    <row r="118" spans="1:86" s="356" customFormat="1" ht="54" outlineLevel="1">
      <c r="A118" s="800"/>
      <c r="B118" s="27" t="s">
        <v>2065</v>
      </c>
      <c r="C118" s="574" t="s">
        <v>2137</v>
      </c>
      <c r="D118" s="91" t="s">
        <v>80</v>
      </c>
      <c r="E118" s="27" t="s">
        <v>194</v>
      </c>
      <c r="F118" s="27" t="s">
        <v>1065</v>
      </c>
      <c r="G118" s="10" t="s">
        <v>80</v>
      </c>
      <c r="H118" s="10" t="s">
        <v>80</v>
      </c>
      <c r="I118" s="27" t="s">
        <v>324</v>
      </c>
      <c r="J118" s="35">
        <v>12282.698829999999</v>
      </c>
      <c r="K118" s="35">
        <v>12282.698829999999</v>
      </c>
      <c r="L118" s="35">
        <v>0</v>
      </c>
      <c r="M118" s="35">
        <v>0</v>
      </c>
      <c r="N118" s="35">
        <v>12282.698829999999</v>
      </c>
      <c r="O118" s="35">
        <v>0</v>
      </c>
      <c r="P118" s="35">
        <v>0</v>
      </c>
      <c r="Q118" s="304">
        <v>44770</v>
      </c>
      <c r="R118" s="303">
        <v>44546</v>
      </c>
      <c r="S118" s="37" t="s">
        <v>496</v>
      </c>
      <c r="T118" s="35"/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435">
        <v>0</v>
      </c>
      <c r="AA118" s="435">
        <v>0</v>
      </c>
      <c r="AB118" s="435">
        <v>0</v>
      </c>
      <c r="AC118" s="435">
        <v>0</v>
      </c>
      <c r="AD118" s="435">
        <v>0</v>
      </c>
      <c r="AE118" s="35">
        <v>0</v>
      </c>
      <c r="AF118" s="35">
        <v>0</v>
      </c>
      <c r="AG118" s="35">
        <v>0</v>
      </c>
      <c r="AH118" s="492">
        <v>0</v>
      </c>
      <c r="AI118" s="35">
        <v>0</v>
      </c>
      <c r="AJ118" s="365">
        <v>0</v>
      </c>
      <c r="AK118" s="365">
        <v>0</v>
      </c>
      <c r="AL118" s="365">
        <v>0</v>
      </c>
      <c r="AM118" s="35">
        <v>0</v>
      </c>
      <c r="AN118" s="439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4">
        <v>0</v>
      </c>
      <c r="BE118" s="34">
        <v>0</v>
      </c>
      <c r="BF118" s="34">
        <v>0</v>
      </c>
      <c r="BG118" s="34">
        <v>0</v>
      </c>
      <c r="BH118" s="34">
        <v>0</v>
      </c>
      <c r="BI118" s="34">
        <v>0</v>
      </c>
      <c r="BJ118" s="34">
        <v>0</v>
      </c>
      <c r="BK118" s="34">
        <v>0</v>
      </c>
      <c r="BL118" s="34">
        <v>0</v>
      </c>
      <c r="BM118" s="34">
        <v>0</v>
      </c>
      <c r="BN118" s="34">
        <v>0</v>
      </c>
      <c r="BO118" s="34">
        <v>0</v>
      </c>
      <c r="BP118" s="34">
        <v>0</v>
      </c>
      <c r="BQ118" s="34">
        <v>0</v>
      </c>
      <c r="BR118" s="34">
        <v>0</v>
      </c>
      <c r="BS118" s="34">
        <v>0</v>
      </c>
      <c r="BT118" s="34">
        <v>0</v>
      </c>
      <c r="BU118" s="34">
        <v>0</v>
      </c>
      <c r="BV118" s="34">
        <v>0</v>
      </c>
      <c r="BW118" s="34">
        <v>0</v>
      </c>
      <c r="BX118" s="34">
        <v>0</v>
      </c>
      <c r="BY118" s="34">
        <v>0</v>
      </c>
      <c r="BZ118" s="34">
        <v>0</v>
      </c>
      <c r="CA118" s="35">
        <v>12282.698829999999</v>
      </c>
      <c r="CB118" s="302" t="s">
        <v>80</v>
      </c>
      <c r="CC118" s="302" t="s">
        <v>2088</v>
      </c>
      <c r="CD118" s="575">
        <v>0</v>
      </c>
      <c r="CE118" s="575">
        <v>9627.2961599999999</v>
      </c>
      <c r="CF118" s="571" t="s">
        <v>80</v>
      </c>
      <c r="CG118" s="10"/>
      <c r="CH118" s="367" t="s">
        <v>3091</v>
      </c>
    </row>
    <row r="119" spans="1:86" s="356" customFormat="1" ht="72" outlineLevel="1">
      <c r="A119" s="800"/>
      <c r="B119" s="27" t="s">
        <v>2168</v>
      </c>
      <c r="C119" s="66" t="s">
        <v>2138</v>
      </c>
      <c r="D119" s="91" t="s">
        <v>80</v>
      </c>
      <c r="E119" s="27" t="s">
        <v>194</v>
      </c>
      <c r="F119" s="27" t="s">
        <v>1065</v>
      </c>
      <c r="G119" s="10" t="s">
        <v>80</v>
      </c>
      <c r="H119" s="10" t="s">
        <v>2230</v>
      </c>
      <c r="I119" s="27" t="s">
        <v>324</v>
      </c>
      <c r="J119" s="35">
        <v>66816.65178</v>
      </c>
      <c r="K119" s="575">
        <v>66816.65178</v>
      </c>
      <c r="L119" s="35">
        <v>0</v>
      </c>
      <c r="M119" s="35">
        <v>0</v>
      </c>
      <c r="N119" s="575">
        <v>66816.65178</v>
      </c>
      <c r="O119" s="35">
        <v>0</v>
      </c>
      <c r="P119" s="35">
        <v>0</v>
      </c>
      <c r="Q119" s="304" t="s">
        <v>80</v>
      </c>
      <c r="R119" s="303">
        <v>44515</v>
      </c>
      <c r="S119" s="37" t="s">
        <v>693</v>
      </c>
      <c r="T119" s="35"/>
      <c r="U119" s="35">
        <v>0</v>
      </c>
      <c r="V119" s="35">
        <v>1026.08</v>
      </c>
      <c r="W119" s="35">
        <v>0</v>
      </c>
      <c r="X119" s="34">
        <v>1026.08</v>
      </c>
      <c r="Y119" s="35">
        <v>0</v>
      </c>
      <c r="Z119" s="435">
        <v>0</v>
      </c>
      <c r="AA119" s="435">
        <v>61</v>
      </c>
      <c r="AB119" s="435">
        <v>0</v>
      </c>
      <c r="AC119" s="435">
        <v>61</v>
      </c>
      <c r="AD119" s="435">
        <v>0</v>
      </c>
      <c r="AE119" s="35">
        <v>0</v>
      </c>
      <c r="AF119" s="35">
        <v>0</v>
      </c>
      <c r="AG119" s="35">
        <v>0</v>
      </c>
      <c r="AH119" s="492">
        <v>0</v>
      </c>
      <c r="AI119" s="35">
        <v>0</v>
      </c>
      <c r="AJ119" s="365">
        <v>0</v>
      </c>
      <c r="AK119" s="365">
        <v>6.1000000000000005</v>
      </c>
      <c r="AL119" s="365">
        <v>0</v>
      </c>
      <c r="AM119" s="35">
        <v>6.1000000000000005</v>
      </c>
      <c r="AN119" s="439">
        <v>0</v>
      </c>
      <c r="AO119" s="35">
        <v>0</v>
      </c>
      <c r="AP119" s="35">
        <v>9.15</v>
      </c>
      <c r="AQ119" s="35">
        <v>0</v>
      </c>
      <c r="AR119" s="35">
        <v>9.15</v>
      </c>
      <c r="AS119" s="35">
        <v>0</v>
      </c>
      <c r="AT119" s="35">
        <v>0</v>
      </c>
      <c r="AU119" s="35">
        <v>15.25</v>
      </c>
      <c r="AV119" s="35">
        <v>0</v>
      </c>
      <c r="AW119" s="35">
        <v>15.25</v>
      </c>
      <c r="AX119" s="35">
        <v>0</v>
      </c>
      <c r="AY119" s="35">
        <v>0</v>
      </c>
      <c r="AZ119" s="35">
        <v>30.5</v>
      </c>
      <c r="BA119" s="35">
        <v>0</v>
      </c>
      <c r="BB119" s="35">
        <v>30.5</v>
      </c>
      <c r="BC119" s="35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575">
        <v>66816.65178</v>
      </c>
      <c r="CB119" s="302" t="s">
        <v>80</v>
      </c>
      <c r="CC119" s="302" t="s">
        <v>2088</v>
      </c>
      <c r="CD119" s="575">
        <v>0</v>
      </c>
      <c r="CE119" s="575">
        <v>66816.65178</v>
      </c>
      <c r="CF119" s="571" t="s">
        <v>80</v>
      </c>
      <c r="CG119" s="10" t="s">
        <v>2079</v>
      </c>
      <c r="CH119" s="367" t="s">
        <v>3086</v>
      </c>
    </row>
    <row r="120" spans="1:86" s="356" customFormat="1" ht="54" outlineLevel="1">
      <c r="A120" s="800"/>
      <c r="B120" s="27" t="s">
        <v>2075</v>
      </c>
      <c r="C120" s="66" t="s">
        <v>2139</v>
      </c>
      <c r="D120" s="91" t="s">
        <v>80</v>
      </c>
      <c r="E120" s="27" t="s">
        <v>194</v>
      </c>
      <c r="F120" s="27" t="s">
        <v>1065</v>
      </c>
      <c r="G120" s="10" t="s">
        <v>80</v>
      </c>
      <c r="H120" s="10" t="s">
        <v>80</v>
      </c>
      <c r="I120" s="27" t="s">
        <v>324</v>
      </c>
      <c r="J120" s="35">
        <v>20995.53544</v>
      </c>
      <c r="K120" s="35">
        <v>20995.53544</v>
      </c>
      <c r="L120" s="35">
        <v>0</v>
      </c>
      <c r="M120" s="35">
        <v>0</v>
      </c>
      <c r="N120" s="35">
        <v>20995.53544</v>
      </c>
      <c r="O120" s="35">
        <v>0</v>
      </c>
      <c r="P120" s="35">
        <v>0</v>
      </c>
      <c r="Q120" s="304">
        <v>44742</v>
      </c>
      <c r="R120" s="303">
        <v>44455</v>
      </c>
      <c r="S120" s="37" t="s">
        <v>693</v>
      </c>
      <c r="T120" s="35"/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435">
        <v>0</v>
      </c>
      <c r="AA120" s="435">
        <v>0</v>
      </c>
      <c r="AB120" s="435">
        <v>0</v>
      </c>
      <c r="AC120" s="435">
        <v>0</v>
      </c>
      <c r="AD120" s="435">
        <v>0</v>
      </c>
      <c r="AE120" s="35">
        <v>0</v>
      </c>
      <c r="AF120" s="35">
        <v>0</v>
      </c>
      <c r="AG120" s="35">
        <v>0</v>
      </c>
      <c r="AH120" s="492">
        <v>0</v>
      </c>
      <c r="AI120" s="35">
        <v>0</v>
      </c>
      <c r="AJ120" s="365">
        <v>0</v>
      </c>
      <c r="AK120" s="365">
        <v>0</v>
      </c>
      <c r="AL120" s="365">
        <v>0</v>
      </c>
      <c r="AM120" s="35">
        <v>0</v>
      </c>
      <c r="AN120" s="439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5">
        <v>20995.53544</v>
      </c>
      <c r="CB120" s="302" t="s">
        <v>80</v>
      </c>
      <c r="CC120" s="302" t="s">
        <v>2088</v>
      </c>
      <c r="CD120" s="575">
        <v>0</v>
      </c>
      <c r="CE120" s="575">
        <v>19476.527119999999</v>
      </c>
      <c r="CF120" s="571" t="s">
        <v>80</v>
      </c>
      <c r="CG120" s="10"/>
      <c r="CH120" s="367" t="s">
        <v>3091</v>
      </c>
    </row>
    <row r="121" spans="1:86" s="356" customFormat="1" ht="54" outlineLevel="1">
      <c r="A121" s="800"/>
      <c r="B121" s="27" t="s">
        <v>2071</v>
      </c>
      <c r="C121" s="66" t="s">
        <v>2140</v>
      </c>
      <c r="D121" s="91" t="s">
        <v>80</v>
      </c>
      <c r="E121" s="27" t="s">
        <v>194</v>
      </c>
      <c r="F121" s="27" t="s">
        <v>1065</v>
      </c>
      <c r="G121" s="10" t="s">
        <v>80</v>
      </c>
      <c r="H121" s="10" t="s">
        <v>2991</v>
      </c>
      <c r="I121" s="27" t="s">
        <v>324</v>
      </c>
      <c r="J121" s="35">
        <v>10734.591830000001</v>
      </c>
      <c r="K121" s="35">
        <v>10696.991830000001</v>
      </c>
      <c r="L121" s="35">
        <v>37.6</v>
      </c>
      <c r="M121" s="35">
        <v>0</v>
      </c>
      <c r="N121" s="35">
        <v>10696.991830000001</v>
      </c>
      <c r="O121" s="35">
        <v>0</v>
      </c>
      <c r="P121" s="35">
        <v>0</v>
      </c>
      <c r="Q121" s="304">
        <v>44809</v>
      </c>
      <c r="R121" s="303">
        <v>44655</v>
      </c>
      <c r="S121" s="37" t="s">
        <v>496</v>
      </c>
      <c r="T121" s="35"/>
      <c r="U121" s="35">
        <v>0</v>
      </c>
      <c r="V121" s="35">
        <v>37.570500000000003</v>
      </c>
      <c r="W121" s="35">
        <v>0</v>
      </c>
      <c r="X121" s="35">
        <v>37.570500000000003</v>
      </c>
      <c r="Y121" s="35">
        <v>0</v>
      </c>
      <c r="Z121" s="435">
        <v>0</v>
      </c>
      <c r="AA121" s="230">
        <v>38</v>
      </c>
      <c r="AB121" s="435">
        <v>0</v>
      </c>
      <c r="AC121" s="230">
        <v>38</v>
      </c>
      <c r="AD121" s="435">
        <v>0</v>
      </c>
      <c r="AE121" s="35">
        <v>0</v>
      </c>
      <c r="AF121" s="35">
        <v>0</v>
      </c>
      <c r="AG121" s="35">
        <v>0</v>
      </c>
      <c r="AH121" s="492">
        <v>0</v>
      </c>
      <c r="AI121" s="35">
        <v>0</v>
      </c>
      <c r="AJ121" s="365">
        <v>0</v>
      </c>
      <c r="AK121" s="365">
        <v>3.8000000000000003</v>
      </c>
      <c r="AL121" s="365">
        <v>0</v>
      </c>
      <c r="AM121" s="35">
        <v>3.8000000000000003</v>
      </c>
      <c r="AN121" s="439">
        <v>0</v>
      </c>
      <c r="AO121" s="35">
        <v>0</v>
      </c>
      <c r="AP121" s="35">
        <v>5.7</v>
      </c>
      <c r="AQ121" s="35">
        <v>0</v>
      </c>
      <c r="AR121" s="35">
        <v>5.7</v>
      </c>
      <c r="AS121" s="35">
        <v>0</v>
      </c>
      <c r="AT121" s="35">
        <v>0</v>
      </c>
      <c r="AU121" s="35">
        <v>9.5</v>
      </c>
      <c r="AV121" s="35">
        <v>0</v>
      </c>
      <c r="AW121" s="35">
        <v>9.5</v>
      </c>
      <c r="AX121" s="35">
        <v>0</v>
      </c>
      <c r="AY121" s="35">
        <v>0</v>
      </c>
      <c r="AZ121" s="35">
        <v>19</v>
      </c>
      <c r="BA121" s="35">
        <v>0</v>
      </c>
      <c r="BB121" s="35">
        <v>19</v>
      </c>
      <c r="BC121" s="35">
        <v>0</v>
      </c>
      <c r="BD121" s="34">
        <v>0</v>
      </c>
      <c r="BE121" s="34">
        <v>0</v>
      </c>
      <c r="BF121" s="34">
        <v>0</v>
      </c>
      <c r="BG121" s="34">
        <v>0</v>
      </c>
      <c r="BH121" s="34">
        <v>0</v>
      </c>
      <c r="BI121" s="34">
        <v>0</v>
      </c>
      <c r="BJ121" s="34">
        <v>0</v>
      </c>
      <c r="BK121" s="34">
        <v>0</v>
      </c>
      <c r="BL121" s="34">
        <v>0</v>
      </c>
      <c r="BM121" s="34">
        <v>0</v>
      </c>
      <c r="BN121" s="34">
        <v>0</v>
      </c>
      <c r="BO121" s="34">
        <v>0</v>
      </c>
      <c r="BP121" s="34">
        <v>0</v>
      </c>
      <c r="BQ121" s="34">
        <v>0</v>
      </c>
      <c r="BR121" s="34">
        <v>0</v>
      </c>
      <c r="BS121" s="34">
        <v>0</v>
      </c>
      <c r="BT121" s="34">
        <v>0</v>
      </c>
      <c r="BU121" s="34">
        <v>0</v>
      </c>
      <c r="BV121" s="34">
        <v>0</v>
      </c>
      <c r="BW121" s="34">
        <v>0</v>
      </c>
      <c r="BX121" s="34">
        <v>0</v>
      </c>
      <c r="BY121" s="34">
        <v>0</v>
      </c>
      <c r="BZ121" s="34">
        <v>0</v>
      </c>
      <c r="CA121" s="35">
        <v>10734.591830000001</v>
      </c>
      <c r="CB121" s="302" t="s">
        <v>80</v>
      </c>
      <c r="CC121" s="302" t="s">
        <v>2088</v>
      </c>
      <c r="CD121" s="575">
        <v>0</v>
      </c>
      <c r="CE121" s="35">
        <v>10734.591830000001</v>
      </c>
      <c r="CF121" s="571" t="s">
        <v>80</v>
      </c>
      <c r="CG121" s="10"/>
      <c r="CH121" s="367" t="s">
        <v>3091</v>
      </c>
    </row>
    <row r="122" spans="1:86" s="356" customFormat="1" ht="54" outlineLevel="1">
      <c r="A122" s="800"/>
      <c r="B122" s="27" t="s">
        <v>2065</v>
      </c>
      <c r="C122" s="66" t="s">
        <v>2141</v>
      </c>
      <c r="D122" s="91" t="s">
        <v>80</v>
      </c>
      <c r="E122" s="27" t="s">
        <v>194</v>
      </c>
      <c r="F122" s="27" t="s">
        <v>1065</v>
      </c>
      <c r="G122" s="10" t="s">
        <v>80</v>
      </c>
      <c r="H122" s="10" t="s">
        <v>3098</v>
      </c>
      <c r="I122" s="27" t="s">
        <v>324</v>
      </c>
      <c r="J122" s="35">
        <v>18524.890879999999</v>
      </c>
      <c r="K122" s="35">
        <v>18524.890879999999</v>
      </c>
      <c r="L122" s="35">
        <v>0</v>
      </c>
      <c r="M122" s="35">
        <v>0</v>
      </c>
      <c r="N122" s="35">
        <v>18524.890879999999</v>
      </c>
      <c r="O122" s="35">
        <v>0</v>
      </c>
      <c r="P122" s="35">
        <v>0</v>
      </c>
      <c r="Q122" s="304" t="s">
        <v>80</v>
      </c>
      <c r="R122" s="303">
        <v>44548</v>
      </c>
      <c r="S122" s="37" t="s">
        <v>693</v>
      </c>
      <c r="T122" s="35"/>
      <c r="U122" s="35">
        <v>0</v>
      </c>
      <c r="V122" s="230">
        <v>48.4</v>
      </c>
      <c r="W122" s="35">
        <v>0</v>
      </c>
      <c r="X122" s="35">
        <v>48.4</v>
      </c>
      <c r="Y122" s="35">
        <v>0</v>
      </c>
      <c r="Z122" s="435">
        <v>0</v>
      </c>
      <c r="AA122" s="230">
        <v>48.4</v>
      </c>
      <c r="AB122" s="435">
        <v>0</v>
      </c>
      <c r="AC122" s="435">
        <v>48.4</v>
      </c>
      <c r="AD122" s="435">
        <v>0</v>
      </c>
      <c r="AE122" s="35">
        <v>0</v>
      </c>
      <c r="AF122" s="35">
        <v>0</v>
      </c>
      <c r="AG122" s="35">
        <v>0</v>
      </c>
      <c r="AH122" s="492">
        <v>0</v>
      </c>
      <c r="AI122" s="35">
        <v>0</v>
      </c>
      <c r="AJ122" s="365">
        <v>0</v>
      </c>
      <c r="AK122" s="365">
        <v>4.84</v>
      </c>
      <c r="AL122" s="365">
        <v>0</v>
      </c>
      <c r="AM122" s="35">
        <v>4.84</v>
      </c>
      <c r="AN122" s="439">
        <v>0</v>
      </c>
      <c r="AO122" s="35">
        <v>0</v>
      </c>
      <c r="AP122" s="35">
        <v>7.26</v>
      </c>
      <c r="AQ122" s="35">
        <v>0</v>
      </c>
      <c r="AR122" s="35">
        <v>7.26</v>
      </c>
      <c r="AS122" s="35">
        <v>0</v>
      </c>
      <c r="AT122" s="35">
        <v>0</v>
      </c>
      <c r="AU122" s="35">
        <v>12.1</v>
      </c>
      <c r="AV122" s="35">
        <v>0</v>
      </c>
      <c r="AW122" s="35">
        <v>12.1</v>
      </c>
      <c r="AX122" s="35">
        <v>0</v>
      </c>
      <c r="AY122" s="35">
        <v>0</v>
      </c>
      <c r="AZ122" s="35">
        <v>24.2</v>
      </c>
      <c r="BA122" s="35">
        <v>0</v>
      </c>
      <c r="BB122" s="35">
        <v>24.2</v>
      </c>
      <c r="BC122" s="35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5">
        <v>18524.890879999999</v>
      </c>
      <c r="CB122" s="302" t="s">
        <v>80</v>
      </c>
      <c r="CC122" s="302" t="s">
        <v>2088</v>
      </c>
      <c r="CD122" s="575">
        <v>0</v>
      </c>
      <c r="CE122" s="575">
        <v>18524.890879999999</v>
      </c>
      <c r="CF122" s="571" t="s">
        <v>80</v>
      </c>
      <c r="CG122" s="10"/>
      <c r="CH122" s="367" t="s">
        <v>3091</v>
      </c>
    </row>
    <row r="123" spans="1:86" s="356" customFormat="1" ht="54" outlineLevel="1">
      <c r="A123" s="800"/>
      <c r="B123" s="27" t="s">
        <v>2072</v>
      </c>
      <c r="C123" s="66" t="s">
        <v>2142</v>
      </c>
      <c r="D123" s="91" t="s">
        <v>80</v>
      </c>
      <c r="E123" s="27" t="s">
        <v>194</v>
      </c>
      <c r="F123" s="27" t="s">
        <v>1065</v>
      </c>
      <c r="G123" s="10" t="s">
        <v>80</v>
      </c>
      <c r="H123" s="10" t="s">
        <v>80</v>
      </c>
      <c r="I123" s="27" t="s">
        <v>324</v>
      </c>
      <c r="J123" s="35">
        <v>7897.66453</v>
      </c>
      <c r="K123" s="35">
        <v>7897.66453</v>
      </c>
      <c r="L123" s="35">
        <v>0</v>
      </c>
      <c r="M123" s="35">
        <v>0</v>
      </c>
      <c r="N123" s="35">
        <v>7897.66453</v>
      </c>
      <c r="O123" s="35">
        <v>0</v>
      </c>
      <c r="P123" s="35">
        <v>0</v>
      </c>
      <c r="Q123" s="304">
        <v>44803</v>
      </c>
      <c r="R123" s="303">
        <v>44489</v>
      </c>
      <c r="S123" s="37" t="s">
        <v>693</v>
      </c>
      <c r="T123" s="35"/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435">
        <v>0</v>
      </c>
      <c r="AA123" s="435">
        <v>0</v>
      </c>
      <c r="AB123" s="435">
        <v>0</v>
      </c>
      <c r="AC123" s="435">
        <v>0</v>
      </c>
      <c r="AD123" s="435">
        <v>0</v>
      </c>
      <c r="AE123" s="35">
        <v>0</v>
      </c>
      <c r="AF123" s="35">
        <v>0</v>
      </c>
      <c r="AG123" s="35">
        <v>0</v>
      </c>
      <c r="AH123" s="492">
        <v>0</v>
      </c>
      <c r="AI123" s="35">
        <v>0</v>
      </c>
      <c r="AJ123" s="365">
        <v>0</v>
      </c>
      <c r="AK123" s="365">
        <v>0</v>
      </c>
      <c r="AL123" s="365">
        <v>0</v>
      </c>
      <c r="AM123" s="35">
        <v>0</v>
      </c>
      <c r="AN123" s="439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5">
        <v>7897.66453</v>
      </c>
      <c r="CB123" s="302" t="s">
        <v>80</v>
      </c>
      <c r="CC123" s="302" t="s">
        <v>2088</v>
      </c>
      <c r="CD123" s="575">
        <v>0</v>
      </c>
      <c r="CE123" s="575">
        <v>7883.5219200000001</v>
      </c>
      <c r="CF123" s="571" t="s">
        <v>80</v>
      </c>
      <c r="CG123" s="10"/>
      <c r="CH123" s="367" t="s">
        <v>3091</v>
      </c>
    </row>
    <row r="124" spans="1:86" s="356" customFormat="1" ht="54" outlineLevel="1">
      <c r="A124" s="800"/>
      <c r="B124" s="27" t="s">
        <v>2075</v>
      </c>
      <c r="C124" s="66" t="s">
        <v>2143</v>
      </c>
      <c r="D124" s="91" t="s">
        <v>80</v>
      </c>
      <c r="E124" s="27" t="s">
        <v>194</v>
      </c>
      <c r="F124" s="27" t="s">
        <v>1065</v>
      </c>
      <c r="G124" s="10" t="s">
        <v>80</v>
      </c>
      <c r="H124" s="10" t="s">
        <v>80</v>
      </c>
      <c r="I124" s="27" t="s">
        <v>324</v>
      </c>
      <c r="J124" s="35">
        <v>14991.54</v>
      </c>
      <c r="K124" s="35">
        <v>14991.54</v>
      </c>
      <c r="L124" s="35">
        <v>0</v>
      </c>
      <c r="M124" s="35">
        <v>0</v>
      </c>
      <c r="N124" s="35">
        <v>14991.54</v>
      </c>
      <c r="O124" s="35">
        <v>0</v>
      </c>
      <c r="P124" s="35">
        <v>0</v>
      </c>
      <c r="Q124" s="304" t="s">
        <v>80</v>
      </c>
      <c r="R124" s="303">
        <v>44861</v>
      </c>
      <c r="S124" s="37" t="s">
        <v>693</v>
      </c>
      <c r="T124" s="35"/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435">
        <v>0</v>
      </c>
      <c r="AA124" s="435">
        <v>0</v>
      </c>
      <c r="AB124" s="435">
        <v>0</v>
      </c>
      <c r="AC124" s="435">
        <v>0</v>
      </c>
      <c r="AD124" s="435">
        <v>0</v>
      </c>
      <c r="AE124" s="35">
        <v>0</v>
      </c>
      <c r="AF124" s="35">
        <v>0</v>
      </c>
      <c r="AG124" s="35">
        <v>0</v>
      </c>
      <c r="AH124" s="492">
        <v>0</v>
      </c>
      <c r="AI124" s="35">
        <v>0</v>
      </c>
      <c r="AJ124" s="365">
        <v>0</v>
      </c>
      <c r="AK124" s="365">
        <v>0</v>
      </c>
      <c r="AL124" s="365">
        <v>0</v>
      </c>
      <c r="AM124" s="35">
        <v>0</v>
      </c>
      <c r="AN124" s="439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5">
        <v>14991.54</v>
      </c>
      <c r="CB124" s="302" t="s">
        <v>80</v>
      </c>
      <c r="CC124" s="302" t="s">
        <v>2088</v>
      </c>
      <c r="CD124" s="575">
        <v>0</v>
      </c>
      <c r="CE124" s="575">
        <v>14991.535330000001</v>
      </c>
      <c r="CF124" s="571" t="s">
        <v>80</v>
      </c>
      <c r="CG124" s="10"/>
      <c r="CH124" s="367" t="s">
        <v>3091</v>
      </c>
    </row>
    <row r="125" spans="1:86" s="351" customFormat="1" ht="54" outlineLevel="1">
      <c r="A125" s="800"/>
      <c r="B125" s="27" t="s">
        <v>2084</v>
      </c>
      <c r="C125" s="66" t="s">
        <v>2144</v>
      </c>
      <c r="D125" s="91" t="s">
        <v>80</v>
      </c>
      <c r="E125" s="27" t="s">
        <v>194</v>
      </c>
      <c r="F125" s="27" t="s">
        <v>1065</v>
      </c>
      <c r="G125" s="10" t="s">
        <v>80</v>
      </c>
      <c r="H125" s="10" t="s">
        <v>80</v>
      </c>
      <c r="I125" s="27" t="s">
        <v>324</v>
      </c>
      <c r="J125" s="35">
        <v>18872.399359999999</v>
      </c>
      <c r="K125" s="35">
        <v>18872.399359999999</v>
      </c>
      <c r="L125" s="35">
        <v>0</v>
      </c>
      <c r="M125" s="35">
        <v>0</v>
      </c>
      <c r="N125" s="35">
        <v>18872.399359999999</v>
      </c>
      <c r="O125" s="35">
        <v>0</v>
      </c>
      <c r="P125" s="35">
        <v>0</v>
      </c>
      <c r="Q125" s="304" t="s">
        <v>80</v>
      </c>
      <c r="R125" s="303" t="s">
        <v>80</v>
      </c>
      <c r="S125" s="37" t="s">
        <v>1666</v>
      </c>
      <c r="T125" s="35"/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435">
        <v>0</v>
      </c>
      <c r="AA125" s="435">
        <v>0</v>
      </c>
      <c r="AB125" s="435">
        <v>0</v>
      </c>
      <c r="AC125" s="435">
        <v>0</v>
      </c>
      <c r="AD125" s="435">
        <v>0</v>
      </c>
      <c r="AE125" s="35">
        <v>0</v>
      </c>
      <c r="AF125" s="35">
        <v>0</v>
      </c>
      <c r="AG125" s="35">
        <v>0</v>
      </c>
      <c r="AH125" s="492">
        <v>0</v>
      </c>
      <c r="AI125" s="35">
        <v>0</v>
      </c>
      <c r="AJ125" s="365">
        <v>0</v>
      </c>
      <c r="AK125" s="365">
        <v>0</v>
      </c>
      <c r="AL125" s="365">
        <v>0</v>
      </c>
      <c r="AM125" s="35">
        <v>0</v>
      </c>
      <c r="AN125" s="439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5">
        <v>18872.399359999999</v>
      </c>
      <c r="CB125" s="302" t="s">
        <v>80</v>
      </c>
      <c r="CC125" s="302" t="s">
        <v>2088</v>
      </c>
      <c r="CD125" s="575">
        <v>0</v>
      </c>
      <c r="CE125" s="575">
        <v>593.8922</v>
      </c>
      <c r="CF125" s="571" t="s">
        <v>80</v>
      </c>
      <c r="CG125" s="10"/>
      <c r="CH125" s="367" t="s">
        <v>3091</v>
      </c>
    </row>
    <row r="126" spans="1:86" s="356" customFormat="1" ht="54" outlineLevel="1">
      <c r="A126" s="800"/>
      <c r="B126" s="27" t="s">
        <v>2082</v>
      </c>
      <c r="C126" s="36" t="s">
        <v>3099</v>
      </c>
      <c r="D126" s="88"/>
      <c r="E126" s="27" t="s">
        <v>194</v>
      </c>
      <c r="F126" s="27" t="s">
        <v>1065</v>
      </c>
      <c r="G126" s="10" t="s">
        <v>1313</v>
      </c>
      <c r="H126" s="253">
        <v>4032</v>
      </c>
      <c r="I126" s="27" t="s">
        <v>324</v>
      </c>
      <c r="J126" s="34">
        <v>180148.18799999999</v>
      </c>
      <c r="K126" s="34">
        <v>175148.18799999999</v>
      </c>
      <c r="L126" s="34">
        <v>5000</v>
      </c>
      <c r="M126" s="7">
        <v>0</v>
      </c>
      <c r="N126" s="34">
        <v>180148.18799999999</v>
      </c>
      <c r="O126" s="7">
        <v>0</v>
      </c>
      <c r="P126" s="569">
        <v>0</v>
      </c>
      <c r="Q126" s="374" t="s">
        <v>80</v>
      </c>
      <c r="R126" s="374">
        <v>44501</v>
      </c>
      <c r="S126" s="27" t="s">
        <v>1666</v>
      </c>
      <c r="T126" s="569"/>
      <c r="U126" s="569">
        <v>0</v>
      </c>
      <c r="V126" s="523">
        <v>2313.1932999999999</v>
      </c>
      <c r="W126" s="569">
        <v>0</v>
      </c>
      <c r="X126" s="34">
        <v>2313.1932999999999</v>
      </c>
      <c r="Y126" s="34">
        <v>0</v>
      </c>
      <c r="Z126" s="365">
        <v>0</v>
      </c>
      <c r="AA126" s="15">
        <v>1205</v>
      </c>
      <c r="AB126" s="365">
        <v>0</v>
      </c>
      <c r="AC126" s="365">
        <v>1205</v>
      </c>
      <c r="AD126" s="365">
        <v>0</v>
      </c>
      <c r="AE126" s="34">
        <v>0</v>
      </c>
      <c r="AF126" s="15">
        <v>113</v>
      </c>
      <c r="AG126" s="34">
        <v>0</v>
      </c>
      <c r="AH126" s="492">
        <v>113</v>
      </c>
      <c r="AI126" s="34">
        <v>0</v>
      </c>
      <c r="AJ126" s="365">
        <v>0</v>
      </c>
      <c r="AK126" s="365">
        <v>120.5</v>
      </c>
      <c r="AL126" s="365">
        <v>0</v>
      </c>
      <c r="AM126" s="34">
        <v>120.5</v>
      </c>
      <c r="AN126" s="439">
        <v>0</v>
      </c>
      <c r="AO126" s="34">
        <v>0</v>
      </c>
      <c r="AP126" s="34">
        <v>180.75</v>
      </c>
      <c r="AQ126" s="34">
        <v>0</v>
      </c>
      <c r="AR126" s="34">
        <v>180.75</v>
      </c>
      <c r="AS126" s="34">
        <v>0</v>
      </c>
      <c r="AT126" s="34">
        <v>0</v>
      </c>
      <c r="AU126" s="34">
        <v>301.25</v>
      </c>
      <c r="AV126" s="34">
        <v>0</v>
      </c>
      <c r="AW126" s="34">
        <v>301.25</v>
      </c>
      <c r="AX126" s="34">
        <v>0</v>
      </c>
      <c r="AY126" s="34">
        <v>0</v>
      </c>
      <c r="AZ126" s="34">
        <v>602.5</v>
      </c>
      <c r="BA126" s="34">
        <v>0</v>
      </c>
      <c r="BB126" s="34">
        <v>602.5</v>
      </c>
      <c r="BC126" s="34">
        <v>0</v>
      </c>
      <c r="BD126" s="34">
        <v>0</v>
      </c>
      <c r="BE126" s="34">
        <v>11.3</v>
      </c>
      <c r="BF126" s="34">
        <v>0</v>
      </c>
      <c r="BG126" s="34">
        <v>11.3</v>
      </c>
      <c r="BH126" s="34">
        <v>0</v>
      </c>
      <c r="BI126" s="34">
        <v>0</v>
      </c>
      <c r="BJ126" s="34">
        <v>16.95</v>
      </c>
      <c r="BK126" s="34">
        <v>0</v>
      </c>
      <c r="BL126" s="34">
        <v>16.95</v>
      </c>
      <c r="BM126" s="34">
        <v>0</v>
      </c>
      <c r="BN126" s="34">
        <v>0</v>
      </c>
      <c r="BO126" s="34">
        <v>28.25</v>
      </c>
      <c r="BP126" s="34">
        <v>0</v>
      </c>
      <c r="BQ126" s="34">
        <v>28.25</v>
      </c>
      <c r="BR126" s="34">
        <v>0</v>
      </c>
      <c r="BS126" s="34">
        <v>0</v>
      </c>
      <c r="BT126" s="34">
        <v>56.5</v>
      </c>
      <c r="BU126" s="34">
        <v>0</v>
      </c>
      <c r="BV126" s="34">
        <v>56.5</v>
      </c>
      <c r="BW126" s="34">
        <v>0</v>
      </c>
      <c r="BX126" s="34">
        <v>0</v>
      </c>
      <c r="BY126" s="34">
        <v>0</v>
      </c>
      <c r="BZ126" s="34">
        <v>0</v>
      </c>
      <c r="CA126" s="34">
        <v>86077.34</v>
      </c>
      <c r="CB126" s="484" t="s">
        <v>1933</v>
      </c>
      <c r="CC126" s="10" t="s">
        <v>2088</v>
      </c>
      <c r="CD126" s="215">
        <v>0</v>
      </c>
      <c r="CE126" s="215">
        <v>89751.529030000005</v>
      </c>
      <c r="CF126" s="581" t="s">
        <v>2008</v>
      </c>
      <c r="CG126" s="113" t="s">
        <v>1826</v>
      </c>
      <c r="CH126" s="367" t="s">
        <v>3086</v>
      </c>
    </row>
    <row r="127" spans="1:86" s="356" customFormat="1" ht="54" outlineLevel="1">
      <c r="A127" s="800"/>
      <c r="B127" s="27" t="s">
        <v>2064</v>
      </c>
      <c r="C127" s="66" t="s">
        <v>2172</v>
      </c>
      <c r="D127" s="91" t="s">
        <v>80</v>
      </c>
      <c r="E127" s="27" t="s">
        <v>194</v>
      </c>
      <c r="F127" s="27" t="s">
        <v>1065</v>
      </c>
      <c r="G127" s="10" t="s">
        <v>80</v>
      </c>
      <c r="H127" s="10" t="s">
        <v>80</v>
      </c>
      <c r="I127" s="27" t="s">
        <v>324</v>
      </c>
      <c r="J127" s="35">
        <v>4921.8927999999996</v>
      </c>
      <c r="K127" s="35">
        <v>3621.0189999999998</v>
      </c>
      <c r="L127" s="35">
        <v>1300.8737999999998</v>
      </c>
      <c r="M127" s="35">
        <v>0</v>
      </c>
      <c r="N127" s="35">
        <v>3621.0189999999998</v>
      </c>
      <c r="O127" s="35">
        <v>0</v>
      </c>
      <c r="P127" s="35">
        <v>0</v>
      </c>
      <c r="Q127" s="304" t="s">
        <v>80</v>
      </c>
      <c r="R127" s="303" t="s">
        <v>80</v>
      </c>
      <c r="S127" s="37" t="s">
        <v>1778</v>
      </c>
      <c r="T127" s="35"/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435">
        <v>0</v>
      </c>
      <c r="AA127" s="435">
        <v>0</v>
      </c>
      <c r="AB127" s="435">
        <v>0</v>
      </c>
      <c r="AC127" s="435">
        <v>0</v>
      </c>
      <c r="AD127" s="435">
        <v>0</v>
      </c>
      <c r="AE127" s="35">
        <v>0</v>
      </c>
      <c r="AF127" s="35">
        <v>0</v>
      </c>
      <c r="AG127" s="35">
        <v>0</v>
      </c>
      <c r="AH127" s="492">
        <v>0</v>
      </c>
      <c r="AI127" s="35">
        <v>0</v>
      </c>
      <c r="AJ127" s="365">
        <v>0</v>
      </c>
      <c r="AK127" s="365">
        <v>0</v>
      </c>
      <c r="AL127" s="365">
        <v>0</v>
      </c>
      <c r="AM127" s="35">
        <v>0</v>
      </c>
      <c r="AN127" s="439">
        <v>0</v>
      </c>
      <c r="AO127" s="35">
        <v>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5">
        <v>4323.7719999999999</v>
      </c>
      <c r="CB127" s="302" t="s">
        <v>80</v>
      </c>
      <c r="CC127" s="302"/>
      <c r="CD127" s="575">
        <v>0</v>
      </c>
      <c r="CE127" s="575" t="s">
        <v>80</v>
      </c>
      <c r="CF127" s="571" t="s">
        <v>2008</v>
      </c>
      <c r="CG127" s="10"/>
      <c r="CH127" s="367" t="s">
        <v>3086</v>
      </c>
    </row>
    <row r="128" spans="1:86" s="351" customFormat="1" ht="54" outlineLevel="1">
      <c r="A128" s="800"/>
      <c r="B128" s="27" t="s">
        <v>2067</v>
      </c>
      <c r="C128" s="66" t="s">
        <v>2173</v>
      </c>
      <c r="D128" s="91" t="s">
        <v>80</v>
      </c>
      <c r="E128" s="27" t="s">
        <v>194</v>
      </c>
      <c r="F128" s="27" t="s">
        <v>1065</v>
      </c>
      <c r="G128" s="10" t="s">
        <v>80</v>
      </c>
      <c r="H128" s="10" t="s">
        <v>80</v>
      </c>
      <c r="I128" s="27" t="s">
        <v>324</v>
      </c>
      <c r="J128" s="35">
        <v>8521.8758600000001</v>
      </c>
      <c r="K128" s="35">
        <v>6167.7910000000002</v>
      </c>
      <c r="L128" s="35">
        <v>2354.0848599999999</v>
      </c>
      <c r="M128" s="35">
        <v>0</v>
      </c>
      <c r="N128" s="35">
        <v>6167.7910000000002</v>
      </c>
      <c r="O128" s="35">
        <v>0</v>
      </c>
      <c r="P128" s="35">
        <v>0</v>
      </c>
      <c r="Q128" s="376" t="s">
        <v>80</v>
      </c>
      <c r="R128" s="375" t="s">
        <v>80</v>
      </c>
      <c r="S128" s="37" t="s">
        <v>1778</v>
      </c>
      <c r="T128" s="35"/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435">
        <v>0</v>
      </c>
      <c r="AA128" s="435">
        <v>0</v>
      </c>
      <c r="AB128" s="435">
        <v>0</v>
      </c>
      <c r="AC128" s="435">
        <v>0</v>
      </c>
      <c r="AD128" s="435">
        <v>0</v>
      </c>
      <c r="AE128" s="35">
        <v>0</v>
      </c>
      <c r="AF128" s="35">
        <v>0</v>
      </c>
      <c r="AG128" s="35">
        <v>0</v>
      </c>
      <c r="AH128" s="492">
        <v>0</v>
      </c>
      <c r="AI128" s="35">
        <v>0</v>
      </c>
      <c r="AJ128" s="365">
        <v>0</v>
      </c>
      <c r="AK128" s="365">
        <v>0</v>
      </c>
      <c r="AL128" s="365">
        <v>0</v>
      </c>
      <c r="AM128" s="35">
        <v>0</v>
      </c>
      <c r="AN128" s="439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5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5">
        <v>6198.5450000000001</v>
      </c>
      <c r="CB128" s="37" t="s">
        <v>80</v>
      </c>
      <c r="CC128" s="37"/>
      <c r="CD128" s="582">
        <v>0</v>
      </c>
      <c r="CE128" s="582" t="s">
        <v>80</v>
      </c>
      <c r="CF128" s="43" t="s">
        <v>2008</v>
      </c>
      <c r="CG128" s="10"/>
      <c r="CH128" s="367" t="s">
        <v>3091</v>
      </c>
    </row>
    <row r="129" spans="1:86" s="356" customFormat="1" ht="54" outlineLevel="1">
      <c r="A129" s="800"/>
      <c r="B129" s="183" t="s">
        <v>2064</v>
      </c>
      <c r="C129" s="195" t="s">
        <v>1290</v>
      </c>
      <c r="D129" s="583" t="s">
        <v>80</v>
      </c>
      <c r="E129" s="183" t="s">
        <v>194</v>
      </c>
      <c r="F129" s="183" t="s">
        <v>1065</v>
      </c>
      <c r="G129" s="184" t="s">
        <v>80</v>
      </c>
      <c r="H129" s="184" t="s">
        <v>80</v>
      </c>
      <c r="I129" s="183" t="s">
        <v>324</v>
      </c>
      <c r="J129" s="235">
        <v>67400</v>
      </c>
      <c r="K129" s="235">
        <v>67400</v>
      </c>
      <c r="L129" s="235">
        <v>0</v>
      </c>
      <c r="M129" s="235">
        <v>0</v>
      </c>
      <c r="N129" s="235">
        <v>64000</v>
      </c>
      <c r="O129" s="235">
        <v>0</v>
      </c>
      <c r="P129" s="235">
        <v>0</v>
      </c>
      <c r="Q129" s="528" t="s">
        <v>80</v>
      </c>
      <c r="R129" s="527" t="s">
        <v>80</v>
      </c>
      <c r="S129" s="234" t="s">
        <v>1778</v>
      </c>
      <c r="T129" s="235"/>
      <c r="U129" s="235">
        <v>0</v>
      </c>
      <c r="V129" s="235">
        <v>0</v>
      </c>
      <c r="W129" s="235">
        <v>0</v>
      </c>
      <c r="X129" s="235">
        <v>0</v>
      </c>
      <c r="Y129" s="235">
        <v>0</v>
      </c>
      <c r="Z129" s="525">
        <v>0</v>
      </c>
      <c r="AA129" s="525">
        <v>0</v>
      </c>
      <c r="AB129" s="525">
        <v>0</v>
      </c>
      <c r="AC129" s="525">
        <v>0</v>
      </c>
      <c r="AD129" s="525">
        <v>0</v>
      </c>
      <c r="AE129" s="235">
        <v>0</v>
      </c>
      <c r="AF129" s="235">
        <v>0</v>
      </c>
      <c r="AG129" s="235">
        <v>0</v>
      </c>
      <c r="AH129" s="492">
        <v>0</v>
      </c>
      <c r="AI129" s="235">
        <v>0</v>
      </c>
      <c r="AJ129" s="452">
        <v>0</v>
      </c>
      <c r="AK129" s="452">
        <v>0</v>
      </c>
      <c r="AL129" s="452">
        <v>0</v>
      </c>
      <c r="AM129" s="235">
        <v>0</v>
      </c>
      <c r="AN129" s="495">
        <v>0</v>
      </c>
      <c r="AO129" s="235">
        <v>0</v>
      </c>
      <c r="AP129" s="235">
        <v>0</v>
      </c>
      <c r="AQ129" s="235">
        <v>0</v>
      </c>
      <c r="AR129" s="235">
        <v>0</v>
      </c>
      <c r="AS129" s="235">
        <v>0</v>
      </c>
      <c r="AT129" s="235">
        <v>0</v>
      </c>
      <c r="AU129" s="235">
        <v>0</v>
      </c>
      <c r="AV129" s="235">
        <v>0</v>
      </c>
      <c r="AW129" s="235">
        <v>0</v>
      </c>
      <c r="AX129" s="235">
        <v>0</v>
      </c>
      <c r="AY129" s="235">
        <v>0</v>
      </c>
      <c r="AZ129" s="235">
        <v>0</v>
      </c>
      <c r="BA129" s="235">
        <v>0</v>
      </c>
      <c r="BB129" s="235">
        <v>0</v>
      </c>
      <c r="BC129" s="235">
        <v>0</v>
      </c>
      <c r="BD129" s="185">
        <v>0</v>
      </c>
      <c r="BE129" s="185">
        <v>0</v>
      </c>
      <c r="BF129" s="185">
        <v>0</v>
      </c>
      <c r="BG129" s="185">
        <v>0</v>
      </c>
      <c r="BH129" s="185">
        <v>0</v>
      </c>
      <c r="BI129" s="185">
        <v>0</v>
      </c>
      <c r="BJ129" s="185">
        <v>0</v>
      </c>
      <c r="BK129" s="185">
        <v>0</v>
      </c>
      <c r="BL129" s="185">
        <v>0</v>
      </c>
      <c r="BM129" s="185">
        <v>0</v>
      </c>
      <c r="BN129" s="185">
        <v>0</v>
      </c>
      <c r="BO129" s="185">
        <v>0</v>
      </c>
      <c r="BP129" s="185">
        <v>0</v>
      </c>
      <c r="BQ129" s="185">
        <v>0</v>
      </c>
      <c r="BR129" s="185">
        <v>0</v>
      </c>
      <c r="BS129" s="185">
        <v>0</v>
      </c>
      <c r="BT129" s="185">
        <v>0</v>
      </c>
      <c r="BU129" s="185">
        <v>0</v>
      </c>
      <c r="BV129" s="185">
        <v>0</v>
      </c>
      <c r="BW129" s="185">
        <v>0</v>
      </c>
      <c r="BX129" s="185">
        <v>0</v>
      </c>
      <c r="BY129" s="185">
        <v>0</v>
      </c>
      <c r="BZ129" s="185">
        <v>0</v>
      </c>
      <c r="CA129" s="235">
        <v>64000</v>
      </c>
      <c r="CB129" s="234" t="s">
        <v>80</v>
      </c>
      <c r="CC129" s="234"/>
      <c r="CD129" s="584">
        <v>0</v>
      </c>
      <c r="CE129" s="584" t="s">
        <v>80</v>
      </c>
      <c r="CF129" s="242" t="s">
        <v>2008</v>
      </c>
      <c r="CG129" s="184"/>
      <c r="CH129" s="367" t="s">
        <v>3086</v>
      </c>
    </row>
    <row r="130" spans="1:86" s="356" customFormat="1" ht="72" outlineLevel="1">
      <c r="A130" s="800"/>
      <c r="B130" s="27" t="s">
        <v>2168</v>
      </c>
      <c r="C130" s="36" t="s">
        <v>2178</v>
      </c>
      <c r="D130" s="91" t="s">
        <v>80</v>
      </c>
      <c r="E130" s="27" t="s">
        <v>194</v>
      </c>
      <c r="F130" s="27" t="s">
        <v>1065</v>
      </c>
      <c r="G130" s="10" t="s">
        <v>80</v>
      </c>
      <c r="H130" s="10" t="s">
        <v>80</v>
      </c>
      <c r="I130" s="27" t="s">
        <v>324</v>
      </c>
      <c r="J130" s="35">
        <v>89992.027700000006</v>
      </c>
      <c r="K130" s="35">
        <v>89992.027700000006</v>
      </c>
      <c r="L130" s="35">
        <v>0</v>
      </c>
      <c r="M130" s="35">
        <v>0</v>
      </c>
      <c r="N130" s="35">
        <v>5500.8618999999999</v>
      </c>
      <c r="O130" s="35">
        <v>0</v>
      </c>
      <c r="P130" s="35">
        <v>0</v>
      </c>
      <c r="Q130" s="376" t="s">
        <v>80</v>
      </c>
      <c r="R130" s="375">
        <v>44820</v>
      </c>
      <c r="S130" s="37" t="s">
        <v>1666</v>
      </c>
      <c r="T130" s="35"/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435">
        <v>0</v>
      </c>
      <c r="AA130" s="435">
        <v>0</v>
      </c>
      <c r="AB130" s="435">
        <v>0</v>
      </c>
      <c r="AC130" s="435">
        <v>0</v>
      </c>
      <c r="AD130" s="435">
        <v>0</v>
      </c>
      <c r="AE130" s="35">
        <v>0</v>
      </c>
      <c r="AF130" s="35">
        <v>0</v>
      </c>
      <c r="AG130" s="35">
        <v>0</v>
      </c>
      <c r="AH130" s="492">
        <v>0</v>
      </c>
      <c r="AI130" s="35">
        <v>0</v>
      </c>
      <c r="AJ130" s="365">
        <v>0</v>
      </c>
      <c r="AK130" s="365">
        <v>0</v>
      </c>
      <c r="AL130" s="365">
        <v>0</v>
      </c>
      <c r="AM130" s="35">
        <v>0</v>
      </c>
      <c r="AN130" s="439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5">
        <v>0</v>
      </c>
      <c r="BD130" s="34">
        <v>0</v>
      </c>
      <c r="BE130" s="34">
        <v>0</v>
      </c>
      <c r="BF130" s="34">
        <v>0</v>
      </c>
      <c r="BG130" s="34">
        <v>0</v>
      </c>
      <c r="BH130" s="34">
        <v>0</v>
      </c>
      <c r="BI130" s="34">
        <v>0</v>
      </c>
      <c r="BJ130" s="34">
        <v>0</v>
      </c>
      <c r="BK130" s="34">
        <v>0</v>
      </c>
      <c r="BL130" s="34">
        <v>0</v>
      </c>
      <c r="BM130" s="34">
        <v>0</v>
      </c>
      <c r="BN130" s="34">
        <v>0</v>
      </c>
      <c r="BO130" s="34">
        <v>0</v>
      </c>
      <c r="BP130" s="34">
        <v>0</v>
      </c>
      <c r="BQ130" s="34">
        <v>0</v>
      </c>
      <c r="BR130" s="34">
        <v>0</v>
      </c>
      <c r="BS130" s="34">
        <v>0</v>
      </c>
      <c r="BT130" s="34">
        <v>0</v>
      </c>
      <c r="BU130" s="34">
        <v>0</v>
      </c>
      <c r="BV130" s="34">
        <v>0</v>
      </c>
      <c r="BW130" s="34">
        <v>0</v>
      </c>
      <c r="BX130" s="34">
        <v>0</v>
      </c>
      <c r="BY130" s="34">
        <v>0</v>
      </c>
      <c r="BZ130" s="34">
        <v>0</v>
      </c>
      <c r="CA130" s="35">
        <v>5500.8618999999999</v>
      </c>
      <c r="CB130" s="37" t="s">
        <v>80</v>
      </c>
      <c r="CC130" s="37" t="s">
        <v>2088</v>
      </c>
      <c r="CD130" s="582">
        <v>0</v>
      </c>
      <c r="CE130" s="582">
        <v>73385.965899999996</v>
      </c>
      <c r="CF130" s="43" t="s">
        <v>2008</v>
      </c>
      <c r="CG130" s="10"/>
      <c r="CH130" s="367" t="s">
        <v>3091</v>
      </c>
    </row>
    <row r="131" spans="1:86" s="356" customFormat="1" ht="54" outlineLevel="1">
      <c r="A131" s="800"/>
      <c r="B131" s="27" t="s">
        <v>2067</v>
      </c>
      <c r="C131" s="574" t="s">
        <v>2179</v>
      </c>
      <c r="D131" s="91" t="s">
        <v>80</v>
      </c>
      <c r="E131" s="27" t="s">
        <v>194</v>
      </c>
      <c r="F131" s="27" t="s">
        <v>1065</v>
      </c>
      <c r="G131" s="10" t="s">
        <v>80</v>
      </c>
      <c r="H131" s="10" t="s">
        <v>80</v>
      </c>
      <c r="I131" s="27" t="s">
        <v>324</v>
      </c>
      <c r="J131" s="35">
        <v>19987.720529999999</v>
      </c>
      <c r="K131" s="35">
        <v>19987.720529999999</v>
      </c>
      <c r="L131" s="35">
        <v>0</v>
      </c>
      <c r="M131" s="35">
        <v>0</v>
      </c>
      <c r="N131" s="35">
        <v>19987.720529999999</v>
      </c>
      <c r="O131" s="35">
        <v>0</v>
      </c>
      <c r="P131" s="35">
        <v>0</v>
      </c>
      <c r="Q131" s="376">
        <v>44771</v>
      </c>
      <c r="R131" s="375">
        <v>44676</v>
      </c>
      <c r="S131" s="37" t="s">
        <v>496</v>
      </c>
      <c r="T131" s="35"/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435">
        <v>0</v>
      </c>
      <c r="AA131" s="435">
        <v>0</v>
      </c>
      <c r="AB131" s="435">
        <v>0</v>
      </c>
      <c r="AC131" s="435">
        <v>0</v>
      </c>
      <c r="AD131" s="435">
        <v>0</v>
      </c>
      <c r="AE131" s="35">
        <v>0</v>
      </c>
      <c r="AF131" s="35">
        <v>0</v>
      </c>
      <c r="AG131" s="35">
        <v>0</v>
      </c>
      <c r="AH131" s="492">
        <v>0</v>
      </c>
      <c r="AI131" s="35">
        <v>0</v>
      </c>
      <c r="AJ131" s="365">
        <v>0</v>
      </c>
      <c r="AK131" s="365">
        <v>0</v>
      </c>
      <c r="AL131" s="365">
        <v>0</v>
      </c>
      <c r="AM131" s="35">
        <v>0</v>
      </c>
      <c r="AN131" s="439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35">
        <v>0</v>
      </c>
      <c r="AZ131" s="35">
        <v>0</v>
      </c>
      <c r="BA131" s="35">
        <v>0</v>
      </c>
      <c r="BB131" s="35">
        <v>0</v>
      </c>
      <c r="BC131" s="35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5">
        <v>19987.720529999999</v>
      </c>
      <c r="CB131" s="37" t="s">
        <v>80</v>
      </c>
      <c r="CC131" s="37" t="s">
        <v>2088</v>
      </c>
      <c r="CD131" s="582">
        <v>0</v>
      </c>
      <c r="CE131" s="35">
        <v>19987.720529999999</v>
      </c>
      <c r="CF131" s="43" t="s">
        <v>2008</v>
      </c>
      <c r="CG131" s="10"/>
      <c r="CH131" s="367" t="s">
        <v>3091</v>
      </c>
    </row>
    <row r="132" spans="1:86" s="351" customFormat="1" ht="54" outlineLevel="1">
      <c r="A132" s="800"/>
      <c r="B132" s="27" t="s">
        <v>2075</v>
      </c>
      <c r="C132" s="66" t="s">
        <v>2180</v>
      </c>
      <c r="D132" s="91" t="s">
        <v>80</v>
      </c>
      <c r="E132" s="27" t="s">
        <v>194</v>
      </c>
      <c r="F132" s="27" t="s">
        <v>1065</v>
      </c>
      <c r="G132" s="10" t="s">
        <v>80</v>
      </c>
      <c r="H132" s="10" t="s">
        <v>80</v>
      </c>
      <c r="I132" s="27" t="s">
        <v>324</v>
      </c>
      <c r="J132" s="35">
        <v>35520.807419999997</v>
      </c>
      <c r="K132" s="35">
        <v>35520.807419999997</v>
      </c>
      <c r="L132" s="35">
        <v>0</v>
      </c>
      <c r="M132" s="35">
        <v>0</v>
      </c>
      <c r="N132" s="35">
        <v>35520.807419999997</v>
      </c>
      <c r="O132" s="35">
        <v>0</v>
      </c>
      <c r="P132" s="35">
        <v>0</v>
      </c>
      <c r="Q132" s="376" t="s">
        <v>80</v>
      </c>
      <c r="R132" s="375">
        <v>45166</v>
      </c>
      <c r="S132" s="37" t="s">
        <v>1666</v>
      </c>
      <c r="T132" s="35"/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435">
        <v>0</v>
      </c>
      <c r="AA132" s="435">
        <v>0</v>
      </c>
      <c r="AB132" s="435">
        <v>0</v>
      </c>
      <c r="AC132" s="435">
        <v>0</v>
      </c>
      <c r="AD132" s="435">
        <v>0</v>
      </c>
      <c r="AE132" s="35">
        <v>0</v>
      </c>
      <c r="AF132" s="35">
        <v>0</v>
      </c>
      <c r="AG132" s="35">
        <v>0</v>
      </c>
      <c r="AH132" s="492">
        <v>0</v>
      </c>
      <c r="AI132" s="35">
        <v>0</v>
      </c>
      <c r="AJ132" s="365">
        <v>0</v>
      </c>
      <c r="AK132" s="365">
        <v>0</v>
      </c>
      <c r="AL132" s="365">
        <v>0</v>
      </c>
      <c r="AM132" s="35">
        <v>0</v>
      </c>
      <c r="AN132" s="439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5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5">
        <v>35520.807419999997</v>
      </c>
      <c r="CB132" s="37" t="s">
        <v>80</v>
      </c>
      <c r="CC132" s="37" t="s">
        <v>2088</v>
      </c>
      <c r="CD132" s="582">
        <v>0</v>
      </c>
      <c r="CE132" s="582">
        <v>29395.966039999999</v>
      </c>
      <c r="CF132" s="43" t="s">
        <v>2008</v>
      </c>
      <c r="CG132" s="10"/>
      <c r="CH132" s="367" t="s">
        <v>3086</v>
      </c>
    </row>
    <row r="133" spans="1:86" s="356" customFormat="1" ht="54" outlineLevel="1">
      <c r="A133" s="800"/>
      <c r="B133" s="27" t="s">
        <v>2069</v>
      </c>
      <c r="C133" s="66" t="s">
        <v>2162</v>
      </c>
      <c r="D133" s="91" t="s">
        <v>80</v>
      </c>
      <c r="E133" s="27" t="s">
        <v>194</v>
      </c>
      <c r="F133" s="27" t="s">
        <v>1065</v>
      </c>
      <c r="G133" s="10" t="s">
        <v>80</v>
      </c>
      <c r="H133" s="10" t="s">
        <v>80</v>
      </c>
      <c r="I133" s="27" t="s">
        <v>324</v>
      </c>
      <c r="J133" s="35">
        <v>21890.616480000001</v>
      </c>
      <c r="K133" s="35">
        <v>21890.616480000001</v>
      </c>
      <c r="L133" s="35">
        <v>0</v>
      </c>
      <c r="M133" s="35">
        <v>0</v>
      </c>
      <c r="N133" s="35">
        <v>21890.616480000001</v>
      </c>
      <c r="O133" s="35">
        <v>0</v>
      </c>
      <c r="P133" s="35">
        <v>0</v>
      </c>
      <c r="Q133" s="376">
        <v>45050</v>
      </c>
      <c r="R133" s="375">
        <v>45012</v>
      </c>
      <c r="S133" s="37" t="s">
        <v>496</v>
      </c>
      <c r="T133" s="35"/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435">
        <v>0</v>
      </c>
      <c r="AA133" s="435">
        <v>0</v>
      </c>
      <c r="AB133" s="435">
        <v>0</v>
      </c>
      <c r="AC133" s="435">
        <v>0</v>
      </c>
      <c r="AD133" s="435">
        <v>0</v>
      </c>
      <c r="AE133" s="35">
        <v>0</v>
      </c>
      <c r="AF133" s="35">
        <v>0</v>
      </c>
      <c r="AG133" s="35">
        <v>0</v>
      </c>
      <c r="AH133" s="492">
        <v>0</v>
      </c>
      <c r="AI133" s="35">
        <v>0</v>
      </c>
      <c r="AJ133" s="365">
        <v>0</v>
      </c>
      <c r="AK133" s="365">
        <v>0</v>
      </c>
      <c r="AL133" s="365">
        <v>0</v>
      </c>
      <c r="AM133" s="35">
        <v>0</v>
      </c>
      <c r="AN133" s="439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5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5">
        <v>21890.616480000001</v>
      </c>
      <c r="CB133" s="37" t="s">
        <v>80</v>
      </c>
      <c r="CC133" s="37" t="s">
        <v>2088</v>
      </c>
      <c r="CD133" s="582">
        <v>0</v>
      </c>
      <c r="CE133" s="582">
        <v>21890.616480000001</v>
      </c>
      <c r="CF133" s="43" t="s">
        <v>2008</v>
      </c>
      <c r="CG133" s="10"/>
      <c r="CH133" s="367" t="s">
        <v>3086</v>
      </c>
    </row>
    <row r="134" spans="1:86" s="356" customFormat="1" ht="54" outlineLevel="1">
      <c r="A134" s="800"/>
      <c r="B134" s="27" t="s">
        <v>2065</v>
      </c>
      <c r="C134" s="574" t="s">
        <v>1934</v>
      </c>
      <c r="D134" s="91" t="s">
        <v>80</v>
      </c>
      <c r="E134" s="27" t="s">
        <v>194</v>
      </c>
      <c r="F134" s="27" t="s">
        <v>1065</v>
      </c>
      <c r="G134" s="10" t="s">
        <v>80</v>
      </c>
      <c r="H134" s="10" t="s">
        <v>80</v>
      </c>
      <c r="I134" s="27" t="s">
        <v>324</v>
      </c>
      <c r="J134" s="35">
        <v>12039.41</v>
      </c>
      <c r="K134" s="35">
        <v>12039.41</v>
      </c>
      <c r="L134" s="35">
        <v>0</v>
      </c>
      <c r="M134" s="35">
        <v>0</v>
      </c>
      <c r="N134" s="35">
        <v>12039.41</v>
      </c>
      <c r="O134" s="35">
        <v>0</v>
      </c>
      <c r="P134" s="35">
        <v>0</v>
      </c>
      <c r="Q134" s="376" t="s">
        <v>2518</v>
      </c>
      <c r="R134" s="375">
        <v>44501</v>
      </c>
      <c r="S134" s="37" t="s">
        <v>496</v>
      </c>
      <c r="T134" s="35"/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435">
        <v>0</v>
      </c>
      <c r="AA134" s="435">
        <v>0</v>
      </c>
      <c r="AB134" s="435">
        <v>0</v>
      </c>
      <c r="AC134" s="435">
        <v>0</v>
      </c>
      <c r="AD134" s="435">
        <v>0</v>
      </c>
      <c r="AE134" s="35">
        <v>0</v>
      </c>
      <c r="AF134" s="35">
        <v>0</v>
      </c>
      <c r="AG134" s="35">
        <v>0</v>
      </c>
      <c r="AH134" s="492">
        <v>0</v>
      </c>
      <c r="AI134" s="35">
        <v>0</v>
      </c>
      <c r="AJ134" s="365">
        <v>0</v>
      </c>
      <c r="AK134" s="365">
        <v>0</v>
      </c>
      <c r="AL134" s="365">
        <v>0</v>
      </c>
      <c r="AM134" s="35">
        <v>0</v>
      </c>
      <c r="AN134" s="439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5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5">
        <v>12039.41</v>
      </c>
      <c r="CB134" s="37" t="s">
        <v>80</v>
      </c>
      <c r="CC134" s="37" t="s">
        <v>2088</v>
      </c>
      <c r="CD134" s="582">
        <v>0</v>
      </c>
      <c r="CE134" s="35">
        <v>12039.40992</v>
      </c>
      <c r="CF134" s="43" t="s">
        <v>2008</v>
      </c>
      <c r="CG134" s="10"/>
      <c r="CH134" s="367" t="s">
        <v>3091</v>
      </c>
    </row>
    <row r="135" spans="1:86" s="356" customFormat="1" ht="54" outlineLevel="1">
      <c r="A135" s="800"/>
      <c r="B135" s="10" t="s">
        <v>2068</v>
      </c>
      <c r="C135" s="36" t="s">
        <v>2213</v>
      </c>
      <c r="D135" s="88" t="s">
        <v>80</v>
      </c>
      <c r="E135" s="27" t="s">
        <v>194</v>
      </c>
      <c r="F135" s="27" t="s">
        <v>1065</v>
      </c>
      <c r="G135" s="10" t="s">
        <v>1313</v>
      </c>
      <c r="H135" s="253">
        <v>6928</v>
      </c>
      <c r="I135" s="27" t="s">
        <v>324</v>
      </c>
      <c r="J135" s="34">
        <v>60960.476179999998</v>
      </c>
      <c r="K135" s="34">
        <v>54864.43</v>
      </c>
      <c r="L135" s="34">
        <v>6096.0461799999975</v>
      </c>
      <c r="M135" s="7">
        <v>0</v>
      </c>
      <c r="N135" s="7">
        <v>49377.987000000001</v>
      </c>
      <c r="O135" s="7">
        <v>49377.987000000001</v>
      </c>
      <c r="P135" s="257">
        <v>45657</v>
      </c>
      <c r="Q135" s="278" t="s">
        <v>2351</v>
      </c>
      <c r="R135" s="278">
        <v>44805</v>
      </c>
      <c r="S135" s="27" t="s">
        <v>1666</v>
      </c>
      <c r="T135" s="257"/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65">
        <v>0</v>
      </c>
      <c r="AA135" s="365">
        <v>0</v>
      </c>
      <c r="AB135" s="365">
        <v>0</v>
      </c>
      <c r="AC135" s="365">
        <v>0</v>
      </c>
      <c r="AD135" s="365">
        <v>0</v>
      </c>
      <c r="AE135" s="34">
        <v>0</v>
      </c>
      <c r="AF135" s="34">
        <v>0</v>
      </c>
      <c r="AG135" s="34">
        <v>0</v>
      </c>
      <c r="AH135" s="492">
        <v>0</v>
      </c>
      <c r="AI135" s="34">
        <v>0</v>
      </c>
      <c r="AJ135" s="365">
        <v>0</v>
      </c>
      <c r="AK135" s="365">
        <v>0</v>
      </c>
      <c r="AL135" s="365">
        <v>0</v>
      </c>
      <c r="AM135" s="34">
        <v>0</v>
      </c>
      <c r="AN135" s="439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35000</v>
      </c>
      <c r="BY135" s="34">
        <v>49377.987000000001</v>
      </c>
      <c r="BZ135" s="34">
        <v>0</v>
      </c>
      <c r="CA135" s="7">
        <v>2523.4209999999998</v>
      </c>
      <c r="CB135" s="276" t="s">
        <v>2214</v>
      </c>
      <c r="CC135" s="277" t="s">
        <v>2088</v>
      </c>
      <c r="CD135" s="570">
        <v>0</v>
      </c>
      <c r="CE135" s="570">
        <v>43282.590279999997</v>
      </c>
      <c r="CF135" s="571" t="s">
        <v>2008</v>
      </c>
      <c r="CG135" s="10" t="s">
        <v>1826</v>
      </c>
      <c r="CH135" s="367" t="s">
        <v>3086</v>
      </c>
    </row>
    <row r="136" spans="1:86" s="356" customFormat="1" ht="54" outlineLevel="1">
      <c r="A136" s="800"/>
      <c r="B136" s="588" t="s">
        <v>2082</v>
      </c>
      <c r="C136" s="585" t="s">
        <v>2217</v>
      </c>
      <c r="D136" s="586" t="s">
        <v>80</v>
      </c>
      <c r="E136" s="587" t="s">
        <v>194</v>
      </c>
      <c r="F136" s="587" t="s">
        <v>1065</v>
      </c>
      <c r="G136" s="588" t="s">
        <v>1313</v>
      </c>
      <c r="H136" s="589">
        <v>4032</v>
      </c>
      <c r="I136" s="587" t="s">
        <v>324</v>
      </c>
      <c r="J136" s="590">
        <v>27636.91734</v>
      </c>
      <c r="K136" s="591">
        <v>24873.225606</v>
      </c>
      <c r="L136" s="591">
        <v>2763.691734</v>
      </c>
      <c r="M136" s="592">
        <v>0</v>
      </c>
      <c r="N136" s="592">
        <v>22385.903045400002</v>
      </c>
      <c r="O136" s="592">
        <v>22385.903045400002</v>
      </c>
      <c r="P136" s="593">
        <v>45657</v>
      </c>
      <c r="Q136" s="594">
        <v>45078</v>
      </c>
      <c r="R136" s="594">
        <v>44501</v>
      </c>
      <c r="S136" s="587" t="s">
        <v>1666</v>
      </c>
      <c r="T136" s="593"/>
      <c r="U136" s="591">
        <v>0</v>
      </c>
      <c r="V136" s="591">
        <v>0</v>
      </c>
      <c r="W136" s="591">
        <v>0</v>
      </c>
      <c r="X136" s="591">
        <v>0</v>
      </c>
      <c r="Y136" s="591">
        <v>0</v>
      </c>
      <c r="Z136" s="365">
        <v>1063</v>
      </c>
      <c r="AA136" s="365">
        <v>1064</v>
      </c>
      <c r="AB136" s="365">
        <v>8510</v>
      </c>
      <c r="AC136" s="365">
        <v>10637</v>
      </c>
      <c r="AD136" s="365">
        <v>0</v>
      </c>
      <c r="AE136" s="591">
        <v>0</v>
      </c>
      <c r="AF136" s="591">
        <v>0</v>
      </c>
      <c r="AG136" s="591">
        <v>0</v>
      </c>
      <c r="AH136" s="492">
        <v>0</v>
      </c>
      <c r="AI136" s="591">
        <v>0</v>
      </c>
      <c r="AJ136" s="365">
        <v>106.30000000000001</v>
      </c>
      <c r="AK136" s="365">
        <v>106.4</v>
      </c>
      <c r="AL136" s="365">
        <v>851</v>
      </c>
      <c r="AM136" s="591">
        <v>1063.7</v>
      </c>
      <c r="AN136" s="439">
        <v>0</v>
      </c>
      <c r="AO136" s="591">
        <v>159.44999999999999</v>
      </c>
      <c r="AP136" s="591">
        <v>159.6</v>
      </c>
      <c r="AQ136" s="591">
        <v>1276.5</v>
      </c>
      <c r="AR136" s="591">
        <v>1595.55</v>
      </c>
      <c r="AS136" s="591">
        <v>0</v>
      </c>
      <c r="AT136" s="591">
        <v>265.75</v>
      </c>
      <c r="AU136" s="591">
        <v>266</v>
      </c>
      <c r="AV136" s="591">
        <v>2127.5</v>
      </c>
      <c r="AW136" s="591">
        <v>2659.25</v>
      </c>
      <c r="AX136" s="591">
        <v>0</v>
      </c>
      <c r="AY136" s="591">
        <v>531.5</v>
      </c>
      <c r="AZ136" s="591">
        <v>532</v>
      </c>
      <c r="BA136" s="591">
        <v>4255</v>
      </c>
      <c r="BB136" s="591">
        <v>5318.5</v>
      </c>
      <c r="BC136" s="591">
        <v>0</v>
      </c>
      <c r="BD136" s="591">
        <v>0</v>
      </c>
      <c r="BE136" s="591">
        <v>0</v>
      </c>
      <c r="BF136" s="591">
        <v>0</v>
      </c>
      <c r="BG136" s="591">
        <v>0</v>
      </c>
      <c r="BH136" s="591">
        <v>0</v>
      </c>
      <c r="BI136" s="591">
        <v>0</v>
      </c>
      <c r="BJ136" s="591">
        <v>0</v>
      </c>
      <c r="BK136" s="591">
        <v>0</v>
      </c>
      <c r="BL136" s="591">
        <v>0</v>
      </c>
      <c r="BM136" s="591">
        <v>0</v>
      </c>
      <c r="BN136" s="591">
        <v>0</v>
      </c>
      <c r="BO136" s="591">
        <v>0</v>
      </c>
      <c r="BP136" s="591">
        <v>0</v>
      </c>
      <c r="BQ136" s="591">
        <v>0</v>
      </c>
      <c r="BR136" s="591">
        <v>0</v>
      </c>
      <c r="BS136" s="591">
        <v>0</v>
      </c>
      <c r="BT136" s="591">
        <v>0</v>
      </c>
      <c r="BU136" s="591">
        <v>0</v>
      </c>
      <c r="BV136" s="591">
        <v>0</v>
      </c>
      <c r="BW136" s="591">
        <v>0</v>
      </c>
      <c r="BX136" s="591">
        <v>0</v>
      </c>
      <c r="BY136" s="591">
        <v>22385.903045400002</v>
      </c>
      <c r="BZ136" s="591">
        <v>0</v>
      </c>
      <c r="CA136" s="592">
        <v>0</v>
      </c>
      <c r="CB136" s="587" t="s">
        <v>2218</v>
      </c>
      <c r="CC136" s="588"/>
      <c r="CD136" s="595">
        <v>0</v>
      </c>
      <c r="CE136" s="595">
        <v>0</v>
      </c>
      <c r="CF136" s="596" t="s">
        <v>2008</v>
      </c>
      <c r="CG136" s="588" t="s">
        <v>1826</v>
      </c>
      <c r="CH136" s="367" t="s">
        <v>3086</v>
      </c>
    </row>
    <row r="137" spans="1:86" s="356" customFormat="1" ht="72" outlineLevel="1">
      <c r="A137" s="800"/>
      <c r="B137" s="27" t="s">
        <v>2082</v>
      </c>
      <c r="C137" s="66" t="s">
        <v>2359</v>
      </c>
      <c r="D137" s="91" t="s">
        <v>80</v>
      </c>
      <c r="E137" s="27" t="s">
        <v>194</v>
      </c>
      <c r="F137" s="27" t="s">
        <v>1065</v>
      </c>
      <c r="G137" s="10" t="s">
        <v>80</v>
      </c>
      <c r="H137" s="10" t="s">
        <v>2705</v>
      </c>
      <c r="I137" s="27" t="s">
        <v>324</v>
      </c>
      <c r="J137" s="35">
        <v>19318.32</v>
      </c>
      <c r="K137" s="35">
        <v>19318.32</v>
      </c>
      <c r="L137" s="35">
        <v>0</v>
      </c>
      <c r="M137" s="35">
        <v>0</v>
      </c>
      <c r="N137" s="35">
        <v>19318.32</v>
      </c>
      <c r="O137" s="35">
        <v>0</v>
      </c>
      <c r="P137" s="35">
        <v>0</v>
      </c>
      <c r="Q137" s="376" t="s">
        <v>80</v>
      </c>
      <c r="R137" s="375">
        <v>44992</v>
      </c>
      <c r="S137" s="37" t="s">
        <v>1666</v>
      </c>
      <c r="T137" s="35"/>
      <c r="U137" s="35">
        <v>0</v>
      </c>
      <c r="V137" s="230">
        <v>640.81600000000003</v>
      </c>
      <c r="W137" s="35">
        <v>0</v>
      </c>
      <c r="X137" s="35">
        <v>640.81600000000003</v>
      </c>
      <c r="Y137" s="35">
        <v>0</v>
      </c>
      <c r="Z137" s="435">
        <v>0</v>
      </c>
      <c r="AA137" s="435">
        <v>641</v>
      </c>
      <c r="AB137" s="435">
        <v>0</v>
      </c>
      <c r="AC137" s="435">
        <v>641</v>
      </c>
      <c r="AD137" s="435">
        <v>0</v>
      </c>
      <c r="AE137" s="35">
        <v>0</v>
      </c>
      <c r="AF137" s="35">
        <v>0</v>
      </c>
      <c r="AG137" s="35">
        <v>0</v>
      </c>
      <c r="AH137" s="492">
        <v>0</v>
      </c>
      <c r="AI137" s="35">
        <v>0</v>
      </c>
      <c r="AJ137" s="365">
        <v>0</v>
      </c>
      <c r="AK137" s="365">
        <v>64.100000000000009</v>
      </c>
      <c r="AL137" s="365">
        <v>0</v>
      </c>
      <c r="AM137" s="35">
        <v>64.100000000000009</v>
      </c>
      <c r="AN137" s="439">
        <v>0</v>
      </c>
      <c r="AO137" s="35">
        <v>0</v>
      </c>
      <c r="AP137" s="35">
        <v>96.149999999999991</v>
      </c>
      <c r="AQ137" s="35">
        <v>0</v>
      </c>
      <c r="AR137" s="35">
        <v>96.149999999999991</v>
      </c>
      <c r="AS137" s="35">
        <v>0</v>
      </c>
      <c r="AT137" s="35">
        <v>0</v>
      </c>
      <c r="AU137" s="35">
        <v>160.25</v>
      </c>
      <c r="AV137" s="35">
        <v>0</v>
      </c>
      <c r="AW137" s="35">
        <v>160.25</v>
      </c>
      <c r="AX137" s="35">
        <v>0</v>
      </c>
      <c r="AY137" s="35">
        <v>0</v>
      </c>
      <c r="AZ137" s="35">
        <v>320.5</v>
      </c>
      <c r="BA137" s="35">
        <v>0</v>
      </c>
      <c r="BB137" s="35">
        <v>320.5</v>
      </c>
      <c r="BC137" s="35">
        <v>0</v>
      </c>
      <c r="BD137" s="34">
        <v>0</v>
      </c>
      <c r="BE137" s="34">
        <v>0</v>
      </c>
      <c r="BF137" s="34">
        <v>0</v>
      </c>
      <c r="BG137" s="34">
        <v>0</v>
      </c>
      <c r="BH137" s="34">
        <v>0</v>
      </c>
      <c r="BI137" s="34">
        <v>0</v>
      </c>
      <c r="BJ137" s="34">
        <v>0</v>
      </c>
      <c r="BK137" s="34">
        <v>0</v>
      </c>
      <c r="BL137" s="34">
        <v>0</v>
      </c>
      <c r="BM137" s="34">
        <v>0</v>
      </c>
      <c r="BN137" s="34">
        <v>0</v>
      </c>
      <c r="BO137" s="34">
        <v>0</v>
      </c>
      <c r="BP137" s="34">
        <v>0</v>
      </c>
      <c r="BQ137" s="34">
        <v>0</v>
      </c>
      <c r="BR137" s="34">
        <v>0</v>
      </c>
      <c r="BS137" s="34">
        <v>0</v>
      </c>
      <c r="BT137" s="34">
        <v>0</v>
      </c>
      <c r="BU137" s="34">
        <v>0</v>
      </c>
      <c r="BV137" s="34">
        <v>0</v>
      </c>
      <c r="BW137" s="34">
        <v>0</v>
      </c>
      <c r="BX137" s="34">
        <v>0</v>
      </c>
      <c r="BY137" s="34">
        <v>0</v>
      </c>
      <c r="BZ137" s="34">
        <v>0</v>
      </c>
      <c r="CA137" s="35">
        <v>19318.32</v>
      </c>
      <c r="CB137" s="37" t="s">
        <v>2360</v>
      </c>
      <c r="CC137" s="37" t="s">
        <v>2088</v>
      </c>
      <c r="CD137" s="582">
        <v>0</v>
      </c>
      <c r="CE137" s="582">
        <v>17847.073850000001</v>
      </c>
      <c r="CF137" s="43" t="s">
        <v>2008</v>
      </c>
      <c r="CG137" s="10" t="s">
        <v>2177</v>
      </c>
      <c r="CH137" s="367" t="s">
        <v>3086</v>
      </c>
    </row>
    <row r="138" spans="1:86" s="356" customFormat="1" ht="72" outlineLevel="1">
      <c r="A138" s="800"/>
      <c r="B138" s="27" t="s">
        <v>2073</v>
      </c>
      <c r="C138" s="66" t="s">
        <v>2361</v>
      </c>
      <c r="D138" s="91" t="s">
        <v>80</v>
      </c>
      <c r="E138" s="27" t="s">
        <v>194</v>
      </c>
      <c r="F138" s="27" t="s">
        <v>1065</v>
      </c>
      <c r="G138" s="10" t="s">
        <v>80</v>
      </c>
      <c r="H138" s="10" t="s">
        <v>2848</v>
      </c>
      <c r="I138" s="27" t="s">
        <v>324</v>
      </c>
      <c r="J138" s="35">
        <v>9480.9821699999993</v>
      </c>
      <c r="K138" s="35">
        <v>8480.9821699999993</v>
      </c>
      <c r="L138" s="35">
        <v>1000</v>
      </c>
      <c r="M138" s="35">
        <v>0</v>
      </c>
      <c r="N138" s="35">
        <v>8480.9821699999993</v>
      </c>
      <c r="O138" s="35">
        <v>0</v>
      </c>
      <c r="P138" s="35">
        <v>0</v>
      </c>
      <c r="Q138" s="376">
        <v>45173</v>
      </c>
      <c r="R138" s="375">
        <v>45027</v>
      </c>
      <c r="S138" s="37" t="s">
        <v>693</v>
      </c>
      <c r="T138" s="35"/>
      <c r="U138" s="35">
        <v>0</v>
      </c>
      <c r="V138" s="230">
        <v>233.40899999999999</v>
      </c>
      <c r="W138" s="35">
        <v>0</v>
      </c>
      <c r="X138" s="35">
        <v>233.40899999999999</v>
      </c>
      <c r="Y138" s="35">
        <v>0</v>
      </c>
      <c r="Z138" s="435">
        <v>0</v>
      </c>
      <c r="AA138" s="435">
        <v>290.39999999999998</v>
      </c>
      <c r="AB138" s="435">
        <v>0</v>
      </c>
      <c r="AC138" s="435">
        <v>290.39999999999998</v>
      </c>
      <c r="AD138" s="435">
        <v>0</v>
      </c>
      <c r="AE138" s="35">
        <v>0</v>
      </c>
      <c r="AF138" s="230">
        <v>82</v>
      </c>
      <c r="AG138" s="35">
        <v>0</v>
      </c>
      <c r="AH138" s="492">
        <v>82</v>
      </c>
      <c r="AI138" s="35">
        <v>0</v>
      </c>
      <c r="AJ138" s="365">
        <v>0</v>
      </c>
      <c r="AK138" s="365">
        <v>29.04</v>
      </c>
      <c r="AL138" s="365">
        <v>0</v>
      </c>
      <c r="AM138" s="35">
        <v>29.04</v>
      </c>
      <c r="AN138" s="439">
        <v>0</v>
      </c>
      <c r="AO138" s="35">
        <v>0</v>
      </c>
      <c r="AP138" s="35">
        <v>43.559999999999995</v>
      </c>
      <c r="AQ138" s="35">
        <v>0</v>
      </c>
      <c r="AR138" s="35">
        <v>43.559999999999995</v>
      </c>
      <c r="AS138" s="35">
        <v>0</v>
      </c>
      <c r="AT138" s="35">
        <v>0</v>
      </c>
      <c r="AU138" s="35">
        <v>72.599999999999994</v>
      </c>
      <c r="AV138" s="35">
        <v>0</v>
      </c>
      <c r="AW138" s="35">
        <v>72.599999999999994</v>
      </c>
      <c r="AX138" s="35">
        <v>0</v>
      </c>
      <c r="AY138" s="35">
        <v>0</v>
      </c>
      <c r="AZ138" s="35">
        <v>145.19999999999999</v>
      </c>
      <c r="BA138" s="35">
        <v>0</v>
      </c>
      <c r="BB138" s="35">
        <v>145.19999999999999</v>
      </c>
      <c r="BC138" s="35">
        <v>0</v>
      </c>
      <c r="BD138" s="34">
        <v>0</v>
      </c>
      <c r="BE138" s="34">
        <v>8.2000000000000011</v>
      </c>
      <c r="BF138" s="34">
        <v>0</v>
      </c>
      <c r="BG138" s="34">
        <v>8.2000000000000011</v>
      </c>
      <c r="BH138" s="34">
        <v>0</v>
      </c>
      <c r="BI138" s="34">
        <v>0</v>
      </c>
      <c r="BJ138" s="34">
        <v>12.299999999999999</v>
      </c>
      <c r="BK138" s="34">
        <v>0</v>
      </c>
      <c r="BL138" s="34">
        <v>12.299999999999999</v>
      </c>
      <c r="BM138" s="34">
        <v>0</v>
      </c>
      <c r="BN138" s="34">
        <v>0</v>
      </c>
      <c r="BO138" s="34">
        <v>20.5</v>
      </c>
      <c r="BP138" s="34">
        <v>0</v>
      </c>
      <c r="BQ138" s="34">
        <v>20.5</v>
      </c>
      <c r="BR138" s="34">
        <v>0</v>
      </c>
      <c r="BS138" s="34">
        <v>0</v>
      </c>
      <c r="BT138" s="34">
        <v>41</v>
      </c>
      <c r="BU138" s="34">
        <v>0</v>
      </c>
      <c r="BV138" s="34">
        <v>41</v>
      </c>
      <c r="BW138" s="34">
        <v>0</v>
      </c>
      <c r="BX138" s="34">
        <v>0</v>
      </c>
      <c r="BY138" s="34">
        <v>0</v>
      </c>
      <c r="BZ138" s="34">
        <v>0</v>
      </c>
      <c r="CA138" s="35">
        <v>8480.9821699999993</v>
      </c>
      <c r="CB138" s="37" t="s">
        <v>2360</v>
      </c>
      <c r="CC138" s="37" t="s">
        <v>2088</v>
      </c>
      <c r="CD138" s="582">
        <v>0</v>
      </c>
      <c r="CE138" s="582">
        <v>9477.8202000000001</v>
      </c>
      <c r="CF138" s="43" t="s">
        <v>2008</v>
      </c>
      <c r="CG138" s="10" t="s">
        <v>2177</v>
      </c>
      <c r="CH138" s="367" t="s">
        <v>3086</v>
      </c>
    </row>
    <row r="139" spans="1:86" s="351" customFormat="1" ht="72" outlineLevel="1">
      <c r="A139" s="800"/>
      <c r="B139" s="27" t="s">
        <v>2067</v>
      </c>
      <c r="C139" s="66" t="s">
        <v>2362</v>
      </c>
      <c r="D139" s="91" t="s">
        <v>80</v>
      </c>
      <c r="E139" s="27" t="s">
        <v>194</v>
      </c>
      <c r="F139" s="27" t="s">
        <v>1065</v>
      </c>
      <c r="G139" s="10" t="s">
        <v>80</v>
      </c>
      <c r="H139" s="10" t="s">
        <v>80</v>
      </c>
      <c r="I139" s="27" t="s">
        <v>324</v>
      </c>
      <c r="J139" s="35">
        <v>13151.995209999999</v>
      </c>
      <c r="K139" s="35">
        <v>13151.995209999999</v>
      </c>
      <c r="L139" s="35">
        <v>0</v>
      </c>
      <c r="M139" s="35">
        <v>0</v>
      </c>
      <c r="N139" s="35">
        <v>13151.995209999999</v>
      </c>
      <c r="O139" s="35">
        <v>0</v>
      </c>
      <c r="P139" s="35">
        <v>0</v>
      </c>
      <c r="Q139" s="376">
        <v>45037</v>
      </c>
      <c r="R139" s="375">
        <v>44764</v>
      </c>
      <c r="S139" s="37" t="s">
        <v>693</v>
      </c>
      <c r="T139" s="35"/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435">
        <v>0</v>
      </c>
      <c r="AA139" s="435">
        <v>0</v>
      </c>
      <c r="AB139" s="435">
        <v>0</v>
      </c>
      <c r="AC139" s="435">
        <v>0</v>
      </c>
      <c r="AD139" s="435">
        <v>0</v>
      </c>
      <c r="AE139" s="35">
        <v>0</v>
      </c>
      <c r="AF139" s="35">
        <v>0</v>
      </c>
      <c r="AG139" s="35">
        <v>0</v>
      </c>
      <c r="AH139" s="492">
        <v>0</v>
      </c>
      <c r="AI139" s="35">
        <v>0</v>
      </c>
      <c r="AJ139" s="365">
        <v>0</v>
      </c>
      <c r="AK139" s="365">
        <v>0</v>
      </c>
      <c r="AL139" s="365">
        <v>0</v>
      </c>
      <c r="AM139" s="35">
        <v>0</v>
      </c>
      <c r="AN139" s="439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5">
        <v>13151.995209999999</v>
      </c>
      <c r="CB139" s="37" t="s">
        <v>2360</v>
      </c>
      <c r="CC139" s="37" t="s">
        <v>2088</v>
      </c>
      <c r="CD139" s="582">
        <v>0</v>
      </c>
      <c r="CE139" s="582">
        <v>12614.681269999999</v>
      </c>
      <c r="CF139" s="43" t="s">
        <v>2008</v>
      </c>
      <c r="CG139" s="10"/>
      <c r="CH139" s="367" t="s">
        <v>3086</v>
      </c>
    </row>
    <row r="140" spans="1:86" s="351" customFormat="1" ht="72" outlineLevel="1">
      <c r="A140" s="800"/>
      <c r="B140" s="27" t="s">
        <v>2066</v>
      </c>
      <c r="C140" s="66" t="s">
        <v>2363</v>
      </c>
      <c r="D140" s="91" t="s">
        <v>80</v>
      </c>
      <c r="E140" s="27" t="s">
        <v>194</v>
      </c>
      <c r="F140" s="27" t="s">
        <v>1065</v>
      </c>
      <c r="G140" s="10" t="s">
        <v>80</v>
      </c>
      <c r="H140" s="10" t="s">
        <v>80</v>
      </c>
      <c r="I140" s="27" t="s">
        <v>324</v>
      </c>
      <c r="J140" s="35">
        <v>16178.118420000001</v>
      </c>
      <c r="K140" s="35">
        <v>16178.118420000001</v>
      </c>
      <c r="L140" s="35">
        <v>0</v>
      </c>
      <c r="M140" s="35">
        <v>0</v>
      </c>
      <c r="N140" s="35">
        <v>16178.118420000001</v>
      </c>
      <c r="O140" s="35">
        <v>0</v>
      </c>
      <c r="P140" s="35">
        <v>0</v>
      </c>
      <c r="Q140" s="376" t="s">
        <v>80</v>
      </c>
      <c r="R140" s="375">
        <v>44796</v>
      </c>
      <c r="S140" s="37" t="s">
        <v>1666</v>
      </c>
      <c r="T140" s="35"/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435">
        <v>0</v>
      </c>
      <c r="AA140" s="435">
        <v>0</v>
      </c>
      <c r="AB140" s="435">
        <v>0</v>
      </c>
      <c r="AC140" s="435">
        <v>0</v>
      </c>
      <c r="AD140" s="435">
        <v>0</v>
      </c>
      <c r="AE140" s="35">
        <v>0</v>
      </c>
      <c r="AF140" s="35">
        <v>0</v>
      </c>
      <c r="AG140" s="35">
        <v>0</v>
      </c>
      <c r="AH140" s="492">
        <v>0</v>
      </c>
      <c r="AI140" s="35">
        <v>0</v>
      </c>
      <c r="AJ140" s="365">
        <v>0</v>
      </c>
      <c r="AK140" s="365">
        <v>0</v>
      </c>
      <c r="AL140" s="365">
        <v>0</v>
      </c>
      <c r="AM140" s="35">
        <v>0</v>
      </c>
      <c r="AN140" s="439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5">
        <v>0</v>
      </c>
      <c r="BD140" s="34">
        <v>0</v>
      </c>
      <c r="BE140" s="34">
        <v>0</v>
      </c>
      <c r="BF140" s="34">
        <v>0</v>
      </c>
      <c r="BG140" s="34">
        <v>0</v>
      </c>
      <c r="BH140" s="34">
        <v>0</v>
      </c>
      <c r="BI140" s="34">
        <v>0</v>
      </c>
      <c r="BJ140" s="34">
        <v>0</v>
      </c>
      <c r="BK140" s="34">
        <v>0</v>
      </c>
      <c r="BL140" s="34">
        <v>0</v>
      </c>
      <c r="BM140" s="34">
        <v>0</v>
      </c>
      <c r="BN140" s="34">
        <v>0</v>
      </c>
      <c r="BO140" s="34">
        <v>0</v>
      </c>
      <c r="BP140" s="34">
        <v>0</v>
      </c>
      <c r="BQ140" s="34">
        <v>0</v>
      </c>
      <c r="BR140" s="34">
        <v>0</v>
      </c>
      <c r="BS140" s="34">
        <v>0</v>
      </c>
      <c r="BT140" s="34">
        <v>0</v>
      </c>
      <c r="BU140" s="34">
        <v>0</v>
      </c>
      <c r="BV140" s="34">
        <v>0</v>
      </c>
      <c r="BW140" s="34">
        <v>0</v>
      </c>
      <c r="BX140" s="34">
        <v>0</v>
      </c>
      <c r="BY140" s="34">
        <v>0</v>
      </c>
      <c r="BZ140" s="34">
        <v>0</v>
      </c>
      <c r="CA140" s="35">
        <v>16178.118420000001</v>
      </c>
      <c r="CB140" s="37" t="s">
        <v>2360</v>
      </c>
      <c r="CC140" s="37" t="s">
        <v>2088</v>
      </c>
      <c r="CD140" s="582">
        <v>0</v>
      </c>
      <c r="CE140" s="582">
        <v>4830.5627999999997</v>
      </c>
      <c r="CF140" s="43" t="s">
        <v>2008</v>
      </c>
      <c r="CG140" s="10"/>
      <c r="CH140" s="367" t="s">
        <v>3091</v>
      </c>
    </row>
    <row r="141" spans="1:86" s="351" customFormat="1" ht="72" outlineLevel="1">
      <c r="A141" s="800"/>
      <c r="B141" s="27" t="s">
        <v>2065</v>
      </c>
      <c r="C141" s="66" t="s">
        <v>2364</v>
      </c>
      <c r="D141" s="91" t="s">
        <v>80</v>
      </c>
      <c r="E141" s="27" t="s">
        <v>194</v>
      </c>
      <c r="F141" s="27" t="s">
        <v>1065</v>
      </c>
      <c r="G141" s="10" t="s">
        <v>80</v>
      </c>
      <c r="H141" s="10" t="s">
        <v>80</v>
      </c>
      <c r="I141" s="27" t="s">
        <v>324</v>
      </c>
      <c r="J141" s="35">
        <v>15168.65084</v>
      </c>
      <c r="K141" s="35">
        <v>15168.65084</v>
      </c>
      <c r="L141" s="35">
        <v>0</v>
      </c>
      <c r="M141" s="35">
        <v>0</v>
      </c>
      <c r="N141" s="35">
        <v>15168.65084</v>
      </c>
      <c r="O141" s="35">
        <v>0</v>
      </c>
      <c r="P141" s="35">
        <v>0</v>
      </c>
      <c r="Q141" s="376" t="s">
        <v>80</v>
      </c>
      <c r="R141" s="375">
        <v>44866</v>
      </c>
      <c r="S141" s="37" t="s">
        <v>1666</v>
      </c>
      <c r="T141" s="35"/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435">
        <v>0</v>
      </c>
      <c r="AA141" s="435">
        <v>0</v>
      </c>
      <c r="AB141" s="435">
        <v>0</v>
      </c>
      <c r="AC141" s="435">
        <v>0</v>
      </c>
      <c r="AD141" s="435">
        <v>0</v>
      </c>
      <c r="AE141" s="35">
        <v>0</v>
      </c>
      <c r="AF141" s="35">
        <v>0</v>
      </c>
      <c r="AG141" s="35">
        <v>0</v>
      </c>
      <c r="AH141" s="492">
        <v>0</v>
      </c>
      <c r="AI141" s="35">
        <v>0</v>
      </c>
      <c r="AJ141" s="365">
        <v>0</v>
      </c>
      <c r="AK141" s="365">
        <v>0</v>
      </c>
      <c r="AL141" s="365">
        <v>0</v>
      </c>
      <c r="AM141" s="35">
        <v>0</v>
      </c>
      <c r="AN141" s="439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0</v>
      </c>
      <c r="BB141" s="35">
        <v>0</v>
      </c>
      <c r="BC141" s="35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5">
        <v>15168.65084</v>
      </c>
      <c r="CB141" s="37" t="s">
        <v>2360</v>
      </c>
      <c r="CC141" s="37" t="s">
        <v>2088</v>
      </c>
      <c r="CD141" s="582">
        <v>0</v>
      </c>
      <c r="CE141" s="582">
        <v>15168.65084</v>
      </c>
      <c r="CF141" s="43" t="s">
        <v>2008</v>
      </c>
      <c r="CG141" s="10"/>
      <c r="CH141" s="367" t="s">
        <v>3091</v>
      </c>
    </row>
    <row r="142" spans="1:86" s="351" customFormat="1" ht="72" outlineLevel="1">
      <c r="A142" s="800"/>
      <c r="B142" s="27" t="s">
        <v>2075</v>
      </c>
      <c r="C142" s="66" t="s">
        <v>2365</v>
      </c>
      <c r="D142" s="91" t="s">
        <v>80</v>
      </c>
      <c r="E142" s="27" t="s">
        <v>194</v>
      </c>
      <c r="F142" s="27" t="s">
        <v>1065</v>
      </c>
      <c r="G142" s="10" t="s">
        <v>80</v>
      </c>
      <c r="H142" s="10" t="s">
        <v>80</v>
      </c>
      <c r="I142" s="27" t="s">
        <v>324</v>
      </c>
      <c r="J142" s="35">
        <v>57791.30373</v>
      </c>
      <c r="K142" s="35">
        <v>57791.30373</v>
      </c>
      <c r="L142" s="35">
        <v>0</v>
      </c>
      <c r="M142" s="35">
        <v>0</v>
      </c>
      <c r="N142" s="35">
        <v>57791.30373</v>
      </c>
      <c r="O142" s="35">
        <v>0</v>
      </c>
      <c r="P142" s="35">
        <v>0</v>
      </c>
      <c r="Q142" s="376">
        <v>45260</v>
      </c>
      <c r="R142" s="375">
        <v>44958</v>
      </c>
      <c r="S142" s="37" t="s">
        <v>693</v>
      </c>
      <c r="T142" s="35"/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435">
        <v>0</v>
      </c>
      <c r="AA142" s="435">
        <v>0</v>
      </c>
      <c r="AB142" s="435">
        <v>0</v>
      </c>
      <c r="AC142" s="435">
        <v>0</v>
      </c>
      <c r="AD142" s="435">
        <v>0</v>
      </c>
      <c r="AE142" s="35">
        <v>0</v>
      </c>
      <c r="AF142" s="35">
        <v>0</v>
      </c>
      <c r="AG142" s="35">
        <v>0</v>
      </c>
      <c r="AH142" s="492">
        <v>0</v>
      </c>
      <c r="AI142" s="35">
        <v>0</v>
      </c>
      <c r="AJ142" s="365">
        <v>0</v>
      </c>
      <c r="AK142" s="365">
        <v>0</v>
      </c>
      <c r="AL142" s="365">
        <v>0</v>
      </c>
      <c r="AM142" s="35">
        <v>0</v>
      </c>
      <c r="AN142" s="439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5">
        <v>0</v>
      </c>
      <c r="BD142" s="34">
        <v>0</v>
      </c>
      <c r="BE142" s="34">
        <v>0</v>
      </c>
      <c r="BF142" s="34">
        <v>0</v>
      </c>
      <c r="BG142" s="34">
        <v>0</v>
      </c>
      <c r="BH142" s="34">
        <v>0</v>
      </c>
      <c r="BI142" s="34">
        <v>0</v>
      </c>
      <c r="BJ142" s="34">
        <v>0</v>
      </c>
      <c r="BK142" s="34">
        <v>0</v>
      </c>
      <c r="BL142" s="34">
        <v>0</v>
      </c>
      <c r="BM142" s="34">
        <v>0</v>
      </c>
      <c r="BN142" s="34">
        <v>0</v>
      </c>
      <c r="BO142" s="34">
        <v>0</v>
      </c>
      <c r="BP142" s="34">
        <v>0</v>
      </c>
      <c r="BQ142" s="34">
        <v>0</v>
      </c>
      <c r="BR142" s="34">
        <v>0</v>
      </c>
      <c r="BS142" s="34">
        <v>0</v>
      </c>
      <c r="BT142" s="34">
        <v>0</v>
      </c>
      <c r="BU142" s="34">
        <v>0</v>
      </c>
      <c r="BV142" s="34">
        <v>0</v>
      </c>
      <c r="BW142" s="34">
        <v>0</v>
      </c>
      <c r="BX142" s="34">
        <v>0</v>
      </c>
      <c r="BY142" s="34">
        <v>0</v>
      </c>
      <c r="BZ142" s="34">
        <v>0</v>
      </c>
      <c r="CA142" s="35">
        <v>54396.05</v>
      </c>
      <c r="CB142" s="37" t="s">
        <v>2360</v>
      </c>
      <c r="CC142" s="37" t="s">
        <v>2088</v>
      </c>
      <c r="CD142" s="582">
        <v>0</v>
      </c>
      <c r="CE142" s="582">
        <v>57771.30373</v>
      </c>
      <c r="CF142" s="43" t="s">
        <v>2008</v>
      </c>
      <c r="CG142" s="10"/>
      <c r="CH142" s="367" t="s">
        <v>3091</v>
      </c>
    </row>
    <row r="143" spans="1:86" s="351" customFormat="1" ht="72" outlineLevel="1">
      <c r="A143" s="800"/>
      <c r="B143" s="27" t="s">
        <v>2072</v>
      </c>
      <c r="C143" s="66" t="s">
        <v>2366</v>
      </c>
      <c r="D143" s="91" t="s">
        <v>80</v>
      </c>
      <c r="E143" s="27" t="s">
        <v>194</v>
      </c>
      <c r="F143" s="27" t="s">
        <v>1065</v>
      </c>
      <c r="G143" s="10" t="s">
        <v>80</v>
      </c>
      <c r="H143" s="10" t="s">
        <v>80</v>
      </c>
      <c r="I143" s="27" t="s">
        <v>324</v>
      </c>
      <c r="J143" s="35">
        <v>10661.27727</v>
      </c>
      <c r="K143" s="35">
        <v>10661.27727</v>
      </c>
      <c r="L143" s="35">
        <v>0</v>
      </c>
      <c r="M143" s="35">
        <v>0</v>
      </c>
      <c r="N143" s="35">
        <v>10661.27727</v>
      </c>
      <c r="O143" s="35">
        <v>0</v>
      </c>
      <c r="P143" s="35">
        <v>0</v>
      </c>
      <c r="Q143" s="376">
        <v>44910</v>
      </c>
      <c r="R143" s="375">
        <v>44795</v>
      </c>
      <c r="S143" s="37" t="s">
        <v>693</v>
      </c>
      <c r="T143" s="35"/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435">
        <v>0</v>
      </c>
      <c r="AA143" s="435">
        <v>0</v>
      </c>
      <c r="AB143" s="435">
        <v>0</v>
      </c>
      <c r="AC143" s="435">
        <v>0</v>
      </c>
      <c r="AD143" s="435">
        <v>0</v>
      </c>
      <c r="AE143" s="35">
        <v>0</v>
      </c>
      <c r="AF143" s="35">
        <v>0</v>
      </c>
      <c r="AG143" s="35">
        <v>0</v>
      </c>
      <c r="AH143" s="492">
        <v>0</v>
      </c>
      <c r="AI143" s="35">
        <v>0</v>
      </c>
      <c r="AJ143" s="365">
        <v>0</v>
      </c>
      <c r="AK143" s="365">
        <v>0</v>
      </c>
      <c r="AL143" s="365">
        <v>0</v>
      </c>
      <c r="AM143" s="35">
        <v>0</v>
      </c>
      <c r="AN143" s="439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5">
        <v>10661.27727</v>
      </c>
      <c r="CB143" s="37" t="s">
        <v>2360</v>
      </c>
      <c r="CC143" s="37" t="s">
        <v>2088</v>
      </c>
      <c r="CD143" s="582">
        <v>0</v>
      </c>
      <c r="CE143" s="582">
        <v>10018.725759999999</v>
      </c>
      <c r="CF143" s="43" t="s">
        <v>2008</v>
      </c>
      <c r="CG143" s="10"/>
      <c r="CH143" s="367" t="s">
        <v>3086</v>
      </c>
    </row>
    <row r="144" spans="1:86" s="356" customFormat="1" ht="72" outlineLevel="1">
      <c r="A144" s="800"/>
      <c r="B144" s="27" t="s">
        <v>2078</v>
      </c>
      <c r="C144" s="66" t="s">
        <v>2367</v>
      </c>
      <c r="D144" s="91" t="s">
        <v>80</v>
      </c>
      <c r="E144" s="27" t="s">
        <v>194</v>
      </c>
      <c r="F144" s="27" t="s">
        <v>1065</v>
      </c>
      <c r="G144" s="10" t="s">
        <v>80</v>
      </c>
      <c r="H144" s="10" t="s">
        <v>80</v>
      </c>
      <c r="I144" s="27" t="s">
        <v>324</v>
      </c>
      <c r="J144" s="35">
        <v>6621.5002599999998</v>
      </c>
      <c r="K144" s="35">
        <v>6621.5002599999998</v>
      </c>
      <c r="L144" s="35">
        <v>0</v>
      </c>
      <c r="M144" s="35">
        <v>0</v>
      </c>
      <c r="N144" s="35">
        <v>6621.5002599999998</v>
      </c>
      <c r="O144" s="35">
        <v>0</v>
      </c>
      <c r="P144" s="35">
        <v>0</v>
      </c>
      <c r="Q144" s="376" t="s">
        <v>80</v>
      </c>
      <c r="R144" s="375">
        <v>44769</v>
      </c>
      <c r="S144" s="37" t="s">
        <v>1666</v>
      </c>
      <c r="T144" s="35"/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435">
        <v>0</v>
      </c>
      <c r="AA144" s="435">
        <v>0</v>
      </c>
      <c r="AB144" s="435">
        <v>0</v>
      </c>
      <c r="AC144" s="435">
        <v>0</v>
      </c>
      <c r="AD144" s="435">
        <v>0</v>
      </c>
      <c r="AE144" s="35">
        <v>0</v>
      </c>
      <c r="AF144" s="35">
        <v>0</v>
      </c>
      <c r="AG144" s="35">
        <v>0</v>
      </c>
      <c r="AH144" s="492">
        <v>0</v>
      </c>
      <c r="AI144" s="35">
        <v>0</v>
      </c>
      <c r="AJ144" s="365">
        <v>0</v>
      </c>
      <c r="AK144" s="365">
        <v>0</v>
      </c>
      <c r="AL144" s="365">
        <v>0</v>
      </c>
      <c r="AM144" s="35">
        <v>0</v>
      </c>
      <c r="AN144" s="439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  <c r="BC144" s="35">
        <v>0</v>
      </c>
      <c r="BD144" s="34">
        <v>0</v>
      </c>
      <c r="BE144" s="34">
        <v>0</v>
      </c>
      <c r="BF144" s="34">
        <v>0</v>
      </c>
      <c r="BG144" s="34">
        <v>0</v>
      </c>
      <c r="BH144" s="34">
        <v>0</v>
      </c>
      <c r="BI144" s="34">
        <v>0</v>
      </c>
      <c r="BJ144" s="34">
        <v>0</v>
      </c>
      <c r="BK144" s="34">
        <v>0</v>
      </c>
      <c r="BL144" s="34">
        <v>0</v>
      </c>
      <c r="BM144" s="34">
        <v>0</v>
      </c>
      <c r="BN144" s="34">
        <v>0</v>
      </c>
      <c r="BO144" s="34">
        <v>0</v>
      </c>
      <c r="BP144" s="34">
        <v>0</v>
      </c>
      <c r="BQ144" s="34">
        <v>0</v>
      </c>
      <c r="BR144" s="34">
        <v>0</v>
      </c>
      <c r="BS144" s="34">
        <v>0</v>
      </c>
      <c r="BT144" s="34">
        <v>0</v>
      </c>
      <c r="BU144" s="34">
        <v>0</v>
      </c>
      <c r="BV144" s="34">
        <v>0</v>
      </c>
      <c r="BW144" s="34">
        <v>0</v>
      </c>
      <c r="BX144" s="34">
        <v>0</v>
      </c>
      <c r="BY144" s="34">
        <v>0</v>
      </c>
      <c r="BZ144" s="34">
        <v>0</v>
      </c>
      <c r="CA144" s="35">
        <v>6621.5002599999998</v>
      </c>
      <c r="CB144" s="37" t="s">
        <v>2360</v>
      </c>
      <c r="CC144" s="37" t="s">
        <v>2088</v>
      </c>
      <c r="CD144" s="582">
        <v>0</v>
      </c>
      <c r="CE144" s="582">
        <v>6018.0710099999997</v>
      </c>
      <c r="CF144" s="43" t="s">
        <v>2008</v>
      </c>
      <c r="CG144" s="10"/>
      <c r="CH144" s="367" t="s">
        <v>3091</v>
      </c>
    </row>
    <row r="145" spans="1:86" s="351" customFormat="1" ht="72" outlineLevel="1">
      <c r="A145" s="800"/>
      <c r="B145" s="183" t="s">
        <v>2068</v>
      </c>
      <c r="C145" s="574" t="s">
        <v>2368</v>
      </c>
      <c r="D145" s="91" t="s">
        <v>80</v>
      </c>
      <c r="E145" s="27" t="s">
        <v>194</v>
      </c>
      <c r="F145" s="27" t="s">
        <v>1065</v>
      </c>
      <c r="G145" s="10" t="s">
        <v>80</v>
      </c>
      <c r="H145" s="10" t="s">
        <v>80</v>
      </c>
      <c r="I145" s="27" t="s">
        <v>324</v>
      </c>
      <c r="J145" s="35">
        <v>12233.1</v>
      </c>
      <c r="K145" s="35">
        <v>12233.1</v>
      </c>
      <c r="L145" s="35">
        <v>0</v>
      </c>
      <c r="M145" s="35">
        <v>0</v>
      </c>
      <c r="N145" s="35">
        <v>12233.1</v>
      </c>
      <c r="O145" s="35">
        <v>0</v>
      </c>
      <c r="P145" s="35">
        <v>0</v>
      </c>
      <c r="Q145" s="376">
        <v>44865</v>
      </c>
      <c r="R145" s="375">
        <v>44809</v>
      </c>
      <c r="S145" s="37" t="s">
        <v>496</v>
      </c>
      <c r="T145" s="35"/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435">
        <v>0</v>
      </c>
      <c r="AA145" s="435">
        <v>0</v>
      </c>
      <c r="AB145" s="435">
        <v>0</v>
      </c>
      <c r="AC145" s="435">
        <v>0</v>
      </c>
      <c r="AD145" s="435">
        <v>0</v>
      </c>
      <c r="AE145" s="35">
        <v>0</v>
      </c>
      <c r="AF145" s="35">
        <v>0</v>
      </c>
      <c r="AG145" s="35">
        <v>0</v>
      </c>
      <c r="AH145" s="492">
        <v>0</v>
      </c>
      <c r="AI145" s="35">
        <v>0</v>
      </c>
      <c r="AJ145" s="365">
        <v>0</v>
      </c>
      <c r="AK145" s="365">
        <v>0</v>
      </c>
      <c r="AL145" s="365">
        <v>0</v>
      </c>
      <c r="AM145" s="35">
        <v>0</v>
      </c>
      <c r="AN145" s="439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5">
        <v>0</v>
      </c>
      <c r="BD145" s="34">
        <v>0</v>
      </c>
      <c r="BE145" s="34">
        <v>0</v>
      </c>
      <c r="BF145" s="34">
        <v>0</v>
      </c>
      <c r="BG145" s="34">
        <v>0</v>
      </c>
      <c r="BH145" s="34">
        <v>0</v>
      </c>
      <c r="BI145" s="34">
        <v>0</v>
      </c>
      <c r="BJ145" s="34">
        <v>0</v>
      </c>
      <c r="BK145" s="34">
        <v>0</v>
      </c>
      <c r="BL145" s="34">
        <v>0</v>
      </c>
      <c r="BM145" s="34">
        <v>0</v>
      </c>
      <c r="BN145" s="34">
        <v>0</v>
      </c>
      <c r="BO145" s="34">
        <v>0</v>
      </c>
      <c r="BP145" s="34">
        <v>0</v>
      </c>
      <c r="BQ145" s="34">
        <v>0</v>
      </c>
      <c r="BR145" s="34">
        <v>0</v>
      </c>
      <c r="BS145" s="34">
        <v>0</v>
      </c>
      <c r="BT145" s="34">
        <v>0</v>
      </c>
      <c r="BU145" s="34">
        <v>0</v>
      </c>
      <c r="BV145" s="34">
        <v>0</v>
      </c>
      <c r="BW145" s="34">
        <v>0</v>
      </c>
      <c r="BX145" s="34">
        <v>0</v>
      </c>
      <c r="BY145" s="34">
        <v>0</v>
      </c>
      <c r="BZ145" s="34">
        <v>0</v>
      </c>
      <c r="CA145" s="35">
        <v>12233.1</v>
      </c>
      <c r="CB145" s="37" t="s">
        <v>2360</v>
      </c>
      <c r="CC145" s="37" t="s">
        <v>2088</v>
      </c>
      <c r="CD145" s="582">
        <v>0</v>
      </c>
      <c r="CE145" s="35">
        <v>12233.1</v>
      </c>
      <c r="CF145" s="43" t="s">
        <v>2008</v>
      </c>
      <c r="CG145" s="10"/>
      <c r="CH145" s="367" t="s">
        <v>3091</v>
      </c>
    </row>
    <row r="146" spans="1:86" s="351" customFormat="1" ht="72" outlineLevel="1">
      <c r="A146" s="800"/>
      <c r="B146" s="27" t="s">
        <v>2073</v>
      </c>
      <c r="C146" s="66" t="s">
        <v>2369</v>
      </c>
      <c r="D146" s="91" t="s">
        <v>80</v>
      </c>
      <c r="E146" s="27" t="s">
        <v>194</v>
      </c>
      <c r="F146" s="27" t="s">
        <v>1065</v>
      </c>
      <c r="G146" s="10" t="s">
        <v>80</v>
      </c>
      <c r="H146" s="10" t="s">
        <v>80</v>
      </c>
      <c r="I146" s="27" t="s">
        <v>324</v>
      </c>
      <c r="J146" s="35">
        <v>104031.61515</v>
      </c>
      <c r="K146" s="35">
        <v>104031.61515</v>
      </c>
      <c r="L146" s="35">
        <v>0</v>
      </c>
      <c r="M146" s="35">
        <v>0</v>
      </c>
      <c r="N146" s="35">
        <v>104031.61515</v>
      </c>
      <c r="O146" s="35">
        <v>0</v>
      </c>
      <c r="P146" s="35">
        <v>0</v>
      </c>
      <c r="Q146" s="376" t="s">
        <v>80</v>
      </c>
      <c r="R146" s="375">
        <v>44873</v>
      </c>
      <c r="S146" s="37" t="s">
        <v>1666</v>
      </c>
      <c r="T146" s="35"/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435">
        <v>0</v>
      </c>
      <c r="AA146" s="435">
        <v>0</v>
      </c>
      <c r="AB146" s="435">
        <v>0</v>
      </c>
      <c r="AC146" s="435">
        <v>0</v>
      </c>
      <c r="AD146" s="435">
        <v>0</v>
      </c>
      <c r="AE146" s="35">
        <v>0</v>
      </c>
      <c r="AF146" s="35">
        <v>0</v>
      </c>
      <c r="AG146" s="35">
        <v>0</v>
      </c>
      <c r="AH146" s="492">
        <v>0</v>
      </c>
      <c r="AI146" s="35">
        <v>0</v>
      </c>
      <c r="AJ146" s="365">
        <v>0</v>
      </c>
      <c r="AK146" s="365">
        <v>0</v>
      </c>
      <c r="AL146" s="365">
        <v>0</v>
      </c>
      <c r="AM146" s="35">
        <v>0</v>
      </c>
      <c r="AN146" s="439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5">
        <v>0</v>
      </c>
      <c r="BD146" s="34">
        <v>0</v>
      </c>
      <c r="BE146" s="34">
        <v>0</v>
      </c>
      <c r="BF146" s="34">
        <v>0</v>
      </c>
      <c r="BG146" s="34">
        <v>0</v>
      </c>
      <c r="BH146" s="34">
        <v>0</v>
      </c>
      <c r="BI146" s="34">
        <v>0</v>
      </c>
      <c r="BJ146" s="34">
        <v>0</v>
      </c>
      <c r="BK146" s="34">
        <v>0</v>
      </c>
      <c r="BL146" s="34">
        <v>0</v>
      </c>
      <c r="BM146" s="34">
        <v>0</v>
      </c>
      <c r="BN146" s="34">
        <v>0</v>
      </c>
      <c r="BO146" s="34">
        <v>0</v>
      </c>
      <c r="BP146" s="34">
        <v>0</v>
      </c>
      <c r="BQ146" s="34">
        <v>0</v>
      </c>
      <c r="BR146" s="34">
        <v>0</v>
      </c>
      <c r="BS146" s="34">
        <v>0</v>
      </c>
      <c r="BT146" s="34">
        <v>0</v>
      </c>
      <c r="BU146" s="34">
        <v>0</v>
      </c>
      <c r="BV146" s="34">
        <v>0</v>
      </c>
      <c r="BW146" s="34">
        <v>0</v>
      </c>
      <c r="BX146" s="34">
        <v>0</v>
      </c>
      <c r="BY146" s="34">
        <v>0</v>
      </c>
      <c r="BZ146" s="34">
        <v>0</v>
      </c>
      <c r="CA146" s="35">
        <v>104031.61515</v>
      </c>
      <c r="CB146" s="37" t="s">
        <v>2360</v>
      </c>
      <c r="CC146" s="37" t="s">
        <v>2088</v>
      </c>
      <c r="CD146" s="582">
        <v>0</v>
      </c>
      <c r="CE146" s="582">
        <v>82565.367140000002</v>
      </c>
      <c r="CF146" s="43" t="s">
        <v>2008</v>
      </c>
      <c r="CG146" s="10"/>
      <c r="CH146" s="367" t="s">
        <v>3091</v>
      </c>
    </row>
    <row r="147" spans="1:86" s="351" customFormat="1" ht="72" outlineLevel="1">
      <c r="A147" s="800"/>
      <c r="B147" s="27" t="s">
        <v>3070</v>
      </c>
      <c r="C147" s="66" t="s">
        <v>2370</v>
      </c>
      <c r="D147" s="91" t="s">
        <v>80</v>
      </c>
      <c r="E147" s="27" t="s">
        <v>194</v>
      </c>
      <c r="F147" s="27" t="s">
        <v>1065</v>
      </c>
      <c r="G147" s="10" t="s">
        <v>80</v>
      </c>
      <c r="H147" s="10" t="s">
        <v>80</v>
      </c>
      <c r="I147" s="27" t="s">
        <v>324</v>
      </c>
      <c r="J147" s="35">
        <v>52675.51715</v>
      </c>
      <c r="K147" s="35">
        <v>52675.51715</v>
      </c>
      <c r="L147" s="35">
        <v>0</v>
      </c>
      <c r="M147" s="35">
        <v>0</v>
      </c>
      <c r="N147" s="35">
        <v>52675.51715</v>
      </c>
      <c r="O147" s="35">
        <v>0</v>
      </c>
      <c r="P147" s="35">
        <v>0</v>
      </c>
      <c r="Q147" s="376">
        <v>45061</v>
      </c>
      <c r="R147" s="375">
        <v>44817</v>
      </c>
      <c r="S147" s="37" t="s">
        <v>693</v>
      </c>
      <c r="T147" s="35"/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435">
        <v>0</v>
      </c>
      <c r="AA147" s="435">
        <v>0</v>
      </c>
      <c r="AB147" s="435">
        <v>0</v>
      </c>
      <c r="AC147" s="435">
        <v>0</v>
      </c>
      <c r="AD147" s="435">
        <v>0</v>
      </c>
      <c r="AE147" s="35">
        <v>0</v>
      </c>
      <c r="AF147" s="35">
        <v>0</v>
      </c>
      <c r="AG147" s="35">
        <v>0</v>
      </c>
      <c r="AH147" s="492">
        <v>0</v>
      </c>
      <c r="AI147" s="35">
        <v>0</v>
      </c>
      <c r="AJ147" s="365">
        <v>0</v>
      </c>
      <c r="AK147" s="365">
        <v>0</v>
      </c>
      <c r="AL147" s="365">
        <v>0</v>
      </c>
      <c r="AM147" s="35">
        <v>0</v>
      </c>
      <c r="AN147" s="439">
        <v>0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0</v>
      </c>
      <c r="BC147" s="35">
        <v>0</v>
      </c>
      <c r="BD147" s="34">
        <v>0</v>
      </c>
      <c r="BE147" s="34">
        <v>0</v>
      </c>
      <c r="BF147" s="34">
        <v>0</v>
      </c>
      <c r="BG147" s="34">
        <v>0</v>
      </c>
      <c r="BH147" s="34">
        <v>0</v>
      </c>
      <c r="BI147" s="34">
        <v>0</v>
      </c>
      <c r="BJ147" s="34">
        <v>0</v>
      </c>
      <c r="BK147" s="34">
        <v>0</v>
      </c>
      <c r="BL147" s="34">
        <v>0</v>
      </c>
      <c r="BM147" s="34">
        <v>0</v>
      </c>
      <c r="BN147" s="34">
        <v>0</v>
      </c>
      <c r="BO147" s="34">
        <v>0</v>
      </c>
      <c r="BP147" s="34">
        <v>0</v>
      </c>
      <c r="BQ147" s="34">
        <v>0</v>
      </c>
      <c r="BR147" s="34">
        <v>0</v>
      </c>
      <c r="BS147" s="34">
        <v>0</v>
      </c>
      <c r="BT147" s="34">
        <v>0</v>
      </c>
      <c r="BU147" s="34">
        <v>0</v>
      </c>
      <c r="BV147" s="34">
        <v>0</v>
      </c>
      <c r="BW147" s="34">
        <v>0</v>
      </c>
      <c r="BX147" s="34">
        <v>0</v>
      </c>
      <c r="BY147" s="34">
        <v>0</v>
      </c>
      <c r="BZ147" s="34">
        <v>0</v>
      </c>
      <c r="CA147" s="35">
        <v>52675.51715</v>
      </c>
      <c r="CB147" s="37" t="s">
        <v>2360</v>
      </c>
      <c r="CC147" s="37" t="s">
        <v>2088</v>
      </c>
      <c r="CD147" s="582">
        <v>0</v>
      </c>
      <c r="CE147" s="582">
        <v>52675.51715</v>
      </c>
      <c r="CF147" s="43" t="s">
        <v>2008</v>
      </c>
      <c r="CG147" s="10"/>
      <c r="CH147" s="367" t="s">
        <v>3086</v>
      </c>
    </row>
    <row r="148" spans="1:86" s="351" customFormat="1" ht="72" outlineLevel="1">
      <c r="A148" s="800"/>
      <c r="B148" s="27" t="s">
        <v>2066</v>
      </c>
      <c r="C148" s="66" t="s">
        <v>2371</v>
      </c>
      <c r="D148" s="91" t="s">
        <v>80</v>
      </c>
      <c r="E148" s="27" t="s">
        <v>194</v>
      </c>
      <c r="F148" s="27" t="s">
        <v>1065</v>
      </c>
      <c r="G148" s="10" t="s">
        <v>80</v>
      </c>
      <c r="H148" s="10" t="s">
        <v>2505</v>
      </c>
      <c r="I148" s="27" t="s">
        <v>324</v>
      </c>
      <c r="J148" s="35">
        <v>28380.658169999999</v>
      </c>
      <c r="K148" s="35">
        <v>28380.658169999999</v>
      </c>
      <c r="L148" s="35">
        <v>0</v>
      </c>
      <c r="M148" s="35">
        <v>0</v>
      </c>
      <c r="N148" s="35">
        <v>28380.658169999999</v>
      </c>
      <c r="O148" s="35">
        <v>0</v>
      </c>
      <c r="P148" s="35">
        <v>0</v>
      </c>
      <c r="Q148" s="376">
        <v>45106</v>
      </c>
      <c r="R148" s="375">
        <v>44760</v>
      </c>
      <c r="S148" s="37" t="s">
        <v>693</v>
      </c>
      <c r="T148" s="35"/>
      <c r="U148" s="35">
        <v>0</v>
      </c>
      <c r="V148" s="35">
        <v>1083.192</v>
      </c>
      <c r="W148" s="35">
        <v>0</v>
      </c>
      <c r="X148" s="35">
        <v>1083.192</v>
      </c>
      <c r="Y148" s="35">
        <v>0</v>
      </c>
      <c r="Z148" s="435">
        <v>0</v>
      </c>
      <c r="AA148" s="435">
        <v>354</v>
      </c>
      <c r="AB148" s="435">
        <v>0</v>
      </c>
      <c r="AC148" s="435">
        <v>354</v>
      </c>
      <c r="AD148" s="435">
        <v>0</v>
      </c>
      <c r="AE148" s="35">
        <v>0</v>
      </c>
      <c r="AF148" s="35">
        <v>0</v>
      </c>
      <c r="AG148" s="35">
        <v>0</v>
      </c>
      <c r="AH148" s="492">
        <v>0</v>
      </c>
      <c r="AI148" s="35">
        <v>0</v>
      </c>
      <c r="AJ148" s="365">
        <v>0</v>
      </c>
      <c r="AK148" s="365">
        <v>35.4</v>
      </c>
      <c r="AL148" s="365">
        <v>0</v>
      </c>
      <c r="AM148" s="35">
        <v>35.4</v>
      </c>
      <c r="AN148" s="439">
        <v>0</v>
      </c>
      <c r="AO148" s="35">
        <v>0</v>
      </c>
      <c r="AP148" s="35">
        <v>53.1</v>
      </c>
      <c r="AQ148" s="35">
        <v>0</v>
      </c>
      <c r="AR148" s="35">
        <v>53.1</v>
      </c>
      <c r="AS148" s="35">
        <v>0</v>
      </c>
      <c r="AT148" s="35">
        <v>0</v>
      </c>
      <c r="AU148" s="35">
        <v>88.5</v>
      </c>
      <c r="AV148" s="35">
        <v>0</v>
      </c>
      <c r="AW148" s="35">
        <v>88.5</v>
      </c>
      <c r="AX148" s="35">
        <v>0</v>
      </c>
      <c r="AY148" s="35">
        <v>0</v>
      </c>
      <c r="AZ148" s="35">
        <v>177</v>
      </c>
      <c r="BA148" s="35">
        <v>0</v>
      </c>
      <c r="BB148" s="35">
        <v>177</v>
      </c>
      <c r="BC148" s="35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5">
        <v>28380.658169999999</v>
      </c>
      <c r="CB148" s="37" t="s">
        <v>2360</v>
      </c>
      <c r="CC148" s="37" t="s">
        <v>2088</v>
      </c>
      <c r="CD148" s="582">
        <v>0</v>
      </c>
      <c r="CE148" s="582">
        <v>25339.450560000001</v>
      </c>
      <c r="CF148" s="43" t="s">
        <v>2008</v>
      </c>
      <c r="CG148" s="10" t="s">
        <v>2177</v>
      </c>
      <c r="CH148" s="367" t="s">
        <v>3091</v>
      </c>
    </row>
    <row r="149" spans="1:86" s="351" customFormat="1" ht="72" outlineLevel="1">
      <c r="A149" s="800"/>
      <c r="B149" s="27" t="s">
        <v>2083</v>
      </c>
      <c r="C149" s="66" t="s">
        <v>2372</v>
      </c>
      <c r="D149" s="91" t="s">
        <v>80</v>
      </c>
      <c r="E149" s="27" t="s">
        <v>194</v>
      </c>
      <c r="F149" s="27" t="s">
        <v>1065</v>
      </c>
      <c r="G149" s="10" t="s">
        <v>80</v>
      </c>
      <c r="H149" s="10" t="s">
        <v>80</v>
      </c>
      <c r="I149" s="27" t="s">
        <v>324</v>
      </c>
      <c r="J149" s="35">
        <v>57253.889690000004</v>
      </c>
      <c r="K149" s="35">
        <v>57253.889690000004</v>
      </c>
      <c r="L149" s="35">
        <v>0</v>
      </c>
      <c r="M149" s="35">
        <v>0</v>
      </c>
      <c r="N149" s="35">
        <v>57253.889690000004</v>
      </c>
      <c r="O149" s="35">
        <v>0</v>
      </c>
      <c r="P149" s="35">
        <v>0</v>
      </c>
      <c r="Q149" s="376">
        <v>45142</v>
      </c>
      <c r="R149" s="375">
        <v>44816</v>
      </c>
      <c r="S149" s="37" t="s">
        <v>693</v>
      </c>
      <c r="T149" s="35"/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435">
        <v>0</v>
      </c>
      <c r="AA149" s="435">
        <v>0</v>
      </c>
      <c r="AB149" s="435">
        <v>0</v>
      </c>
      <c r="AC149" s="435">
        <v>0</v>
      </c>
      <c r="AD149" s="435">
        <v>0</v>
      </c>
      <c r="AE149" s="35">
        <v>0</v>
      </c>
      <c r="AF149" s="35">
        <v>0</v>
      </c>
      <c r="AG149" s="35">
        <v>0</v>
      </c>
      <c r="AH149" s="492">
        <v>0</v>
      </c>
      <c r="AI149" s="35">
        <v>0</v>
      </c>
      <c r="AJ149" s="365">
        <v>0</v>
      </c>
      <c r="AK149" s="365">
        <v>0</v>
      </c>
      <c r="AL149" s="365">
        <v>0</v>
      </c>
      <c r="AM149" s="35">
        <v>0</v>
      </c>
      <c r="AN149" s="439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5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5">
        <v>57253.889690000004</v>
      </c>
      <c r="CB149" s="37" t="s">
        <v>2360</v>
      </c>
      <c r="CC149" s="37" t="s">
        <v>2088</v>
      </c>
      <c r="CD149" s="582">
        <v>0</v>
      </c>
      <c r="CE149" s="582">
        <v>48296.896309999996</v>
      </c>
      <c r="CF149" s="43" t="s">
        <v>2008</v>
      </c>
      <c r="CG149" s="10"/>
      <c r="CH149" s="367" t="s">
        <v>3091</v>
      </c>
    </row>
    <row r="150" spans="1:86" s="351" customFormat="1" ht="72" outlineLevel="1">
      <c r="A150" s="800"/>
      <c r="B150" s="27" t="s">
        <v>3052</v>
      </c>
      <c r="C150" s="66" t="s">
        <v>2373</v>
      </c>
      <c r="D150" s="91" t="s">
        <v>80</v>
      </c>
      <c r="E150" s="27" t="s">
        <v>194</v>
      </c>
      <c r="F150" s="27" t="s">
        <v>1065</v>
      </c>
      <c r="G150" s="10" t="s">
        <v>80</v>
      </c>
      <c r="H150" s="10" t="s">
        <v>80</v>
      </c>
      <c r="I150" s="27" t="s">
        <v>324</v>
      </c>
      <c r="J150" s="35">
        <v>97954.452510000003</v>
      </c>
      <c r="K150" s="35">
        <v>97954.452510000003</v>
      </c>
      <c r="L150" s="35">
        <v>0</v>
      </c>
      <c r="M150" s="35">
        <v>0</v>
      </c>
      <c r="N150" s="35">
        <v>97954.452510000003</v>
      </c>
      <c r="O150" s="35">
        <v>0</v>
      </c>
      <c r="P150" s="35">
        <v>0</v>
      </c>
      <c r="Q150" s="376" t="s">
        <v>80</v>
      </c>
      <c r="R150" s="375" t="s">
        <v>80</v>
      </c>
      <c r="S150" s="37" t="s">
        <v>1666</v>
      </c>
      <c r="T150" s="35"/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435">
        <v>0</v>
      </c>
      <c r="AA150" s="435">
        <v>0</v>
      </c>
      <c r="AB150" s="435">
        <v>0</v>
      </c>
      <c r="AC150" s="435">
        <v>0</v>
      </c>
      <c r="AD150" s="435">
        <v>0</v>
      </c>
      <c r="AE150" s="35">
        <v>0</v>
      </c>
      <c r="AF150" s="35">
        <v>0</v>
      </c>
      <c r="AG150" s="35">
        <v>0</v>
      </c>
      <c r="AH150" s="492">
        <v>0</v>
      </c>
      <c r="AI150" s="35">
        <v>0</v>
      </c>
      <c r="AJ150" s="365">
        <v>0</v>
      </c>
      <c r="AK150" s="365">
        <v>0</v>
      </c>
      <c r="AL150" s="365">
        <v>0</v>
      </c>
      <c r="AM150" s="35">
        <v>0</v>
      </c>
      <c r="AN150" s="439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5">
        <v>0</v>
      </c>
      <c r="BD150" s="34">
        <v>0</v>
      </c>
      <c r="BE150" s="34">
        <v>0</v>
      </c>
      <c r="BF150" s="34">
        <v>0</v>
      </c>
      <c r="BG150" s="34">
        <v>0</v>
      </c>
      <c r="BH150" s="34">
        <v>0</v>
      </c>
      <c r="BI150" s="34">
        <v>0</v>
      </c>
      <c r="BJ150" s="34">
        <v>0</v>
      </c>
      <c r="BK150" s="34">
        <v>0</v>
      </c>
      <c r="BL150" s="34">
        <v>0</v>
      </c>
      <c r="BM150" s="34">
        <v>0</v>
      </c>
      <c r="BN150" s="34">
        <v>0</v>
      </c>
      <c r="BO150" s="34">
        <v>0</v>
      </c>
      <c r="BP150" s="34">
        <v>0</v>
      </c>
      <c r="BQ150" s="34">
        <v>0</v>
      </c>
      <c r="BR150" s="34">
        <v>0</v>
      </c>
      <c r="BS150" s="34">
        <v>0</v>
      </c>
      <c r="BT150" s="34">
        <v>0</v>
      </c>
      <c r="BU150" s="34">
        <v>0</v>
      </c>
      <c r="BV150" s="34">
        <v>0</v>
      </c>
      <c r="BW150" s="34">
        <v>0</v>
      </c>
      <c r="BX150" s="34">
        <v>0</v>
      </c>
      <c r="BY150" s="34">
        <v>0</v>
      </c>
      <c r="BZ150" s="34">
        <v>0</v>
      </c>
      <c r="CA150" s="35">
        <v>97954.452510000003</v>
      </c>
      <c r="CB150" s="37" t="s">
        <v>2360</v>
      </c>
      <c r="CC150" s="37" t="s">
        <v>2088</v>
      </c>
      <c r="CD150" s="582">
        <v>0</v>
      </c>
      <c r="CE150" s="582">
        <v>48672.052320000003</v>
      </c>
      <c r="CF150" s="43" t="s">
        <v>2008</v>
      </c>
      <c r="CG150" s="10"/>
      <c r="CH150" s="367" t="s">
        <v>3086</v>
      </c>
    </row>
    <row r="151" spans="1:86" s="356" customFormat="1" ht="72" outlineLevel="1">
      <c r="A151" s="800"/>
      <c r="B151" s="27" t="s">
        <v>2084</v>
      </c>
      <c r="C151" s="66" t="s">
        <v>2374</v>
      </c>
      <c r="D151" s="91" t="s">
        <v>80</v>
      </c>
      <c r="E151" s="27" t="s">
        <v>194</v>
      </c>
      <c r="F151" s="27" t="s">
        <v>1065</v>
      </c>
      <c r="G151" s="10" t="s">
        <v>80</v>
      </c>
      <c r="H151" s="10" t="s">
        <v>80</v>
      </c>
      <c r="I151" s="27" t="s">
        <v>324</v>
      </c>
      <c r="J151" s="35">
        <v>44385.875809999998</v>
      </c>
      <c r="K151" s="35">
        <v>44385.875809999998</v>
      </c>
      <c r="L151" s="35">
        <v>0</v>
      </c>
      <c r="M151" s="35">
        <v>0</v>
      </c>
      <c r="N151" s="35">
        <v>44385.875809999998</v>
      </c>
      <c r="O151" s="35">
        <v>0</v>
      </c>
      <c r="P151" s="35">
        <v>0</v>
      </c>
      <c r="Q151" s="376" t="s">
        <v>80</v>
      </c>
      <c r="R151" s="375" t="s">
        <v>80</v>
      </c>
      <c r="S151" s="37" t="s">
        <v>1778</v>
      </c>
      <c r="T151" s="35"/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435">
        <v>0</v>
      </c>
      <c r="AA151" s="435">
        <v>0</v>
      </c>
      <c r="AB151" s="435">
        <v>0</v>
      </c>
      <c r="AC151" s="435">
        <v>0</v>
      </c>
      <c r="AD151" s="435">
        <v>0</v>
      </c>
      <c r="AE151" s="35">
        <v>0</v>
      </c>
      <c r="AF151" s="35">
        <v>0</v>
      </c>
      <c r="AG151" s="35">
        <v>0</v>
      </c>
      <c r="AH151" s="492">
        <v>0</v>
      </c>
      <c r="AI151" s="35">
        <v>0</v>
      </c>
      <c r="AJ151" s="365">
        <v>0</v>
      </c>
      <c r="AK151" s="365">
        <v>0</v>
      </c>
      <c r="AL151" s="365">
        <v>0</v>
      </c>
      <c r="AM151" s="35">
        <v>0</v>
      </c>
      <c r="AN151" s="439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0</v>
      </c>
      <c r="AU151" s="35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5">
        <v>44385.875809999998</v>
      </c>
      <c r="CB151" s="37" t="s">
        <v>2360</v>
      </c>
      <c r="CC151" s="37" t="s">
        <v>2088</v>
      </c>
      <c r="CD151" s="582">
        <v>0</v>
      </c>
      <c r="CE151" s="582" t="s">
        <v>80</v>
      </c>
      <c r="CF151" s="43" t="s">
        <v>2008</v>
      </c>
      <c r="CG151" s="10"/>
      <c r="CH151" s="367" t="s">
        <v>3091</v>
      </c>
    </row>
    <row r="152" spans="1:86" s="351" customFormat="1" ht="72" outlineLevel="1">
      <c r="A152" s="800"/>
      <c r="B152" s="27" t="s">
        <v>2084</v>
      </c>
      <c r="C152" s="66" t="s">
        <v>2375</v>
      </c>
      <c r="D152" s="91" t="s">
        <v>80</v>
      </c>
      <c r="E152" s="27" t="s">
        <v>194</v>
      </c>
      <c r="F152" s="27" t="s">
        <v>1065</v>
      </c>
      <c r="G152" s="10" t="s">
        <v>80</v>
      </c>
      <c r="H152" s="10" t="s">
        <v>80</v>
      </c>
      <c r="I152" s="27" t="s">
        <v>324</v>
      </c>
      <c r="J152" s="35">
        <v>21777.73</v>
      </c>
      <c r="K152" s="35">
        <v>21777.73</v>
      </c>
      <c r="L152" s="35">
        <v>0</v>
      </c>
      <c r="M152" s="35">
        <v>0</v>
      </c>
      <c r="N152" s="35">
        <v>21777.73</v>
      </c>
      <c r="O152" s="35">
        <v>0</v>
      </c>
      <c r="P152" s="35">
        <v>0</v>
      </c>
      <c r="Q152" s="376" t="s">
        <v>80</v>
      </c>
      <c r="R152" s="375">
        <v>44746</v>
      </c>
      <c r="S152" s="37" t="s">
        <v>693</v>
      </c>
      <c r="T152" s="35"/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435">
        <v>0</v>
      </c>
      <c r="AA152" s="435">
        <v>0</v>
      </c>
      <c r="AB152" s="435">
        <v>0</v>
      </c>
      <c r="AC152" s="435">
        <v>0</v>
      </c>
      <c r="AD152" s="435">
        <v>0</v>
      </c>
      <c r="AE152" s="35">
        <v>0</v>
      </c>
      <c r="AF152" s="35">
        <v>0</v>
      </c>
      <c r="AG152" s="35">
        <v>0</v>
      </c>
      <c r="AH152" s="492">
        <v>0</v>
      </c>
      <c r="AI152" s="35">
        <v>0</v>
      </c>
      <c r="AJ152" s="365">
        <v>0</v>
      </c>
      <c r="AK152" s="365">
        <v>0</v>
      </c>
      <c r="AL152" s="365">
        <v>0</v>
      </c>
      <c r="AM152" s="35">
        <v>0</v>
      </c>
      <c r="AN152" s="439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5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5">
        <v>21777.73</v>
      </c>
      <c r="CB152" s="37" t="s">
        <v>2360</v>
      </c>
      <c r="CC152" s="37" t="s">
        <v>2088</v>
      </c>
      <c r="CD152" s="582">
        <v>0</v>
      </c>
      <c r="CE152" s="582">
        <v>17028.524440000001</v>
      </c>
      <c r="CF152" s="43" t="s">
        <v>2008</v>
      </c>
      <c r="CG152" s="10"/>
      <c r="CH152" s="367" t="s">
        <v>3091</v>
      </c>
    </row>
    <row r="153" spans="1:86" s="351" customFormat="1" ht="72" outlineLevel="1">
      <c r="A153" s="800"/>
      <c r="B153" s="27" t="s">
        <v>2072</v>
      </c>
      <c r="C153" s="66" t="s">
        <v>2376</v>
      </c>
      <c r="D153" s="91" t="s">
        <v>80</v>
      </c>
      <c r="E153" s="27" t="s">
        <v>194</v>
      </c>
      <c r="F153" s="27" t="s">
        <v>1065</v>
      </c>
      <c r="G153" s="10" t="s">
        <v>80</v>
      </c>
      <c r="H153" s="10" t="s">
        <v>80</v>
      </c>
      <c r="I153" s="27" t="s">
        <v>324</v>
      </c>
      <c r="J153" s="35">
        <v>17320.926800000001</v>
      </c>
      <c r="K153" s="35">
        <v>17320.926800000001</v>
      </c>
      <c r="L153" s="35">
        <v>0</v>
      </c>
      <c r="M153" s="35">
        <v>0</v>
      </c>
      <c r="N153" s="35">
        <v>17320.926800000001</v>
      </c>
      <c r="O153" s="35">
        <v>0</v>
      </c>
      <c r="P153" s="35">
        <v>0</v>
      </c>
      <c r="Q153" s="376">
        <v>45156</v>
      </c>
      <c r="R153" s="375">
        <v>44816</v>
      </c>
      <c r="S153" s="37" t="s">
        <v>693</v>
      </c>
      <c r="T153" s="35"/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435">
        <v>0</v>
      </c>
      <c r="AA153" s="435">
        <v>0</v>
      </c>
      <c r="AB153" s="435">
        <v>0</v>
      </c>
      <c r="AC153" s="435">
        <v>0</v>
      </c>
      <c r="AD153" s="435">
        <v>0</v>
      </c>
      <c r="AE153" s="35">
        <v>0</v>
      </c>
      <c r="AF153" s="35">
        <v>0</v>
      </c>
      <c r="AG153" s="35">
        <v>0</v>
      </c>
      <c r="AH153" s="492">
        <v>0</v>
      </c>
      <c r="AI153" s="35">
        <v>0</v>
      </c>
      <c r="AJ153" s="365">
        <v>0</v>
      </c>
      <c r="AK153" s="365">
        <v>0</v>
      </c>
      <c r="AL153" s="365">
        <v>0</v>
      </c>
      <c r="AM153" s="35">
        <v>0</v>
      </c>
      <c r="AN153" s="439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5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5">
        <v>17320.926800000001</v>
      </c>
      <c r="CB153" s="37" t="s">
        <v>2360</v>
      </c>
      <c r="CC153" s="37" t="s">
        <v>2088</v>
      </c>
      <c r="CD153" s="582">
        <v>0</v>
      </c>
      <c r="CE153" s="582">
        <v>16935.583890000002</v>
      </c>
      <c r="CF153" s="43" t="s">
        <v>2008</v>
      </c>
      <c r="CG153" s="10"/>
      <c r="CH153" s="367" t="s">
        <v>3091</v>
      </c>
    </row>
    <row r="154" spans="1:86" s="351" customFormat="1" ht="72" outlineLevel="1">
      <c r="A154" s="800"/>
      <c r="B154" s="27" t="s">
        <v>2099</v>
      </c>
      <c r="C154" s="66" t="s">
        <v>2377</v>
      </c>
      <c r="D154" s="91" t="s">
        <v>80</v>
      </c>
      <c r="E154" s="27" t="s">
        <v>194</v>
      </c>
      <c r="F154" s="27" t="s">
        <v>1065</v>
      </c>
      <c r="G154" s="10" t="s">
        <v>80</v>
      </c>
      <c r="H154" s="10" t="s">
        <v>80</v>
      </c>
      <c r="I154" s="27" t="s">
        <v>324</v>
      </c>
      <c r="J154" s="35">
        <v>38051.582860000002</v>
      </c>
      <c r="K154" s="35">
        <v>38051.582860000002</v>
      </c>
      <c r="L154" s="35">
        <v>0</v>
      </c>
      <c r="M154" s="35">
        <v>0</v>
      </c>
      <c r="N154" s="35">
        <v>38051.582860000002</v>
      </c>
      <c r="O154" s="35">
        <v>0</v>
      </c>
      <c r="P154" s="35">
        <v>0</v>
      </c>
      <c r="Q154" s="376" t="s">
        <v>80</v>
      </c>
      <c r="R154" s="375">
        <v>45201</v>
      </c>
      <c r="S154" s="37" t="s">
        <v>1666</v>
      </c>
      <c r="T154" s="35"/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435">
        <v>0</v>
      </c>
      <c r="AA154" s="435">
        <v>0</v>
      </c>
      <c r="AB154" s="435">
        <v>0</v>
      </c>
      <c r="AC154" s="435">
        <v>0</v>
      </c>
      <c r="AD154" s="435">
        <v>0</v>
      </c>
      <c r="AE154" s="35">
        <v>0</v>
      </c>
      <c r="AF154" s="35">
        <v>0</v>
      </c>
      <c r="AG154" s="35">
        <v>0</v>
      </c>
      <c r="AH154" s="492">
        <v>0</v>
      </c>
      <c r="AI154" s="35">
        <v>0</v>
      </c>
      <c r="AJ154" s="365">
        <v>0</v>
      </c>
      <c r="AK154" s="365">
        <v>0</v>
      </c>
      <c r="AL154" s="365">
        <v>0</v>
      </c>
      <c r="AM154" s="35">
        <v>0</v>
      </c>
      <c r="AN154" s="439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5">
        <v>0</v>
      </c>
      <c r="BC154" s="35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5">
        <v>38051.582860000002</v>
      </c>
      <c r="CB154" s="37" t="s">
        <v>2360</v>
      </c>
      <c r="CC154" s="37" t="s">
        <v>2088</v>
      </c>
      <c r="CD154" s="582">
        <v>0</v>
      </c>
      <c r="CE154" s="582">
        <v>103.73377000000001</v>
      </c>
      <c r="CF154" s="43" t="s">
        <v>2008</v>
      </c>
      <c r="CG154" s="10"/>
      <c r="CH154" s="367" t="s">
        <v>3091</v>
      </c>
    </row>
    <row r="155" spans="1:86" s="351" customFormat="1" ht="72" outlineLevel="1">
      <c r="A155" s="800"/>
      <c r="B155" s="27" t="s">
        <v>2065</v>
      </c>
      <c r="C155" s="66" t="s">
        <v>2378</v>
      </c>
      <c r="D155" s="91" t="s">
        <v>80</v>
      </c>
      <c r="E155" s="27" t="s">
        <v>194</v>
      </c>
      <c r="F155" s="27" t="s">
        <v>1065</v>
      </c>
      <c r="G155" s="10" t="s">
        <v>80</v>
      </c>
      <c r="H155" s="10" t="s">
        <v>80</v>
      </c>
      <c r="I155" s="27" t="s">
        <v>324</v>
      </c>
      <c r="J155" s="35">
        <v>45705.105739999999</v>
      </c>
      <c r="K155" s="35">
        <v>45705.105739999999</v>
      </c>
      <c r="L155" s="35">
        <v>0</v>
      </c>
      <c r="M155" s="35">
        <v>0</v>
      </c>
      <c r="N155" s="35">
        <v>45705.105739999999</v>
      </c>
      <c r="O155" s="35">
        <v>0</v>
      </c>
      <c r="P155" s="35">
        <v>0</v>
      </c>
      <c r="Q155" s="376">
        <v>45237</v>
      </c>
      <c r="R155" s="375">
        <v>44753</v>
      </c>
      <c r="S155" s="37" t="s">
        <v>693</v>
      </c>
      <c r="T155" s="35"/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435">
        <v>0</v>
      </c>
      <c r="AA155" s="435">
        <v>0</v>
      </c>
      <c r="AB155" s="435">
        <v>0</v>
      </c>
      <c r="AC155" s="435">
        <v>0</v>
      </c>
      <c r="AD155" s="435">
        <v>0</v>
      </c>
      <c r="AE155" s="35">
        <v>0</v>
      </c>
      <c r="AF155" s="35">
        <v>0</v>
      </c>
      <c r="AG155" s="35">
        <v>0</v>
      </c>
      <c r="AH155" s="492">
        <v>0</v>
      </c>
      <c r="AI155" s="35">
        <v>0</v>
      </c>
      <c r="AJ155" s="365">
        <v>0</v>
      </c>
      <c r="AK155" s="365">
        <v>0</v>
      </c>
      <c r="AL155" s="365">
        <v>0</v>
      </c>
      <c r="AM155" s="35">
        <v>0</v>
      </c>
      <c r="AN155" s="439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5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5">
        <v>45705.105739999999</v>
      </c>
      <c r="CB155" s="37" t="s">
        <v>2360</v>
      </c>
      <c r="CC155" s="37" t="s">
        <v>2088</v>
      </c>
      <c r="CD155" s="582">
        <v>0</v>
      </c>
      <c r="CE155" s="582">
        <v>40705.105739999999</v>
      </c>
      <c r="CF155" s="43" t="s">
        <v>2008</v>
      </c>
      <c r="CG155" s="10"/>
      <c r="CH155" s="367" t="s">
        <v>3086</v>
      </c>
    </row>
    <row r="156" spans="1:86" s="351" customFormat="1" ht="72" outlineLevel="1">
      <c r="A156" s="800"/>
      <c r="B156" s="27" t="s">
        <v>2075</v>
      </c>
      <c r="C156" s="66" t="s">
        <v>2379</v>
      </c>
      <c r="D156" s="91" t="s">
        <v>80</v>
      </c>
      <c r="E156" s="27" t="s">
        <v>194</v>
      </c>
      <c r="F156" s="27" t="s">
        <v>1065</v>
      </c>
      <c r="G156" s="10" t="s">
        <v>80</v>
      </c>
      <c r="H156" s="10" t="s">
        <v>80</v>
      </c>
      <c r="I156" s="27" t="s">
        <v>324</v>
      </c>
      <c r="J156" s="35">
        <v>8439.0982499999991</v>
      </c>
      <c r="K156" s="35">
        <v>8439.0982499999991</v>
      </c>
      <c r="L156" s="35">
        <v>0</v>
      </c>
      <c r="M156" s="35">
        <v>0</v>
      </c>
      <c r="N156" s="35">
        <v>8439.0982499999991</v>
      </c>
      <c r="O156" s="35">
        <v>0</v>
      </c>
      <c r="P156" s="35">
        <v>0</v>
      </c>
      <c r="Q156" s="376" t="s">
        <v>80</v>
      </c>
      <c r="R156" s="375" t="s">
        <v>80</v>
      </c>
      <c r="S156" s="37" t="s">
        <v>1666</v>
      </c>
      <c r="T156" s="35"/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435">
        <v>0</v>
      </c>
      <c r="AA156" s="435">
        <v>0</v>
      </c>
      <c r="AB156" s="435">
        <v>0</v>
      </c>
      <c r="AC156" s="435">
        <v>0</v>
      </c>
      <c r="AD156" s="435">
        <v>0</v>
      </c>
      <c r="AE156" s="35">
        <v>0</v>
      </c>
      <c r="AF156" s="35">
        <v>0</v>
      </c>
      <c r="AG156" s="35">
        <v>0</v>
      </c>
      <c r="AH156" s="492">
        <v>0</v>
      </c>
      <c r="AI156" s="35">
        <v>0</v>
      </c>
      <c r="AJ156" s="365">
        <v>0</v>
      </c>
      <c r="AK156" s="365">
        <v>0</v>
      </c>
      <c r="AL156" s="365">
        <v>0</v>
      </c>
      <c r="AM156" s="35">
        <v>0</v>
      </c>
      <c r="AN156" s="439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5">
        <v>8439.0982499999991</v>
      </c>
      <c r="CB156" s="37" t="s">
        <v>2360</v>
      </c>
      <c r="CC156" s="37" t="s">
        <v>2088</v>
      </c>
      <c r="CD156" s="582">
        <v>0</v>
      </c>
      <c r="CE156" s="582">
        <v>5187.5153899999996</v>
      </c>
      <c r="CF156" s="43" t="s">
        <v>2008</v>
      </c>
      <c r="CG156" s="10"/>
      <c r="CH156" s="367" t="s">
        <v>3091</v>
      </c>
    </row>
    <row r="157" spans="1:86" s="351" customFormat="1" ht="72" outlineLevel="1">
      <c r="A157" s="800"/>
      <c r="B157" s="183" t="s">
        <v>2067</v>
      </c>
      <c r="C157" s="574" t="s">
        <v>2380</v>
      </c>
      <c r="D157" s="91" t="s">
        <v>80</v>
      </c>
      <c r="E157" s="27" t="s">
        <v>194</v>
      </c>
      <c r="F157" s="27" t="s">
        <v>1065</v>
      </c>
      <c r="G157" s="10" t="s">
        <v>80</v>
      </c>
      <c r="H157" s="10" t="s">
        <v>80</v>
      </c>
      <c r="I157" s="27" t="s">
        <v>324</v>
      </c>
      <c r="J157" s="35">
        <v>6091.3905100000002</v>
      </c>
      <c r="K157" s="35">
        <v>6091.3905100000002</v>
      </c>
      <c r="L157" s="35">
        <v>0</v>
      </c>
      <c r="M157" s="35">
        <v>0</v>
      </c>
      <c r="N157" s="35">
        <v>6091.3905100000002</v>
      </c>
      <c r="O157" s="35">
        <v>0</v>
      </c>
      <c r="P157" s="35">
        <v>0</v>
      </c>
      <c r="Q157" s="376">
        <v>44893</v>
      </c>
      <c r="R157" s="375">
        <v>44860</v>
      </c>
      <c r="S157" s="37" t="s">
        <v>496</v>
      </c>
      <c r="T157" s="35"/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435">
        <v>0</v>
      </c>
      <c r="AA157" s="435">
        <v>0</v>
      </c>
      <c r="AB157" s="435">
        <v>0</v>
      </c>
      <c r="AC157" s="435">
        <v>0</v>
      </c>
      <c r="AD157" s="435">
        <v>0</v>
      </c>
      <c r="AE157" s="35">
        <v>0</v>
      </c>
      <c r="AF157" s="35">
        <v>0</v>
      </c>
      <c r="AG157" s="35">
        <v>0</v>
      </c>
      <c r="AH157" s="492">
        <v>0</v>
      </c>
      <c r="AI157" s="35">
        <v>0</v>
      </c>
      <c r="AJ157" s="365">
        <v>0</v>
      </c>
      <c r="AK157" s="365">
        <v>0</v>
      </c>
      <c r="AL157" s="365">
        <v>0</v>
      </c>
      <c r="AM157" s="35">
        <v>0</v>
      </c>
      <c r="AN157" s="439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5">
        <v>6091.3905100000002</v>
      </c>
      <c r="CB157" s="37" t="s">
        <v>2360</v>
      </c>
      <c r="CC157" s="37" t="s">
        <v>2088</v>
      </c>
      <c r="CD157" s="582">
        <v>0</v>
      </c>
      <c r="CE157" s="582">
        <v>2695.0219499999998</v>
      </c>
      <c r="CF157" s="43" t="s">
        <v>2008</v>
      </c>
      <c r="CG157" s="10"/>
      <c r="CH157" s="367" t="s">
        <v>3086</v>
      </c>
    </row>
    <row r="158" spans="1:86" s="351" customFormat="1" ht="72" outlineLevel="1">
      <c r="A158" s="800"/>
      <c r="B158" s="27" t="s">
        <v>2099</v>
      </c>
      <c r="C158" s="66" t="s">
        <v>2381</v>
      </c>
      <c r="D158" s="91" t="s">
        <v>80</v>
      </c>
      <c r="E158" s="27" t="s">
        <v>194</v>
      </c>
      <c r="F158" s="27" t="s">
        <v>1065</v>
      </c>
      <c r="G158" s="10" t="s">
        <v>80</v>
      </c>
      <c r="H158" s="10" t="s">
        <v>80</v>
      </c>
      <c r="I158" s="27" t="s">
        <v>324</v>
      </c>
      <c r="J158" s="35">
        <v>30324.539359999999</v>
      </c>
      <c r="K158" s="35">
        <v>29324.539359999999</v>
      </c>
      <c r="L158" s="35">
        <v>1000</v>
      </c>
      <c r="M158" s="35">
        <v>0</v>
      </c>
      <c r="N158" s="35">
        <v>29324.539359999999</v>
      </c>
      <c r="O158" s="35">
        <v>0</v>
      </c>
      <c r="P158" s="35">
        <v>0</v>
      </c>
      <c r="Q158" s="376">
        <v>45254</v>
      </c>
      <c r="R158" s="375">
        <v>44879</v>
      </c>
      <c r="S158" s="37" t="s">
        <v>693</v>
      </c>
      <c r="T158" s="35"/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435">
        <v>0</v>
      </c>
      <c r="AA158" s="435">
        <v>0</v>
      </c>
      <c r="AB158" s="435">
        <v>0</v>
      </c>
      <c r="AC158" s="435">
        <v>0</v>
      </c>
      <c r="AD158" s="435">
        <v>0</v>
      </c>
      <c r="AE158" s="35">
        <v>0</v>
      </c>
      <c r="AF158" s="35">
        <v>0</v>
      </c>
      <c r="AG158" s="35">
        <v>0</v>
      </c>
      <c r="AH158" s="492">
        <v>0</v>
      </c>
      <c r="AI158" s="35">
        <v>0</v>
      </c>
      <c r="AJ158" s="365">
        <v>0</v>
      </c>
      <c r="AK158" s="365">
        <v>0</v>
      </c>
      <c r="AL158" s="365">
        <v>0</v>
      </c>
      <c r="AM158" s="35">
        <v>0</v>
      </c>
      <c r="AN158" s="439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5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5">
        <v>29324.539359999999</v>
      </c>
      <c r="CB158" s="37" t="s">
        <v>2360</v>
      </c>
      <c r="CC158" s="37" t="s">
        <v>2088</v>
      </c>
      <c r="CD158" s="582">
        <v>0</v>
      </c>
      <c r="CE158" s="582">
        <v>30324.539359999999</v>
      </c>
      <c r="CF158" s="43" t="s">
        <v>2008</v>
      </c>
      <c r="CG158" s="10"/>
      <c r="CH158" s="367" t="s">
        <v>3086</v>
      </c>
    </row>
    <row r="159" spans="1:86" s="351" customFormat="1" ht="72" outlineLevel="1">
      <c r="A159" s="800"/>
      <c r="B159" s="27" t="s">
        <v>2093</v>
      </c>
      <c r="C159" s="66" t="s">
        <v>2382</v>
      </c>
      <c r="D159" s="91" t="s">
        <v>80</v>
      </c>
      <c r="E159" s="27" t="s">
        <v>194</v>
      </c>
      <c r="F159" s="27" t="s">
        <v>1065</v>
      </c>
      <c r="G159" s="10" t="s">
        <v>80</v>
      </c>
      <c r="H159" s="10" t="s">
        <v>80</v>
      </c>
      <c r="I159" s="27" t="s">
        <v>324</v>
      </c>
      <c r="J159" s="35">
        <v>31191.314999999999</v>
      </c>
      <c r="K159" s="35">
        <v>30191.314999999999</v>
      </c>
      <c r="L159" s="35">
        <v>1000</v>
      </c>
      <c r="M159" s="35">
        <v>0</v>
      </c>
      <c r="N159" s="35">
        <v>30191.314999999999</v>
      </c>
      <c r="O159" s="35">
        <v>0</v>
      </c>
      <c r="P159" s="35">
        <v>0</v>
      </c>
      <c r="Q159" s="376">
        <v>45226</v>
      </c>
      <c r="R159" s="375">
        <v>45019</v>
      </c>
      <c r="S159" s="37" t="s">
        <v>693</v>
      </c>
      <c r="T159" s="35"/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435">
        <v>0</v>
      </c>
      <c r="AA159" s="435">
        <v>0</v>
      </c>
      <c r="AB159" s="435">
        <v>0</v>
      </c>
      <c r="AC159" s="435">
        <v>0</v>
      </c>
      <c r="AD159" s="435">
        <v>0</v>
      </c>
      <c r="AE159" s="35">
        <v>0</v>
      </c>
      <c r="AF159" s="35">
        <v>0</v>
      </c>
      <c r="AG159" s="35">
        <v>0</v>
      </c>
      <c r="AH159" s="492">
        <v>0</v>
      </c>
      <c r="AI159" s="35">
        <v>0</v>
      </c>
      <c r="AJ159" s="365">
        <v>0</v>
      </c>
      <c r="AK159" s="365">
        <v>0</v>
      </c>
      <c r="AL159" s="365">
        <v>0</v>
      </c>
      <c r="AM159" s="35">
        <v>0</v>
      </c>
      <c r="AN159" s="439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5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5">
        <v>30191.314999999999</v>
      </c>
      <c r="CB159" s="37" t="s">
        <v>2360</v>
      </c>
      <c r="CC159" s="37" t="s">
        <v>2088</v>
      </c>
      <c r="CD159" s="582">
        <v>0</v>
      </c>
      <c r="CE159" s="582">
        <v>30982.879089999999</v>
      </c>
      <c r="CF159" s="43" t="s">
        <v>2008</v>
      </c>
      <c r="CG159" s="10"/>
      <c r="CH159" s="367" t="s">
        <v>3086</v>
      </c>
    </row>
    <row r="160" spans="1:86" s="351" customFormat="1" ht="72" outlineLevel="1">
      <c r="A160" s="800"/>
      <c r="B160" s="27" t="s">
        <v>2093</v>
      </c>
      <c r="C160" s="66" t="s">
        <v>2383</v>
      </c>
      <c r="D160" s="91" t="s">
        <v>80</v>
      </c>
      <c r="E160" s="27" t="s">
        <v>194</v>
      </c>
      <c r="F160" s="27" t="s">
        <v>1065</v>
      </c>
      <c r="G160" s="10" t="s">
        <v>80</v>
      </c>
      <c r="H160" s="10" t="s">
        <v>80</v>
      </c>
      <c r="I160" s="27" t="s">
        <v>324</v>
      </c>
      <c r="J160" s="35">
        <v>18499.002410000001</v>
      </c>
      <c r="K160" s="35">
        <v>18499.002410000001</v>
      </c>
      <c r="L160" s="35">
        <v>0</v>
      </c>
      <c r="M160" s="35">
        <v>0</v>
      </c>
      <c r="N160" s="35">
        <v>18499.002410000001</v>
      </c>
      <c r="O160" s="35">
        <v>0</v>
      </c>
      <c r="P160" s="35">
        <v>0</v>
      </c>
      <c r="Q160" s="376">
        <v>45250</v>
      </c>
      <c r="R160" s="375">
        <v>45089</v>
      </c>
      <c r="S160" s="37" t="s">
        <v>693</v>
      </c>
      <c r="T160" s="35"/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435">
        <v>0</v>
      </c>
      <c r="AA160" s="435">
        <v>0</v>
      </c>
      <c r="AB160" s="435">
        <v>0</v>
      </c>
      <c r="AC160" s="435">
        <v>0</v>
      </c>
      <c r="AD160" s="435">
        <v>0</v>
      </c>
      <c r="AE160" s="35">
        <v>0</v>
      </c>
      <c r="AF160" s="35">
        <v>0</v>
      </c>
      <c r="AG160" s="35">
        <v>0</v>
      </c>
      <c r="AH160" s="492">
        <v>0</v>
      </c>
      <c r="AI160" s="35">
        <v>0</v>
      </c>
      <c r="AJ160" s="365">
        <v>0</v>
      </c>
      <c r="AK160" s="365">
        <v>0</v>
      </c>
      <c r="AL160" s="365">
        <v>0</v>
      </c>
      <c r="AM160" s="35">
        <v>0</v>
      </c>
      <c r="AN160" s="439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5">
        <v>18499.002410000001</v>
      </c>
      <c r="CB160" s="37" t="s">
        <v>2360</v>
      </c>
      <c r="CC160" s="37" t="s">
        <v>2088</v>
      </c>
      <c r="CD160" s="582">
        <v>0</v>
      </c>
      <c r="CE160" s="582">
        <v>13435.2757</v>
      </c>
      <c r="CF160" s="43" t="s">
        <v>2008</v>
      </c>
      <c r="CG160" s="10"/>
      <c r="CH160" s="367" t="s">
        <v>3091</v>
      </c>
    </row>
    <row r="161" spans="1:86" s="351" customFormat="1" ht="72" outlineLevel="1">
      <c r="A161" s="800"/>
      <c r="B161" s="183" t="s">
        <v>2080</v>
      </c>
      <c r="C161" s="574" t="s">
        <v>2384</v>
      </c>
      <c r="D161" s="91" t="s">
        <v>80</v>
      </c>
      <c r="E161" s="27" t="s">
        <v>194</v>
      </c>
      <c r="F161" s="27" t="s">
        <v>1065</v>
      </c>
      <c r="G161" s="10" t="s">
        <v>80</v>
      </c>
      <c r="H161" s="10" t="s">
        <v>80</v>
      </c>
      <c r="I161" s="27" t="s">
        <v>324</v>
      </c>
      <c r="J161" s="35">
        <v>2256.92</v>
      </c>
      <c r="K161" s="35">
        <v>2256.92</v>
      </c>
      <c r="L161" s="35">
        <v>0</v>
      </c>
      <c r="M161" s="35">
        <v>0</v>
      </c>
      <c r="N161" s="35">
        <v>2256.92</v>
      </c>
      <c r="O161" s="35">
        <v>0</v>
      </c>
      <c r="P161" s="35">
        <v>0</v>
      </c>
      <c r="Q161" s="376">
        <v>44688</v>
      </c>
      <c r="R161" s="375">
        <v>44697</v>
      </c>
      <c r="S161" s="37" t="s">
        <v>496</v>
      </c>
      <c r="T161" s="35"/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435">
        <v>0</v>
      </c>
      <c r="AA161" s="435">
        <v>0</v>
      </c>
      <c r="AB161" s="435">
        <v>0</v>
      </c>
      <c r="AC161" s="435">
        <v>0</v>
      </c>
      <c r="AD161" s="435">
        <v>0</v>
      </c>
      <c r="AE161" s="35">
        <v>0</v>
      </c>
      <c r="AF161" s="35">
        <v>0</v>
      </c>
      <c r="AG161" s="35">
        <v>0</v>
      </c>
      <c r="AH161" s="492">
        <v>0</v>
      </c>
      <c r="AI161" s="35">
        <v>0</v>
      </c>
      <c r="AJ161" s="365">
        <v>0</v>
      </c>
      <c r="AK161" s="365">
        <v>0</v>
      </c>
      <c r="AL161" s="365">
        <v>0</v>
      </c>
      <c r="AM161" s="35">
        <v>0</v>
      </c>
      <c r="AN161" s="439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5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5">
        <v>2256.92</v>
      </c>
      <c r="CB161" s="37" t="s">
        <v>2360</v>
      </c>
      <c r="CC161" s="37" t="s">
        <v>2088</v>
      </c>
      <c r="CD161" s="582">
        <v>0</v>
      </c>
      <c r="CE161" s="35">
        <v>2256.92</v>
      </c>
      <c r="CF161" s="43" t="s">
        <v>2008</v>
      </c>
      <c r="CG161" s="10"/>
      <c r="CH161" s="367" t="s">
        <v>3086</v>
      </c>
    </row>
    <row r="162" spans="1:86" s="356" customFormat="1" ht="72" outlineLevel="1">
      <c r="A162" s="800"/>
      <c r="B162" s="27" t="s">
        <v>3071</v>
      </c>
      <c r="C162" s="66" t="s">
        <v>2385</v>
      </c>
      <c r="D162" s="91" t="s">
        <v>80</v>
      </c>
      <c r="E162" s="27" t="s">
        <v>194</v>
      </c>
      <c r="F162" s="27" t="s">
        <v>1065</v>
      </c>
      <c r="G162" s="10" t="s">
        <v>80</v>
      </c>
      <c r="H162" s="10" t="s">
        <v>80</v>
      </c>
      <c r="I162" s="27" t="s">
        <v>324</v>
      </c>
      <c r="J162" s="35">
        <v>44766.110309999996</v>
      </c>
      <c r="K162" s="35">
        <v>44766.110309999996</v>
      </c>
      <c r="L162" s="35">
        <v>0</v>
      </c>
      <c r="M162" s="35">
        <v>0</v>
      </c>
      <c r="N162" s="35">
        <v>44766.110309999996</v>
      </c>
      <c r="O162" s="35">
        <v>0</v>
      </c>
      <c r="P162" s="35">
        <v>0</v>
      </c>
      <c r="Q162" s="376" t="s">
        <v>80</v>
      </c>
      <c r="R162" s="375">
        <v>44775</v>
      </c>
      <c r="S162" s="37" t="s">
        <v>693</v>
      </c>
      <c r="T162" s="35"/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435">
        <v>0</v>
      </c>
      <c r="AA162" s="435">
        <v>0</v>
      </c>
      <c r="AB162" s="435">
        <v>0</v>
      </c>
      <c r="AC162" s="435">
        <v>0</v>
      </c>
      <c r="AD162" s="435">
        <v>0</v>
      </c>
      <c r="AE162" s="35">
        <v>0</v>
      </c>
      <c r="AF162" s="35">
        <v>0</v>
      </c>
      <c r="AG162" s="35">
        <v>0</v>
      </c>
      <c r="AH162" s="492">
        <v>0</v>
      </c>
      <c r="AI162" s="35">
        <v>0</v>
      </c>
      <c r="AJ162" s="365">
        <v>0</v>
      </c>
      <c r="AK162" s="365">
        <v>0</v>
      </c>
      <c r="AL162" s="365">
        <v>0</v>
      </c>
      <c r="AM162" s="35">
        <v>0</v>
      </c>
      <c r="AN162" s="439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5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5">
        <v>44766.110309999996</v>
      </c>
      <c r="CB162" s="37" t="s">
        <v>2360</v>
      </c>
      <c r="CC162" s="37" t="s">
        <v>2088</v>
      </c>
      <c r="CD162" s="582">
        <v>0</v>
      </c>
      <c r="CE162" s="582">
        <v>39479.710400000004</v>
      </c>
      <c r="CF162" s="43" t="s">
        <v>2008</v>
      </c>
      <c r="CG162" s="10"/>
      <c r="CH162" s="367" t="s">
        <v>3086</v>
      </c>
    </row>
    <row r="163" spans="1:86" s="351" customFormat="1" ht="72" outlineLevel="1">
      <c r="A163" s="800"/>
      <c r="B163" s="183" t="s">
        <v>2071</v>
      </c>
      <c r="C163" s="574" t="s">
        <v>2386</v>
      </c>
      <c r="D163" s="91" t="s">
        <v>80</v>
      </c>
      <c r="E163" s="27" t="s">
        <v>194</v>
      </c>
      <c r="F163" s="27" t="s">
        <v>1065</v>
      </c>
      <c r="G163" s="10" t="s">
        <v>80</v>
      </c>
      <c r="H163" s="10" t="s">
        <v>80</v>
      </c>
      <c r="I163" s="27" t="s">
        <v>324</v>
      </c>
      <c r="J163" s="35">
        <v>6631.9</v>
      </c>
      <c r="K163" s="35">
        <v>6631.9</v>
      </c>
      <c r="L163" s="35">
        <v>0</v>
      </c>
      <c r="M163" s="35">
        <v>0</v>
      </c>
      <c r="N163" s="35">
        <v>6631.9</v>
      </c>
      <c r="O163" s="35">
        <v>0</v>
      </c>
      <c r="P163" s="35">
        <v>0</v>
      </c>
      <c r="Q163" s="376">
        <v>44903</v>
      </c>
      <c r="R163" s="375">
        <v>44823</v>
      </c>
      <c r="S163" s="37" t="s">
        <v>496</v>
      </c>
      <c r="T163" s="35"/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435">
        <v>0</v>
      </c>
      <c r="AA163" s="435">
        <v>0</v>
      </c>
      <c r="AB163" s="435">
        <v>0</v>
      </c>
      <c r="AC163" s="435">
        <v>0</v>
      </c>
      <c r="AD163" s="435">
        <v>0</v>
      </c>
      <c r="AE163" s="35">
        <v>0</v>
      </c>
      <c r="AF163" s="35">
        <v>0</v>
      </c>
      <c r="AG163" s="35">
        <v>0</v>
      </c>
      <c r="AH163" s="492">
        <v>0</v>
      </c>
      <c r="AI163" s="35">
        <v>0</v>
      </c>
      <c r="AJ163" s="365">
        <v>0</v>
      </c>
      <c r="AK163" s="365">
        <v>0</v>
      </c>
      <c r="AL163" s="365">
        <v>0</v>
      </c>
      <c r="AM163" s="35">
        <v>0</v>
      </c>
      <c r="AN163" s="439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5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5">
        <v>6631.9</v>
      </c>
      <c r="CB163" s="37" t="s">
        <v>2360</v>
      </c>
      <c r="CC163" s="37" t="s">
        <v>2088</v>
      </c>
      <c r="CD163" s="582">
        <v>0</v>
      </c>
      <c r="CE163" s="35">
        <v>6603.1452600000002</v>
      </c>
      <c r="CF163" s="43" t="s">
        <v>2008</v>
      </c>
      <c r="CG163" s="10"/>
      <c r="CH163" s="367" t="s">
        <v>3091</v>
      </c>
    </row>
    <row r="164" spans="1:86" s="351" customFormat="1" ht="72" outlineLevel="1">
      <c r="A164" s="800"/>
      <c r="B164" s="27" t="s">
        <v>2072</v>
      </c>
      <c r="C164" s="66" t="s">
        <v>2387</v>
      </c>
      <c r="D164" s="91" t="s">
        <v>80</v>
      </c>
      <c r="E164" s="27" t="s">
        <v>194</v>
      </c>
      <c r="F164" s="27" t="s">
        <v>1065</v>
      </c>
      <c r="G164" s="10" t="s">
        <v>80</v>
      </c>
      <c r="H164" s="10" t="s">
        <v>80</v>
      </c>
      <c r="I164" s="27" t="s">
        <v>324</v>
      </c>
      <c r="J164" s="35">
        <v>35690.438580000002</v>
      </c>
      <c r="K164" s="35">
        <v>35690.438580000002</v>
      </c>
      <c r="L164" s="35">
        <v>0</v>
      </c>
      <c r="M164" s="35">
        <v>0</v>
      </c>
      <c r="N164" s="35">
        <v>35690.438580000002</v>
      </c>
      <c r="O164" s="35">
        <v>0</v>
      </c>
      <c r="P164" s="35">
        <v>0</v>
      </c>
      <c r="Q164" s="376" t="s">
        <v>80</v>
      </c>
      <c r="R164" s="375">
        <v>44837</v>
      </c>
      <c r="S164" s="37" t="s">
        <v>1666</v>
      </c>
      <c r="T164" s="35"/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435">
        <v>0</v>
      </c>
      <c r="AA164" s="435">
        <v>0</v>
      </c>
      <c r="AB164" s="435">
        <v>0</v>
      </c>
      <c r="AC164" s="435">
        <v>0</v>
      </c>
      <c r="AD164" s="435">
        <v>0</v>
      </c>
      <c r="AE164" s="35">
        <v>0</v>
      </c>
      <c r="AF164" s="35">
        <v>0</v>
      </c>
      <c r="AG164" s="35">
        <v>0</v>
      </c>
      <c r="AH164" s="492">
        <v>0</v>
      </c>
      <c r="AI164" s="35">
        <v>0</v>
      </c>
      <c r="AJ164" s="365">
        <v>0</v>
      </c>
      <c r="AK164" s="365">
        <v>0</v>
      </c>
      <c r="AL164" s="365">
        <v>0</v>
      </c>
      <c r="AM164" s="35">
        <v>0</v>
      </c>
      <c r="AN164" s="439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0</v>
      </c>
      <c r="BA164" s="35">
        <v>0</v>
      </c>
      <c r="BB164" s="35">
        <v>0</v>
      </c>
      <c r="BC164" s="35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5">
        <v>35690.438580000002</v>
      </c>
      <c r="CB164" s="37" t="s">
        <v>2360</v>
      </c>
      <c r="CC164" s="37" t="s">
        <v>2088</v>
      </c>
      <c r="CD164" s="582">
        <v>0</v>
      </c>
      <c r="CE164" s="582">
        <v>15294.74523</v>
      </c>
      <c r="CF164" s="43" t="s">
        <v>2008</v>
      </c>
      <c r="CG164" s="10"/>
      <c r="CH164" s="367" t="s">
        <v>3091</v>
      </c>
    </row>
    <row r="165" spans="1:86" s="351" customFormat="1" ht="72" outlineLevel="1">
      <c r="A165" s="800"/>
      <c r="B165" s="27" t="s">
        <v>2078</v>
      </c>
      <c r="C165" s="66" t="s">
        <v>2388</v>
      </c>
      <c r="D165" s="91" t="s">
        <v>80</v>
      </c>
      <c r="E165" s="27" t="s">
        <v>194</v>
      </c>
      <c r="F165" s="27" t="s">
        <v>1065</v>
      </c>
      <c r="G165" s="10" t="s">
        <v>80</v>
      </c>
      <c r="H165" s="10" t="s">
        <v>80</v>
      </c>
      <c r="I165" s="27" t="s">
        <v>324</v>
      </c>
      <c r="J165" s="35">
        <v>29219.307919999999</v>
      </c>
      <c r="K165" s="35">
        <v>29219.307919999999</v>
      </c>
      <c r="L165" s="35">
        <v>0</v>
      </c>
      <c r="M165" s="35">
        <v>0</v>
      </c>
      <c r="N165" s="35">
        <v>29219.307919999999</v>
      </c>
      <c r="O165" s="35">
        <v>0</v>
      </c>
      <c r="P165" s="35">
        <v>0</v>
      </c>
      <c r="Q165" s="376">
        <v>44895</v>
      </c>
      <c r="R165" s="375">
        <v>44767</v>
      </c>
      <c r="S165" s="37" t="s">
        <v>496</v>
      </c>
      <c r="T165" s="35"/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435">
        <v>0</v>
      </c>
      <c r="AA165" s="435">
        <v>0</v>
      </c>
      <c r="AB165" s="435">
        <v>0</v>
      </c>
      <c r="AC165" s="435">
        <v>0</v>
      </c>
      <c r="AD165" s="435">
        <v>0</v>
      </c>
      <c r="AE165" s="35">
        <v>0</v>
      </c>
      <c r="AF165" s="35">
        <v>0</v>
      </c>
      <c r="AG165" s="35">
        <v>0</v>
      </c>
      <c r="AH165" s="492">
        <v>0</v>
      </c>
      <c r="AI165" s="35">
        <v>0</v>
      </c>
      <c r="AJ165" s="365">
        <v>0</v>
      </c>
      <c r="AK165" s="365">
        <v>0</v>
      </c>
      <c r="AL165" s="365">
        <v>0</v>
      </c>
      <c r="AM165" s="35">
        <v>0</v>
      </c>
      <c r="AN165" s="439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5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5">
        <v>29219.307919999999</v>
      </c>
      <c r="CB165" s="37" t="s">
        <v>2360</v>
      </c>
      <c r="CC165" s="37" t="s">
        <v>2088</v>
      </c>
      <c r="CD165" s="582">
        <v>0</v>
      </c>
      <c r="CE165" s="582">
        <v>29219.307919999999</v>
      </c>
      <c r="CF165" s="43" t="s">
        <v>2008</v>
      </c>
      <c r="CG165" s="10"/>
      <c r="CH165" s="367" t="s">
        <v>3091</v>
      </c>
    </row>
    <row r="166" spans="1:86" s="351" customFormat="1" ht="72" outlineLevel="1">
      <c r="A166" s="800"/>
      <c r="B166" s="183" t="s">
        <v>2081</v>
      </c>
      <c r="C166" s="574" t="s">
        <v>2389</v>
      </c>
      <c r="D166" s="91" t="s">
        <v>80</v>
      </c>
      <c r="E166" s="27" t="s">
        <v>194</v>
      </c>
      <c r="F166" s="27" t="s">
        <v>1065</v>
      </c>
      <c r="G166" s="10" t="s">
        <v>80</v>
      </c>
      <c r="H166" s="10" t="s">
        <v>80</v>
      </c>
      <c r="I166" s="27" t="s">
        <v>324</v>
      </c>
      <c r="J166" s="35">
        <v>15475.99</v>
      </c>
      <c r="K166" s="35">
        <v>15475.99</v>
      </c>
      <c r="L166" s="35">
        <v>0</v>
      </c>
      <c r="M166" s="35">
        <v>0</v>
      </c>
      <c r="N166" s="35">
        <v>15475.99</v>
      </c>
      <c r="O166" s="35">
        <v>0</v>
      </c>
      <c r="P166" s="35">
        <v>0</v>
      </c>
      <c r="Q166" s="376">
        <v>44889</v>
      </c>
      <c r="R166" s="375">
        <v>44847</v>
      </c>
      <c r="S166" s="37" t="s">
        <v>496</v>
      </c>
      <c r="T166" s="35"/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435">
        <v>0</v>
      </c>
      <c r="AA166" s="435">
        <v>0</v>
      </c>
      <c r="AB166" s="435">
        <v>0</v>
      </c>
      <c r="AC166" s="435">
        <v>0</v>
      </c>
      <c r="AD166" s="435">
        <v>0</v>
      </c>
      <c r="AE166" s="35">
        <v>0</v>
      </c>
      <c r="AF166" s="35">
        <v>0</v>
      </c>
      <c r="AG166" s="35">
        <v>0</v>
      </c>
      <c r="AH166" s="492">
        <v>0</v>
      </c>
      <c r="AI166" s="35">
        <v>0</v>
      </c>
      <c r="AJ166" s="365">
        <v>0</v>
      </c>
      <c r="AK166" s="365">
        <v>0</v>
      </c>
      <c r="AL166" s="365">
        <v>0</v>
      </c>
      <c r="AM166" s="35">
        <v>0</v>
      </c>
      <c r="AN166" s="439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5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5">
        <v>15475.99</v>
      </c>
      <c r="CB166" s="37" t="s">
        <v>2360</v>
      </c>
      <c r="CC166" s="37" t="s">
        <v>2088</v>
      </c>
      <c r="CD166" s="582">
        <v>0</v>
      </c>
      <c r="CE166" s="582">
        <v>15084.316440000001</v>
      </c>
      <c r="CF166" s="43" t="s">
        <v>2008</v>
      </c>
      <c r="CG166" s="10"/>
      <c r="CH166" s="367" t="s">
        <v>3091</v>
      </c>
    </row>
    <row r="167" spans="1:86" s="351" customFormat="1" ht="72" outlineLevel="1">
      <c r="A167" s="800"/>
      <c r="B167" s="27" t="s">
        <v>2067</v>
      </c>
      <c r="C167" s="66" t="s">
        <v>2390</v>
      </c>
      <c r="D167" s="91" t="s">
        <v>80</v>
      </c>
      <c r="E167" s="27" t="s">
        <v>194</v>
      </c>
      <c r="F167" s="27" t="s">
        <v>1065</v>
      </c>
      <c r="G167" s="10" t="s">
        <v>80</v>
      </c>
      <c r="H167" s="10" t="s">
        <v>80</v>
      </c>
      <c r="I167" s="27" t="s">
        <v>324</v>
      </c>
      <c r="J167" s="35">
        <v>6602.66</v>
      </c>
      <c r="K167" s="35">
        <v>6602.66</v>
      </c>
      <c r="L167" s="35">
        <v>0</v>
      </c>
      <c r="M167" s="35">
        <v>0</v>
      </c>
      <c r="N167" s="35">
        <v>6602.66</v>
      </c>
      <c r="O167" s="35">
        <v>0</v>
      </c>
      <c r="P167" s="35">
        <v>0</v>
      </c>
      <c r="Q167" s="376" t="s">
        <v>80</v>
      </c>
      <c r="R167" s="375">
        <v>44818</v>
      </c>
      <c r="S167" s="37" t="s">
        <v>1666</v>
      </c>
      <c r="T167" s="35"/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435">
        <v>0</v>
      </c>
      <c r="AA167" s="435">
        <v>0</v>
      </c>
      <c r="AB167" s="435">
        <v>0</v>
      </c>
      <c r="AC167" s="435">
        <v>0</v>
      </c>
      <c r="AD167" s="435">
        <v>0</v>
      </c>
      <c r="AE167" s="35">
        <v>0</v>
      </c>
      <c r="AF167" s="35">
        <v>0</v>
      </c>
      <c r="AG167" s="35">
        <v>0</v>
      </c>
      <c r="AH167" s="492">
        <v>0</v>
      </c>
      <c r="AI167" s="35">
        <v>0</v>
      </c>
      <c r="AJ167" s="365">
        <v>0</v>
      </c>
      <c r="AK167" s="365">
        <v>0</v>
      </c>
      <c r="AL167" s="365">
        <v>0</v>
      </c>
      <c r="AM167" s="35">
        <v>0</v>
      </c>
      <c r="AN167" s="439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5">
        <v>6602.66</v>
      </c>
      <c r="CB167" s="37" t="s">
        <v>2360</v>
      </c>
      <c r="CC167" s="37" t="s">
        <v>2088</v>
      </c>
      <c r="CD167" s="582">
        <v>0</v>
      </c>
      <c r="CE167" s="582">
        <v>6602.66057</v>
      </c>
      <c r="CF167" s="43" t="s">
        <v>2008</v>
      </c>
      <c r="CG167" s="10"/>
      <c r="CH167" s="367" t="s">
        <v>3091</v>
      </c>
    </row>
    <row r="168" spans="1:86" s="351" customFormat="1" ht="72" outlineLevel="1">
      <c r="A168" s="800"/>
      <c r="B168" s="27" t="s">
        <v>2168</v>
      </c>
      <c r="C168" s="66" t="s">
        <v>2391</v>
      </c>
      <c r="D168" s="91" t="s">
        <v>80</v>
      </c>
      <c r="E168" s="27" t="s">
        <v>194</v>
      </c>
      <c r="F168" s="27" t="s">
        <v>1065</v>
      </c>
      <c r="G168" s="10" t="s">
        <v>80</v>
      </c>
      <c r="H168" s="10" t="s">
        <v>80</v>
      </c>
      <c r="I168" s="27" t="s">
        <v>324</v>
      </c>
      <c r="J168" s="35">
        <v>61731.49596</v>
      </c>
      <c r="K168" s="35">
        <v>61731.49596</v>
      </c>
      <c r="L168" s="35">
        <v>0</v>
      </c>
      <c r="M168" s="35">
        <v>0</v>
      </c>
      <c r="N168" s="35">
        <v>61731.49596</v>
      </c>
      <c r="O168" s="35">
        <v>0</v>
      </c>
      <c r="P168" s="35">
        <v>0</v>
      </c>
      <c r="Q168" s="376">
        <v>45187</v>
      </c>
      <c r="R168" s="375">
        <v>44753</v>
      </c>
      <c r="S168" s="37" t="s">
        <v>693</v>
      </c>
      <c r="T168" s="35"/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435">
        <v>0</v>
      </c>
      <c r="AA168" s="435">
        <v>0</v>
      </c>
      <c r="AB168" s="435">
        <v>0</v>
      </c>
      <c r="AC168" s="435">
        <v>0</v>
      </c>
      <c r="AD168" s="435">
        <v>0</v>
      </c>
      <c r="AE168" s="35">
        <v>0</v>
      </c>
      <c r="AF168" s="35">
        <v>0</v>
      </c>
      <c r="AG168" s="35">
        <v>0</v>
      </c>
      <c r="AH168" s="492">
        <v>0</v>
      </c>
      <c r="AI168" s="35">
        <v>0</v>
      </c>
      <c r="AJ168" s="365">
        <v>0</v>
      </c>
      <c r="AK168" s="365">
        <v>0</v>
      </c>
      <c r="AL168" s="365">
        <v>0</v>
      </c>
      <c r="AM168" s="35">
        <v>0</v>
      </c>
      <c r="AN168" s="439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5">
        <v>0</v>
      </c>
      <c r="BD168" s="34">
        <v>0</v>
      </c>
      <c r="BE168" s="34">
        <v>0</v>
      </c>
      <c r="BF168" s="34">
        <v>0</v>
      </c>
      <c r="BG168" s="34">
        <v>0</v>
      </c>
      <c r="BH168" s="34">
        <v>0</v>
      </c>
      <c r="BI168" s="34">
        <v>0</v>
      </c>
      <c r="BJ168" s="34">
        <v>0</v>
      </c>
      <c r="BK168" s="34">
        <v>0</v>
      </c>
      <c r="BL168" s="34">
        <v>0</v>
      </c>
      <c r="BM168" s="34">
        <v>0</v>
      </c>
      <c r="BN168" s="34">
        <v>0</v>
      </c>
      <c r="BO168" s="34">
        <v>0</v>
      </c>
      <c r="BP168" s="34">
        <v>0</v>
      </c>
      <c r="BQ168" s="34">
        <v>0</v>
      </c>
      <c r="BR168" s="34">
        <v>0</v>
      </c>
      <c r="BS168" s="34">
        <v>0</v>
      </c>
      <c r="BT168" s="34">
        <v>0</v>
      </c>
      <c r="BU168" s="34">
        <v>0</v>
      </c>
      <c r="BV168" s="34">
        <v>0</v>
      </c>
      <c r="BW168" s="34">
        <v>0</v>
      </c>
      <c r="BX168" s="34">
        <v>0</v>
      </c>
      <c r="BY168" s="34">
        <v>0</v>
      </c>
      <c r="BZ168" s="34">
        <v>0</v>
      </c>
      <c r="CA168" s="35">
        <v>61731.49596</v>
      </c>
      <c r="CB168" s="37" t="s">
        <v>2360</v>
      </c>
      <c r="CC168" s="37" t="s">
        <v>2088</v>
      </c>
      <c r="CD168" s="582">
        <v>0</v>
      </c>
      <c r="CE168" s="35">
        <v>61731.49596</v>
      </c>
      <c r="CF168" s="43" t="s">
        <v>2008</v>
      </c>
      <c r="CG168" s="10"/>
      <c r="CH168" s="367" t="s">
        <v>3091</v>
      </c>
    </row>
    <row r="169" spans="1:86" s="356" customFormat="1" ht="72" outlineLevel="1">
      <c r="A169" s="800"/>
      <c r="B169" s="27" t="s">
        <v>2084</v>
      </c>
      <c r="C169" s="66" t="s">
        <v>2392</v>
      </c>
      <c r="D169" s="91" t="s">
        <v>80</v>
      </c>
      <c r="E169" s="27" t="s">
        <v>194</v>
      </c>
      <c r="F169" s="27" t="s">
        <v>1065</v>
      </c>
      <c r="G169" s="10" t="s">
        <v>80</v>
      </c>
      <c r="H169" s="10" t="s">
        <v>80</v>
      </c>
      <c r="I169" s="27" t="s">
        <v>324</v>
      </c>
      <c r="J169" s="35">
        <v>10993.61601</v>
      </c>
      <c r="K169" s="35">
        <v>10993.61601</v>
      </c>
      <c r="L169" s="35">
        <v>0</v>
      </c>
      <c r="M169" s="35">
        <v>0</v>
      </c>
      <c r="N169" s="35">
        <v>10993.61601</v>
      </c>
      <c r="O169" s="35">
        <v>0</v>
      </c>
      <c r="P169" s="35">
        <v>0</v>
      </c>
      <c r="Q169" s="376">
        <v>45222</v>
      </c>
      <c r="R169" s="375">
        <v>45019</v>
      </c>
      <c r="S169" s="37" t="s">
        <v>693</v>
      </c>
      <c r="T169" s="35"/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435">
        <v>0</v>
      </c>
      <c r="AA169" s="435">
        <v>0</v>
      </c>
      <c r="AB169" s="435">
        <v>0</v>
      </c>
      <c r="AC169" s="435">
        <v>0</v>
      </c>
      <c r="AD169" s="435">
        <v>0</v>
      </c>
      <c r="AE169" s="35">
        <v>0</v>
      </c>
      <c r="AF169" s="35">
        <v>0</v>
      </c>
      <c r="AG169" s="35">
        <v>0</v>
      </c>
      <c r="AH169" s="492">
        <v>0</v>
      </c>
      <c r="AI169" s="35">
        <v>0</v>
      </c>
      <c r="AJ169" s="365">
        <v>0</v>
      </c>
      <c r="AK169" s="365">
        <v>0</v>
      </c>
      <c r="AL169" s="365">
        <v>0</v>
      </c>
      <c r="AM169" s="35">
        <v>0</v>
      </c>
      <c r="AN169" s="439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0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0</v>
      </c>
      <c r="BA169" s="35">
        <v>0</v>
      </c>
      <c r="BB169" s="35">
        <v>0</v>
      </c>
      <c r="BC169" s="35">
        <v>0</v>
      </c>
      <c r="BD169" s="34">
        <v>0</v>
      </c>
      <c r="BE169" s="34">
        <v>0</v>
      </c>
      <c r="BF169" s="34">
        <v>0</v>
      </c>
      <c r="BG169" s="34">
        <v>0</v>
      </c>
      <c r="BH169" s="34">
        <v>0</v>
      </c>
      <c r="BI169" s="34">
        <v>0</v>
      </c>
      <c r="BJ169" s="34">
        <v>0</v>
      </c>
      <c r="BK169" s="34">
        <v>0</v>
      </c>
      <c r="BL169" s="34">
        <v>0</v>
      </c>
      <c r="BM169" s="34">
        <v>0</v>
      </c>
      <c r="BN169" s="34">
        <v>0</v>
      </c>
      <c r="BO169" s="34">
        <v>0</v>
      </c>
      <c r="BP169" s="34">
        <v>0</v>
      </c>
      <c r="BQ169" s="34">
        <v>0</v>
      </c>
      <c r="BR169" s="34">
        <v>0</v>
      </c>
      <c r="BS169" s="34">
        <v>0</v>
      </c>
      <c r="BT169" s="34">
        <v>0</v>
      </c>
      <c r="BU169" s="34">
        <v>0</v>
      </c>
      <c r="BV169" s="34">
        <v>0</v>
      </c>
      <c r="BW169" s="34">
        <v>0</v>
      </c>
      <c r="BX169" s="34">
        <v>0</v>
      </c>
      <c r="BY169" s="34">
        <v>0</v>
      </c>
      <c r="BZ169" s="34">
        <v>0</v>
      </c>
      <c r="CA169" s="35">
        <v>10993.61601</v>
      </c>
      <c r="CB169" s="37" t="s">
        <v>2360</v>
      </c>
      <c r="CC169" s="37" t="s">
        <v>2088</v>
      </c>
      <c r="CD169" s="582">
        <v>0</v>
      </c>
      <c r="CE169" s="582">
        <v>10754.35541</v>
      </c>
      <c r="CF169" s="43" t="s">
        <v>2008</v>
      </c>
      <c r="CG169" s="10"/>
      <c r="CH169" s="367" t="s">
        <v>3091</v>
      </c>
    </row>
    <row r="170" spans="1:86" s="351" customFormat="1" ht="54" outlineLevel="1">
      <c r="A170" s="800"/>
      <c r="B170" s="27" t="s">
        <v>2081</v>
      </c>
      <c r="C170" s="66" t="s">
        <v>2393</v>
      </c>
      <c r="D170" s="91" t="s">
        <v>80</v>
      </c>
      <c r="E170" s="27" t="s">
        <v>194</v>
      </c>
      <c r="F170" s="27" t="s">
        <v>1065</v>
      </c>
      <c r="G170" s="10" t="s">
        <v>80</v>
      </c>
      <c r="H170" s="10" t="s">
        <v>80</v>
      </c>
      <c r="I170" s="27" t="s">
        <v>324</v>
      </c>
      <c r="J170" s="35">
        <v>100000</v>
      </c>
      <c r="K170" s="35">
        <v>100000</v>
      </c>
      <c r="L170" s="35">
        <v>0</v>
      </c>
      <c r="M170" s="35">
        <v>0</v>
      </c>
      <c r="N170" s="35">
        <v>100000</v>
      </c>
      <c r="O170" s="35">
        <v>0</v>
      </c>
      <c r="P170" s="35">
        <v>0</v>
      </c>
      <c r="Q170" s="376" t="s">
        <v>80</v>
      </c>
      <c r="R170" s="375" t="s">
        <v>2215</v>
      </c>
      <c r="S170" s="37" t="s">
        <v>1666</v>
      </c>
      <c r="T170" s="35"/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435">
        <v>0</v>
      </c>
      <c r="AA170" s="435">
        <v>0</v>
      </c>
      <c r="AB170" s="435">
        <v>0</v>
      </c>
      <c r="AC170" s="435">
        <v>0</v>
      </c>
      <c r="AD170" s="435">
        <v>0</v>
      </c>
      <c r="AE170" s="35">
        <v>0</v>
      </c>
      <c r="AF170" s="35">
        <v>0</v>
      </c>
      <c r="AG170" s="35">
        <v>0</v>
      </c>
      <c r="AH170" s="492">
        <v>0</v>
      </c>
      <c r="AI170" s="35">
        <v>0</v>
      </c>
      <c r="AJ170" s="365">
        <v>0</v>
      </c>
      <c r="AK170" s="365">
        <v>0</v>
      </c>
      <c r="AL170" s="365">
        <v>0</v>
      </c>
      <c r="AM170" s="35">
        <v>0</v>
      </c>
      <c r="AN170" s="439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  <c r="BC170" s="35">
        <v>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0</v>
      </c>
      <c r="BK170" s="34">
        <v>0</v>
      </c>
      <c r="BL170" s="34">
        <v>0</v>
      </c>
      <c r="BM170" s="34">
        <v>0</v>
      </c>
      <c r="BN170" s="34">
        <v>0</v>
      </c>
      <c r="BO170" s="34">
        <v>0</v>
      </c>
      <c r="BP170" s="34">
        <v>0</v>
      </c>
      <c r="BQ170" s="34">
        <v>0</v>
      </c>
      <c r="BR170" s="34">
        <v>0</v>
      </c>
      <c r="BS170" s="34">
        <v>0</v>
      </c>
      <c r="BT170" s="34">
        <v>0</v>
      </c>
      <c r="BU170" s="34">
        <v>0</v>
      </c>
      <c r="BV170" s="34">
        <v>0</v>
      </c>
      <c r="BW170" s="34">
        <v>0</v>
      </c>
      <c r="BX170" s="34">
        <v>0</v>
      </c>
      <c r="BY170" s="34">
        <v>0</v>
      </c>
      <c r="BZ170" s="34">
        <v>0</v>
      </c>
      <c r="CA170" s="35">
        <v>100000</v>
      </c>
      <c r="CB170" s="37" t="s">
        <v>2394</v>
      </c>
      <c r="CC170" s="37" t="s">
        <v>2395</v>
      </c>
      <c r="CD170" s="582">
        <v>0</v>
      </c>
      <c r="CE170" s="582">
        <v>45557.044320000001</v>
      </c>
      <c r="CF170" s="43" t="s">
        <v>2008</v>
      </c>
      <c r="CG170" s="10"/>
      <c r="CH170" s="367" t="s">
        <v>3091</v>
      </c>
    </row>
    <row r="171" spans="1:86" s="351" customFormat="1" ht="54" outlineLevel="1">
      <c r="A171" s="800"/>
      <c r="B171" s="27" t="s">
        <v>2065</v>
      </c>
      <c r="C171" s="66" t="s">
        <v>2396</v>
      </c>
      <c r="D171" s="91" t="s">
        <v>80</v>
      </c>
      <c r="E171" s="27" t="s">
        <v>194</v>
      </c>
      <c r="F171" s="27" t="s">
        <v>1065</v>
      </c>
      <c r="G171" s="10" t="s">
        <v>80</v>
      </c>
      <c r="H171" s="10" t="s">
        <v>80</v>
      </c>
      <c r="I171" s="27" t="s">
        <v>324</v>
      </c>
      <c r="J171" s="35">
        <v>10500</v>
      </c>
      <c r="K171" s="35">
        <v>10500</v>
      </c>
      <c r="L171" s="35">
        <v>0</v>
      </c>
      <c r="M171" s="35">
        <v>0</v>
      </c>
      <c r="N171" s="35">
        <v>10500</v>
      </c>
      <c r="O171" s="35">
        <v>0</v>
      </c>
      <c r="P171" s="35">
        <v>0</v>
      </c>
      <c r="Q171" s="376" t="s">
        <v>80</v>
      </c>
      <c r="R171" s="375" t="s">
        <v>80</v>
      </c>
      <c r="S171" s="37" t="s">
        <v>1666</v>
      </c>
      <c r="T171" s="35"/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435">
        <v>0</v>
      </c>
      <c r="AA171" s="435">
        <v>0</v>
      </c>
      <c r="AB171" s="435">
        <v>0</v>
      </c>
      <c r="AC171" s="435">
        <v>0</v>
      </c>
      <c r="AD171" s="435">
        <v>0</v>
      </c>
      <c r="AE171" s="35">
        <v>0</v>
      </c>
      <c r="AF171" s="35">
        <v>0</v>
      </c>
      <c r="AG171" s="35">
        <v>0</v>
      </c>
      <c r="AH171" s="492">
        <v>0</v>
      </c>
      <c r="AI171" s="35">
        <v>0</v>
      </c>
      <c r="AJ171" s="365">
        <v>0</v>
      </c>
      <c r="AK171" s="365">
        <v>0</v>
      </c>
      <c r="AL171" s="365">
        <v>0</v>
      </c>
      <c r="AM171" s="35">
        <v>0</v>
      </c>
      <c r="AN171" s="439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34">
        <v>0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5">
        <v>10500</v>
      </c>
      <c r="CB171" s="37" t="s">
        <v>2394</v>
      </c>
      <c r="CC171" s="37" t="s">
        <v>2089</v>
      </c>
      <c r="CD171" s="582">
        <v>0</v>
      </c>
      <c r="CE171" s="582">
        <v>10150.885259999999</v>
      </c>
      <c r="CF171" s="43" t="s">
        <v>2008</v>
      </c>
      <c r="CG171" s="10"/>
      <c r="CH171" s="367" t="s">
        <v>3091</v>
      </c>
    </row>
    <row r="172" spans="1:86" ht="54" outlineLevel="1">
      <c r="A172" s="800"/>
      <c r="B172" s="27" t="s">
        <v>2067</v>
      </c>
      <c r="C172" s="66" t="s">
        <v>2397</v>
      </c>
      <c r="D172" s="91" t="s">
        <v>80</v>
      </c>
      <c r="E172" s="27" t="s">
        <v>194</v>
      </c>
      <c r="F172" s="27" t="s">
        <v>1065</v>
      </c>
      <c r="G172" s="10" t="s">
        <v>80</v>
      </c>
      <c r="H172" s="10" t="s">
        <v>80</v>
      </c>
      <c r="I172" s="27" t="s">
        <v>324</v>
      </c>
      <c r="J172" s="35">
        <v>10000</v>
      </c>
      <c r="K172" s="35">
        <v>10000</v>
      </c>
      <c r="L172" s="35">
        <v>0</v>
      </c>
      <c r="M172" s="35">
        <v>0</v>
      </c>
      <c r="N172" s="35">
        <v>10000</v>
      </c>
      <c r="O172" s="35">
        <v>0</v>
      </c>
      <c r="P172" s="35">
        <v>0</v>
      </c>
      <c r="Q172" s="376" t="s">
        <v>80</v>
      </c>
      <c r="R172" s="375">
        <v>44810</v>
      </c>
      <c r="S172" s="37" t="s">
        <v>1666</v>
      </c>
      <c r="T172" s="35"/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435">
        <v>0</v>
      </c>
      <c r="AA172" s="435">
        <v>0</v>
      </c>
      <c r="AB172" s="435">
        <v>0</v>
      </c>
      <c r="AC172" s="435">
        <v>0</v>
      </c>
      <c r="AD172" s="435">
        <v>0</v>
      </c>
      <c r="AE172" s="35">
        <v>0</v>
      </c>
      <c r="AF172" s="35">
        <v>0</v>
      </c>
      <c r="AG172" s="35">
        <v>0</v>
      </c>
      <c r="AH172" s="492">
        <v>0</v>
      </c>
      <c r="AI172" s="35">
        <v>0</v>
      </c>
      <c r="AJ172" s="365">
        <v>0</v>
      </c>
      <c r="AK172" s="365">
        <v>0</v>
      </c>
      <c r="AL172" s="365">
        <v>0</v>
      </c>
      <c r="AM172" s="35">
        <v>0</v>
      </c>
      <c r="AN172" s="439">
        <v>0</v>
      </c>
      <c r="AO172" s="35">
        <v>0</v>
      </c>
      <c r="AP172" s="35">
        <v>0</v>
      </c>
      <c r="AQ172" s="35">
        <v>0</v>
      </c>
      <c r="AR172" s="35">
        <v>0</v>
      </c>
      <c r="AS172" s="35">
        <v>0</v>
      </c>
      <c r="AT172" s="35">
        <v>0</v>
      </c>
      <c r="AU172" s="35">
        <v>0</v>
      </c>
      <c r="AV172" s="35">
        <v>0</v>
      </c>
      <c r="AW172" s="35">
        <v>0</v>
      </c>
      <c r="AX172" s="35">
        <v>0</v>
      </c>
      <c r="AY172" s="35">
        <v>0</v>
      </c>
      <c r="AZ172" s="35">
        <v>0</v>
      </c>
      <c r="BA172" s="35">
        <v>0</v>
      </c>
      <c r="BB172" s="35">
        <v>0</v>
      </c>
      <c r="BC172" s="35">
        <v>0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0</v>
      </c>
      <c r="BK172" s="34">
        <v>0</v>
      </c>
      <c r="BL172" s="34">
        <v>0</v>
      </c>
      <c r="BM172" s="34">
        <v>0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0</v>
      </c>
      <c r="BU172" s="34">
        <v>0</v>
      </c>
      <c r="BV172" s="34">
        <v>0</v>
      </c>
      <c r="BW172" s="34">
        <v>0</v>
      </c>
      <c r="BX172" s="34">
        <v>0</v>
      </c>
      <c r="BY172" s="34">
        <v>0</v>
      </c>
      <c r="BZ172" s="34">
        <v>0</v>
      </c>
      <c r="CA172" s="35">
        <v>10000</v>
      </c>
      <c r="CB172" s="37" t="s">
        <v>2394</v>
      </c>
      <c r="CC172" s="37" t="s">
        <v>2089</v>
      </c>
      <c r="CD172" s="582">
        <v>0</v>
      </c>
      <c r="CE172" s="582">
        <v>9080.7541399999991</v>
      </c>
      <c r="CF172" s="43" t="s">
        <v>2008</v>
      </c>
      <c r="CG172" s="10"/>
      <c r="CH172" s="367" t="s">
        <v>3091</v>
      </c>
    </row>
    <row r="173" spans="1:86" ht="54" outlineLevel="1">
      <c r="A173" s="800"/>
      <c r="B173" s="183" t="s">
        <v>2068</v>
      </c>
      <c r="C173" s="574" t="s">
        <v>2398</v>
      </c>
      <c r="D173" s="91" t="s">
        <v>80</v>
      </c>
      <c r="E173" s="27" t="s">
        <v>194</v>
      </c>
      <c r="F173" s="27" t="s">
        <v>1065</v>
      </c>
      <c r="G173" s="10" t="s">
        <v>80</v>
      </c>
      <c r="H173" s="10" t="s">
        <v>80</v>
      </c>
      <c r="I173" s="27" t="s">
        <v>324</v>
      </c>
      <c r="J173" s="35">
        <v>9300</v>
      </c>
      <c r="K173" s="35">
        <v>9300</v>
      </c>
      <c r="L173" s="35">
        <v>0</v>
      </c>
      <c r="M173" s="35">
        <v>0</v>
      </c>
      <c r="N173" s="35">
        <v>9300</v>
      </c>
      <c r="O173" s="35">
        <v>0</v>
      </c>
      <c r="P173" s="35">
        <v>0</v>
      </c>
      <c r="Q173" s="376" t="s">
        <v>1816</v>
      </c>
      <c r="R173" s="375" t="s">
        <v>1816</v>
      </c>
      <c r="S173" s="37" t="s">
        <v>496</v>
      </c>
      <c r="T173" s="35"/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435">
        <v>0</v>
      </c>
      <c r="AA173" s="435">
        <v>0</v>
      </c>
      <c r="AB173" s="435">
        <v>0</v>
      </c>
      <c r="AC173" s="435">
        <v>0</v>
      </c>
      <c r="AD173" s="435">
        <v>0</v>
      </c>
      <c r="AE173" s="35">
        <v>0</v>
      </c>
      <c r="AF173" s="35">
        <v>0</v>
      </c>
      <c r="AG173" s="35">
        <v>0</v>
      </c>
      <c r="AH173" s="492">
        <v>0</v>
      </c>
      <c r="AI173" s="35">
        <v>0</v>
      </c>
      <c r="AJ173" s="365">
        <v>0</v>
      </c>
      <c r="AK173" s="365">
        <v>0</v>
      </c>
      <c r="AL173" s="365">
        <v>0</v>
      </c>
      <c r="AM173" s="35">
        <v>0</v>
      </c>
      <c r="AN173" s="439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5">
        <v>0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5">
        <v>9300</v>
      </c>
      <c r="CB173" s="37" t="s">
        <v>2394</v>
      </c>
      <c r="CC173" s="37" t="s">
        <v>2089</v>
      </c>
      <c r="CD173" s="582">
        <v>0</v>
      </c>
      <c r="CE173" s="582">
        <v>9044.2917300000008</v>
      </c>
      <c r="CF173" s="43" t="s">
        <v>2008</v>
      </c>
      <c r="CG173" s="10"/>
      <c r="CH173" s="367" t="s">
        <v>3091</v>
      </c>
    </row>
    <row r="174" spans="1:86" ht="54" outlineLevel="1">
      <c r="A174" s="800"/>
      <c r="B174" s="27" t="s">
        <v>2071</v>
      </c>
      <c r="C174" s="66" t="s">
        <v>2399</v>
      </c>
      <c r="D174" s="91" t="s">
        <v>80</v>
      </c>
      <c r="E174" s="27" t="s">
        <v>194</v>
      </c>
      <c r="F174" s="27" t="s">
        <v>1065</v>
      </c>
      <c r="G174" s="10" t="s">
        <v>80</v>
      </c>
      <c r="H174" s="10" t="s">
        <v>80</v>
      </c>
      <c r="I174" s="27" t="s">
        <v>324</v>
      </c>
      <c r="J174" s="35">
        <v>6000</v>
      </c>
      <c r="K174" s="35">
        <v>6000</v>
      </c>
      <c r="L174" s="35">
        <v>0</v>
      </c>
      <c r="M174" s="35">
        <v>0</v>
      </c>
      <c r="N174" s="35">
        <v>6000</v>
      </c>
      <c r="O174" s="35">
        <v>0</v>
      </c>
      <c r="P174" s="35">
        <v>0</v>
      </c>
      <c r="Q174" s="376" t="s">
        <v>80</v>
      </c>
      <c r="R174" s="375" t="s">
        <v>2215</v>
      </c>
      <c r="S174" s="37" t="s">
        <v>1666</v>
      </c>
      <c r="T174" s="35"/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435">
        <v>0</v>
      </c>
      <c r="AA174" s="435">
        <v>0</v>
      </c>
      <c r="AB174" s="435">
        <v>0</v>
      </c>
      <c r="AC174" s="435">
        <v>0</v>
      </c>
      <c r="AD174" s="435">
        <v>0</v>
      </c>
      <c r="AE174" s="35">
        <v>0</v>
      </c>
      <c r="AF174" s="35">
        <v>0</v>
      </c>
      <c r="AG174" s="35">
        <v>0</v>
      </c>
      <c r="AH174" s="492">
        <v>0</v>
      </c>
      <c r="AI174" s="35">
        <v>0</v>
      </c>
      <c r="AJ174" s="365">
        <v>0</v>
      </c>
      <c r="AK174" s="365">
        <v>0</v>
      </c>
      <c r="AL174" s="365">
        <v>0</v>
      </c>
      <c r="AM174" s="35">
        <v>0</v>
      </c>
      <c r="AN174" s="439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5">
        <v>0</v>
      </c>
      <c r="BD174" s="34">
        <v>0</v>
      </c>
      <c r="BE174" s="34">
        <v>0</v>
      </c>
      <c r="BF174" s="34">
        <v>0</v>
      </c>
      <c r="BG174" s="34">
        <v>0</v>
      </c>
      <c r="BH174" s="34">
        <v>0</v>
      </c>
      <c r="BI174" s="34">
        <v>0</v>
      </c>
      <c r="BJ174" s="34">
        <v>0</v>
      </c>
      <c r="BK174" s="34">
        <v>0</v>
      </c>
      <c r="BL174" s="34">
        <v>0</v>
      </c>
      <c r="BM174" s="34">
        <v>0</v>
      </c>
      <c r="BN174" s="34">
        <v>0</v>
      </c>
      <c r="BO174" s="34">
        <v>0</v>
      </c>
      <c r="BP174" s="34">
        <v>0</v>
      </c>
      <c r="BQ174" s="34">
        <v>0</v>
      </c>
      <c r="BR174" s="34">
        <v>0</v>
      </c>
      <c r="BS174" s="34">
        <v>0</v>
      </c>
      <c r="BT174" s="34">
        <v>0</v>
      </c>
      <c r="BU174" s="34">
        <v>0</v>
      </c>
      <c r="BV174" s="34">
        <v>0</v>
      </c>
      <c r="BW174" s="34">
        <v>0</v>
      </c>
      <c r="BX174" s="34">
        <v>0</v>
      </c>
      <c r="BY174" s="34">
        <v>0</v>
      </c>
      <c r="BZ174" s="34">
        <v>0</v>
      </c>
      <c r="CA174" s="35">
        <v>6000</v>
      </c>
      <c r="CB174" s="37" t="s">
        <v>2394</v>
      </c>
      <c r="CC174" s="37" t="s">
        <v>2089</v>
      </c>
      <c r="CD174" s="582">
        <v>0</v>
      </c>
      <c r="CE174" s="582">
        <v>6780.4978499999997</v>
      </c>
      <c r="CF174" s="43" t="s">
        <v>2008</v>
      </c>
      <c r="CG174" s="10"/>
      <c r="CH174" s="367" t="s">
        <v>3086</v>
      </c>
    </row>
    <row r="175" spans="1:86" ht="54" outlineLevel="1">
      <c r="A175" s="800"/>
      <c r="B175" s="27" t="s">
        <v>2071</v>
      </c>
      <c r="C175" s="66" t="s">
        <v>2400</v>
      </c>
      <c r="D175" s="91" t="s">
        <v>80</v>
      </c>
      <c r="E175" s="27" t="s">
        <v>194</v>
      </c>
      <c r="F175" s="27" t="s">
        <v>1065</v>
      </c>
      <c r="G175" s="10" t="s">
        <v>80</v>
      </c>
      <c r="H175" s="10" t="s">
        <v>80</v>
      </c>
      <c r="I175" s="27" t="s">
        <v>324</v>
      </c>
      <c r="J175" s="35">
        <v>9132.9481899999992</v>
      </c>
      <c r="K175" s="35">
        <v>9132.9481899999992</v>
      </c>
      <c r="L175" s="35">
        <v>0</v>
      </c>
      <c r="M175" s="35">
        <v>0</v>
      </c>
      <c r="N175" s="35">
        <v>9132.9481899999992</v>
      </c>
      <c r="O175" s="35">
        <v>0</v>
      </c>
      <c r="P175" s="35">
        <v>0</v>
      </c>
      <c r="Q175" s="376" t="s">
        <v>80</v>
      </c>
      <c r="R175" s="375" t="s">
        <v>80</v>
      </c>
      <c r="S175" s="37" t="s">
        <v>1666</v>
      </c>
      <c r="T175" s="35"/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435">
        <v>0</v>
      </c>
      <c r="AA175" s="435">
        <v>0</v>
      </c>
      <c r="AB175" s="435">
        <v>0</v>
      </c>
      <c r="AC175" s="435">
        <v>0</v>
      </c>
      <c r="AD175" s="435">
        <v>0</v>
      </c>
      <c r="AE175" s="35">
        <v>0</v>
      </c>
      <c r="AF175" s="35">
        <v>0</v>
      </c>
      <c r="AG175" s="35">
        <v>0</v>
      </c>
      <c r="AH175" s="492">
        <v>0</v>
      </c>
      <c r="AI175" s="35">
        <v>0</v>
      </c>
      <c r="AJ175" s="365">
        <v>0</v>
      </c>
      <c r="AK175" s="365">
        <v>0</v>
      </c>
      <c r="AL175" s="365">
        <v>0</v>
      </c>
      <c r="AM175" s="35">
        <v>0</v>
      </c>
      <c r="AN175" s="439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0</v>
      </c>
      <c r="AW175" s="35">
        <v>0</v>
      </c>
      <c r="AX175" s="35">
        <v>0</v>
      </c>
      <c r="AY175" s="35">
        <v>0</v>
      </c>
      <c r="AZ175" s="35">
        <v>0</v>
      </c>
      <c r="BA175" s="35">
        <v>0</v>
      </c>
      <c r="BB175" s="35">
        <v>0</v>
      </c>
      <c r="BC175" s="35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5">
        <v>9132.9481899999992</v>
      </c>
      <c r="CB175" s="37" t="s">
        <v>2394</v>
      </c>
      <c r="CC175" s="37" t="s">
        <v>2089</v>
      </c>
      <c r="CD175" s="582">
        <v>0</v>
      </c>
      <c r="CE175" s="582">
        <v>10240.92928</v>
      </c>
      <c r="CF175" s="43" t="s">
        <v>2008</v>
      </c>
      <c r="CG175" s="10"/>
      <c r="CH175" s="367" t="s">
        <v>3086</v>
      </c>
    </row>
    <row r="176" spans="1:86" ht="54" outlineLevel="1">
      <c r="A176" s="800"/>
      <c r="B176" s="27" t="s">
        <v>2066</v>
      </c>
      <c r="C176" s="66" t="s">
        <v>2401</v>
      </c>
      <c r="D176" s="91" t="s">
        <v>80</v>
      </c>
      <c r="E176" s="27" t="s">
        <v>194</v>
      </c>
      <c r="F176" s="27" t="s">
        <v>1065</v>
      </c>
      <c r="G176" s="10" t="s">
        <v>80</v>
      </c>
      <c r="H176" s="10" t="s">
        <v>80</v>
      </c>
      <c r="I176" s="27" t="s">
        <v>324</v>
      </c>
      <c r="J176" s="35">
        <v>7000</v>
      </c>
      <c r="K176" s="35">
        <v>7000</v>
      </c>
      <c r="L176" s="35">
        <v>0</v>
      </c>
      <c r="M176" s="35">
        <v>0</v>
      </c>
      <c r="N176" s="35">
        <v>7000</v>
      </c>
      <c r="O176" s="35">
        <v>0</v>
      </c>
      <c r="P176" s="35">
        <v>0</v>
      </c>
      <c r="Q176" s="376" t="s">
        <v>80</v>
      </c>
      <c r="R176" s="375" t="s">
        <v>80</v>
      </c>
      <c r="S176" s="37" t="s">
        <v>1666</v>
      </c>
      <c r="T176" s="35"/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435">
        <v>0</v>
      </c>
      <c r="AA176" s="435">
        <v>0</v>
      </c>
      <c r="AB176" s="435">
        <v>0</v>
      </c>
      <c r="AC176" s="435">
        <v>0</v>
      </c>
      <c r="AD176" s="435">
        <v>0</v>
      </c>
      <c r="AE176" s="35">
        <v>0</v>
      </c>
      <c r="AF176" s="35">
        <v>0</v>
      </c>
      <c r="AG176" s="35">
        <v>0</v>
      </c>
      <c r="AH176" s="492">
        <v>0</v>
      </c>
      <c r="AI176" s="35">
        <v>0</v>
      </c>
      <c r="AJ176" s="365">
        <v>0</v>
      </c>
      <c r="AK176" s="365">
        <v>0</v>
      </c>
      <c r="AL176" s="365">
        <v>0</v>
      </c>
      <c r="AM176" s="35">
        <v>0</v>
      </c>
      <c r="AN176" s="439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5">
        <v>7000</v>
      </c>
      <c r="CB176" s="37" t="s">
        <v>2394</v>
      </c>
      <c r="CC176" s="37" t="s">
        <v>2089</v>
      </c>
      <c r="CD176" s="582">
        <v>0</v>
      </c>
      <c r="CE176" s="582">
        <v>6684.1810699999996</v>
      </c>
      <c r="CF176" s="43" t="s">
        <v>2008</v>
      </c>
      <c r="CG176" s="10"/>
      <c r="CH176" s="367" t="s">
        <v>3086</v>
      </c>
    </row>
    <row r="177" spans="1:86" ht="48.75" customHeight="1" outlineLevel="1">
      <c r="A177" s="800"/>
      <c r="B177" s="183" t="s">
        <v>2071</v>
      </c>
      <c r="C177" s="574" t="s">
        <v>2402</v>
      </c>
      <c r="D177" s="91" t="s">
        <v>80</v>
      </c>
      <c r="E177" s="27" t="s">
        <v>194</v>
      </c>
      <c r="F177" s="27" t="s">
        <v>1065</v>
      </c>
      <c r="G177" s="10" t="s">
        <v>80</v>
      </c>
      <c r="H177" s="10" t="s">
        <v>80</v>
      </c>
      <c r="I177" s="27" t="s">
        <v>324</v>
      </c>
      <c r="J177" s="35">
        <v>13000</v>
      </c>
      <c r="K177" s="35">
        <v>13000</v>
      </c>
      <c r="L177" s="35">
        <v>0</v>
      </c>
      <c r="M177" s="35">
        <v>0</v>
      </c>
      <c r="N177" s="35">
        <v>13000</v>
      </c>
      <c r="O177" s="35">
        <v>0</v>
      </c>
      <c r="P177" s="35">
        <v>0</v>
      </c>
      <c r="Q177" s="376" t="s">
        <v>1816</v>
      </c>
      <c r="R177" s="375" t="s">
        <v>1816</v>
      </c>
      <c r="S177" s="37" t="s">
        <v>496</v>
      </c>
      <c r="T177" s="35"/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435">
        <v>0</v>
      </c>
      <c r="AA177" s="435">
        <v>0</v>
      </c>
      <c r="AB177" s="435">
        <v>0</v>
      </c>
      <c r="AC177" s="435">
        <v>0</v>
      </c>
      <c r="AD177" s="435">
        <v>0</v>
      </c>
      <c r="AE177" s="35">
        <v>0</v>
      </c>
      <c r="AF177" s="35">
        <v>0</v>
      </c>
      <c r="AG177" s="35">
        <v>0</v>
      </c>
      <c r="AH177" s="492">
        <v>0</v>
      </c>
      <c r="AI177" s="35">
        <v>0</v>
      </c>
      <c r="AJ177" s="365">
        <v>0</v>
      </c>
      <c r="AK177" s="365">
        <v>0</v>
      </c>
      <c r="AL177" s="365">
        <v>0</v>
      </c>
      <c r="AM177" s="35">
        <v>0</v>
      </c>
      <c r="AN177" s="439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5">
        <v>13000</v>
      </c>
      <c r="CB177" s="37" t="s">
        <v>2394</v>
      </c>
      <c r="CC177" s="37" t="s">
        <v>2089</v>
      </c>
      <c r="CD177" s="582">
        <v>0</v>
      </c>
      <c r="CE177" s="582">
        <v>11712.925380000001</v>
      </c>
      <c r="CF177" s="43" t="s">
        <v>2008</v>
      </c>
      <c r="CG177" s="10"/>
      <c r="CH177" s="367" t="s">
        <v>3091</v>
      </c>
    </row>
    <row r="178" spans="1:86" ht="54" outlineLevel="1">
      <c r="A178" s="800"/>
      <c r="B178" s="27" t="s">
        <v>2072</v>
      </c>
      <c r="C178" s="66" t="s">
        <v>2403</v>
      </c>
      <c r="D178" s="91" t="s">
        <v>80</v>
      </c>
      <c r="E178" s="27" t="s">
        <v>194</v>
      </c>
      <c r="F178" s="27" t="s">
        <v>1065</v>
      </c>
      <c r="G178" s="10" t="s">
        <v>80</v>
      </c>
      <c r="H178" s="10" t="s">
        <v>80</v>
      </c>
      <c r="I178" s="27" t="s">
        <v>324</v>
      </c>
      <c r="J178" s="35">
        <v>8000</v>
      </c>
      <c r="K178" s="35">
        <v>8000</v>
      </c>
      <c r="L178" s="35">
        <v>0</v>
      </c>
      <c r="M178" s="35">
        <v>0</v>
      </c>
      <c r="N178" s="35">
        <v>8000</v>
      </c>
      <c r="O178" s="35">
        <v>0</v>
      </c>
      <c r="P178" s="35">
        <v>0</v>
      </c>
      <c r="Q178" s="376" t="s">
        <v>80</v>
      </c>
      <c r="R178" s="375" t="s">
        <v>1816</v>
      </c>
      <c r="S178" s="37" t="s">
        <v>693</v>
      </c>
      <c r="T178" s="35"/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435">
        <v>0</v>
      </c>
      <c r="AA178" s="435">
        <v>0</v>
      </c>
      <c r="AB178" s="435">
        <v>0</v>
      </c>
      <c r="AC178" s="435">
        <v>0</v>
      </c>
      <c r="AD178" s="435">
        <v>0</v>
      </c>
      <c r="AE178" s="35">
        <v>0</v>
      </c>
      <c r="AF178" s="35">
        <v>0</v>
      </c>
      <c r="AG178" s="35">
        <v>0</v>
      </c>
      <c r="AH178" s="492">
        <v>0</v>
      </c>
      <c r="AI178" s="35">
        <v>0</v>
      </c>
      <c r="AJ178" s="365">
        <v>0</v>
      </c>
      <c r="AK178" s="365">
        <v>0</v>
      </c>
      <c r="AL178" s="365">
        <v>0</v>
      </c>
      <c r="AM178" s="35">
        <v>0</v>
      </c>
      <c r="AN178" s="439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5">
        <v>0</v>
      </c>
      <c r="BD178" s="34">
        <v>0</v>
      </c>
      <c r="BE178" s="34">
        <v>0</v>
      </c>
      <c r="BF178" s="34">
        <v>0</v>
      </c>
      <c r="BG178" s="34">
        <v>0</v>
      </c>
      <c r="BH178" s="34">
        <v>0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5">
        <v>8000</v>
      </c>
      <c r="CB178" s="37" t="s">
        <v>2394</v>
      </c>
      <c r="CC178" s="37" t="s">
        <v>2089</v>
      </c>
      <c r="CD178" s="582">
        <v>0</v>
      </c>
      <c r="CE178" s="582">
        <v>7684.00731</v>
      </c>
      <c r="CF178" s="43" t="s">
        <v>2008</v>
      </c>
      <c r="CG178" s="10"/>
      <c r="CH178" s="367" t="s">
        <v>3091</v>
      </c>
    </row>
    <row r="179" spans="1:86" ht="54" outlineLevel="1">
      <c r="A179" s="800"/>
      <c r="B179" s="27" t="s">
        <v>2082</v>
      </c>
      <c r="C179" s="66" t="s">
        <v>2404</v>
      </c>
      <c r="D179" s="91" t="s">
        <v>80</v>
      </c>
      <c r="E179" s="27" t="s">
        <v>194</v>
      </c>
      <c r="F179" s="27" t="s">
        <v>1065</v>
      </c>
      <c r="G179" s="10" t="s">
        <v>80</v>
      </c>
      <c r="H179" s="10" t="s">
        <v>80</v>
      </c>
      <c r="I179" s="27" t="s">
        <v>324</v>
      </c>
      <c r="J179" s="35">
        <v>9000</v>
      </c>
      <c r="K179" s="35">
        <v>9000</v>
      </c>
      <c r="L179" s="35">
        <v>0</v>
      </c>
      <c r="M179" s="35">
        <v>0</v>
      </c>
      <c r="N179" s="35">
        <v>9000</v>
      </c>
      <c r="O179" s="35">
        <v>0</v>
      </c>
      <c r="P179" s="35">
        <v>0</v>
      </c>
      <c r="Q179" s="376" t="s">
        <v>80</v>
      </c>
      <c r="R179" s="375" t="s">
        <v>2215</v>
      </c>
      <c r="S179" s="37" t="s">
        <v>1666</v>
      </c>
      <c r="T179" s="35"/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435">
        <v>0</v>
      </c>
      <c r="AA179" s="435">
        <v>0</v>
      </c>
      <c r="AB179" s="435">
        <v>0</v>
      </c>
      <c r="AC179" s="435">
        <v>0</v>
      </c>
      <c r="AD179" s="435">
        <v>0</v>
      </c>
      <c r="AE179" s="35">
        <v>0</v>
      </c>
      <c r="AF179" s="35">
        <v>0</v>
      </c>
      <c r="AG179" s="35">
        <v>0</v>
      </c>
      <c r="AH179" s="492">
        <v>0</v>
      </c>
      <c r="AI179" s="35">
        <v>0</v>
      </c>
      <c r="AJ179" s="365">
        <v>0</v>
      </c>
      <c r="AK179" s="365">
        <v>0</v>
      </c>
      <c r="AL179" s="365">
        <v>0</v>
      </c>
      <c r="AM179" s="35">
        <v>0</v>
      </c>
      <c r="AN179" s="439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0</v>
      </c>
      <c r="BA179" s="35">
        <v>0</v>
      </c>
      <c r="BB179" s="35">
        <v>0</v>
      </c>
      <c r="BC179" s="35">
        <v>0</v>
      </c>
      <c r="BD179" s="34">
        <v>0</v>
      </c>
      <c r="BE179" s="34">
        <v>0</v>
      </c>
      <c r="BF179" s="34">
        <v>0</v>
      </c>
      <c r="BG179" s="34">
        <v>0</v>
      </c>
      <c r="BH179" s="34">
        <v>0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5">
        <v>9000</v>
      </c>
      <c r="CB179" s="37" t="s">
        <v>2394</v>
      </c>
      <c r="CC179" s="37" t="s">
        <v>2089</v>
      </c>
      <c r="CD179" s="582">
        <v>0</v>
      </c>
      <c r="CE179" s="582">
        <v>9514.3084299999991</v>
      </c>
      <c r="CF179" s="43" t="s">
        <v>2008</v>
      </c>
      <c r="CG179" s="10"/>
      <c r="CH179" s="367" t="s">
        <v>3091</v>
      </c>
    </row>
    <row r="180" spans="1:86" ht="54" outlineLevel="1">
      <c r="A180" s="800"/>
      <c r="B180" s="27" t="s">
        <v>2078</v>
      </c>
      <c r="C180" s="66" t="s">
        <v>2405</v>
      </c>
      <c r="D180" s="91" t="s">
        <v>80</v>
      </c>
      <c r="E180" s="27" t="s">
        <v>194</v>
      </c>
      <c r="F180" s="27" t="s">
        <v>1065</v>
      </c>
      <c r="G180" s="10" t="s">
        <v>80</v>
      </c>
      <c r="H180" s="10" t="s">
        <v>80</v>
      </c>
      <c r="I180" s="27" t="s">
        <v>324</v>
      </c>
      <c r="J180" s="35">
        <v>15719.67038</v>
      </c>
      <c r="K180" s="35">
        <v>15719.67038</v>
      </c>
      <c r="L180" s="35">
        <v>0</v>
      </c>
      <c r="M180" s="35">
        <v>0</v>
      </c>
      <c r="N180" s="35">
        <v>15719.67038</v>
      </c>
      <c r="O180" s="35">
        <v>0</v>
      </c>
      <c r="P180" s="35">
        <v>0</v>
      </c>
      <c r="Q180" s="376" t="s">
        <v>80</v>
      </c>
      <c r="R180" s="375" t="s">
        <v>1816</v>
      </c>
      <c r="S180" s="37" t="s">
        <v>1666</v>
      </c>
      <c r="T180" s="35"/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435">
        <v>0</v>
      </c>
      <c r="AA180" s="435">
        <v>0</v>
      </c>
      <c r="AB180" s="435">
        <v>0</v>
      </c>
      <c r="AC180" s="435">
        <v>0</v>
      </c>
      <c r="AD180" s="435">
        <v>0</v>
      </c>
      <c r="AE180" s="35">
        <v>0</v>
      </c>
      <c r="AF180" s="35">
        <v>0</v>
      </c>
      <c r="AG180" s="35">
        <v>0</v>
      </c>
      <c r="AH180" s="492">
        <v>0</v>
      </c>
      <c r="AI180" s="35">
        <v>0</v>
      </c>
      <c r="AJ180" s="365">
        <v>0</v>
      </c>
      <c r="AK180" s="365">
        <v>0</v>
      </c>
      <c r="AL180" s="365">
        <v>0</v>
      </c>
      <c r="AM180" s="35">
        <v>0</v>
      </c>
      <c r="AN180" s="439">
        <v>0</v>
      </c>
      <c r="AO180" s="35">
        <v>0</v>
      </c>
      <c r="AP180" s="35">
        <v>0</v>
      </c>
      <c r="AQ180" s="35">
        <v>0</v>
      </c>
      <c r="AR180" s="35">
        <v>0</v>
      </c>
      <c r="AS180" s="35">
        <v>0</v>
      </c>
      <c r="AT180" s="35">
        <v>0</v>
      </c>
      <c r="AU180" s="35">
        <v>0</v>
      </c>
      <c r="AV180" s="35">
        <v>0</v>
      </c>
      <c r="AW180" s="35">
        <v>0</v>
      </c>
      <c r="AX180" s="35">
        <v>0</v>
      </c>
      <c r="AY180" s="35">
        <v>0</v>
      </c>
      <c r="AZ180" s="35">
        <v>0</v>
      </c>
      <c r="BA180" s="35">
        <v>0</v>
      </c>
      <c r="BB180" s="35">
        <v>0</v>
      </c>
      <c r="BC180" s="35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4">
        <v>0</v>
      </c>
      <c r="BJ180" s="34">
        <v>0</v>
      </c>
      <c r="BK180" s="34">
        <v>0</v>
      </c>
      <c r="BL180" s="34">
        <v>0</v>
      </c>
      <c r="BM180" s="34">
        <v>0</v>
      </c>
      <c r="BN180" s="34">
        <v>0</v>
      </c>
      <c r="BO180" s="34">
        <v>0</v>
      </c>
      <c r="BP180" s="34">
        <v>0</v>
      </c>
      <c r="BQ180" s="34">
        <v>0</v>
      </c>
      <c r="BR180" s="34">
        <v>0</v>
      </c>
      <c r="BS180" s="34">
        <v>0</v>
      </c>
      <c r="BT180" s="34">
        <v>0</v>
      </c>
      <c r="BU180" s="34">
        <v>0</v>
      </c>
      <c r="BV180" s="34">
        <v>0</v>
      </c>
      <c r="BW180" s="34">
        <v>0</v>
      </c>
      <c r="BX180" s="34">
        <v>0</v>
      </c>
      <c r="BY180" s="34">
        <v>0</v>
      </c>
      <c r="BZ180" s="34">
        <v>0</v>
      </c>
      <c r="CA180" s="35">
        <v>15719.67038</v>
      </c>
      <c r="CB180" s="37" t="s">
        <v>2394</v>
      </c>
      <c r="CC180" s="37" t="s">
        <v>2089</v>
      </c>
      <c r="CD180" s="582">
        <v>0</v>
      </c>
      <c r="CE180" s="582">
        <v>20397.682949999999</v>
      </c>
      <c r="CF180" s="43" t="s">
        <v>2008</v>
      </c>
      <c r="CG180" s="10"/>
      <c r="CH180" s="367" t="s">
        <v>3091</v>
      </c>
    </row>
    <row r="181" spans="1:86" ht="54" outlineLevel="1">
      <c r="A181" s="800"/>
      <c r="B181" s="27" t="s">
        <v>2072</v>
      </c>
      <c r="C181" s="66" t="s">
        <v>2406</v>
      </c>
      <c r="D181" s="91" t="s">
        <v>80</v>
      </c>
      <c r="E181" s="27" t="s">
        <v>194</v>
      </c>
      <c r="F181" s="27" t="s">
        <v>1065</v>
      </c>
      <c r="G181" s="10" t="s">
        <v>80</v>
      </c>
      <c r="H181" s="10" t="s">
        <v>80</v>
      </c>
      <c r="I181" s="27" t="s">
        <v>324</v>
      </c>
      <c r="J181" s="35">
        <v>8069</v>
      </c>
      <c r="K181" s="35">
        <v>8069</v>
      </c>
      <c r="L181" s="35">
        <v>0</v>
      </c>
      <c r="M181" s="35">
        <v>0</v>
      </c>
      <c r="N181" s="35">
        <v>8069</v>
      </c>
      <c r="O181" s="35">
        <v>0</v>
      </c>
      <c r="P181" s="35">
        <v>0</v>
      </c>
      <c r="Q181" s="376" t="s">
        <v>80</v>
      </c>
      <c r="R181" s="375" t="s">
        <v>1816</v>
      </c>
      <c r="S181" s="37" t="s">
        <v>693</v>
      </c>
      <c r="T181" s="35"/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435">
        <v>0</v>
      </c>
      <c r="AA181" s="435">
        <v>0</v>
      </c>
      <c r="AB181" s="435">
        <v>0</v>
      </c>
      <c r="AC181" s="435">
        <v>0</v>
      </c>
      <c r="AD181" s="435">
        <v>0</v>
      </c>
      <c r="AE181" s="35">
        <v>0</v>
      </c>
      <c r="AF181" s="35">
        <v>0</v>
      </c>
      <c r="AG181" s="35">
        <v>0</v>
      </c>
      <c r="AH181" s="492">
        <v>0</v>
      </c>
      <c r="AI181" s="35">
        <v>0</v>
      </c>
      <c r="AJ181" s="365">
        <v>0</v>
      </c>
      <c r="AK181" s="365">
        <v>0</v>
      </c>
      <c r="AL181" s="365">
        <v>0</v>
      </c>
      <c r="AM181" s="35">
        <v>0</v>
      </c>
      <c r="AN181" s="439">
        <v>0</v>
      </c>
      <c r="AO181" s="35">
        <v>0</v>
      </c>
      <c r="AP181" s="35">
        <v>0</v>
      </c>
      <c r="AQ181" s="35">
        <v>0</v>
      </c>
      <c r="AR181" s="35">
        <v>0</v>
      </c>
      <c r="AS181" s="35">
        <v>0</v>
      </c>
      <c r="AT181" s="35">
        <v>0</v>
      </c>
      <c r="AU181" s="35">
        <v>0</v>
      </c>
      <c r="AV181" s="35">
        <v>0</v>
      </c>
      <c r="AW181" s="35">
        <v>0</v>
      </c>
      <c r="AX181" s="35">
        <v>0</v>
      </c>
      <c r="AY181" s="35">
        <v>0</v>
      </c>
      <c r="AZ181" s="35">
        <v>0</v>
      </c>
      <c r="BA181" s="35">
        <v>0</v>
      </c>
      <c r="BB181" s="35">
        <v>0</v>
      </c>
      <c r="BC181" s="35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4">
        <v>0</v>
      </c>
      <c r="BJ181" s="34">
        <v>0</v>
      </c>
      <c r="BK181" s="34">
        <v>0</v>
      </c>
      <c r="BL181" s="34">
        <v>0</v>
      </c>
      <c r="BM181" s="34">
        <v>0</v>
      </c>
      <c r="BN181" s="34">
        <v>0</v>
      </c>
      <c r="BO181" s="34">
        <v>0</v>
      </c>
      <c r="BP181" s="34">
        <v>0</v>
      </c>
      <c r="BQ181" s="34">
        <v>0</v>
      </c>
      <c r="BR181" s="34">
        <v>0</v>
      </c>
      <c r="BS181" s="34">
        <v>0</v>
      </c>
      <c r="BT181" s="34">
        <v>0</v>
      </c>
      <c r="BU181" s="34">
        <v>0</v>
      </c>
      <c r="BV181" s="34">
        <v>0</v>
      </c>
      <c r="BW181" s="34">
        <v>0</v>
      </c>
      <c r="BX181" s="34">
        <v>0</v>
      </c>
      <c r="BY181" s="34">
        <v>0</v>
      </c>
      <c r="BZ181" s="34">
        <v>0</v>
      </c>
      <c r="CA181" s="35">
        <v>8069</v>
      </c>
      <c r="CB181" s="37" t="s">
        <v>2394</v>
      </c>
      <c r="CC181" s="37" t="s">
        <v>2089</v>
      </c>
      <c r="CD181" s="582">
        <v>0</v>
      </c>
      <c r="CE181" s="582">
        <v>7936.0267999999996</v>
      </c>
      <c r="CF181" s="43" t="s">
        <v>2008</v>
      </c>
      <c r="CG181" s="10"/>
      <c r="CH181" s="367" t="s">
        <v>3091</v>
      </c>
    </row>
    <row r="182" spans="1:86" ht="54" outlineLevel="1">
      <c r="A182" s="800"/>
      <c r="B182" s="27" t="s">
        <v>2078</v>
      </c>
      <c r="C182" s="66" t="s">
        <v>2407</v>
      </c>
      <c r="D182" s="91" t="s">
        <v>80</v>
      </c>
      <c r="E182" s="27" t="s">
        <v>194</v>
      </c>
      <c r="F182" s="27" t="s">
        <v>1065</v>
      </c>
      <c r="G182" s="10" t="s">
        <v>80</v>
      </c>
      <c r="H182" s="10" t="s">
        <v>80</v>
      </c>
      <c r="I182" s="27" t="s">
        <v>324</v>
      </c>
      <c r="J182" s="35">
        <v>30198</v>
      </c>
      <c r="K182" s="35">
        <v>30198</v>
      </c>
      <c r="L182" s="35">
        <v>0</v>
      </c>
      <c r="M182" s="35">
        <v>0</v>
      </c>
      <c r="N182" s="35">
        <v>30198</v>
      </c>
      <c r="O182" s="35">
        <v>0</v>
      </c>
      <c r="P182" s="35">
        <v>0</v>
      </c>
      <c r="Q182" s="376" t="s">
        <v>80</v>
      </c>
      <c r="R182" s="375">
        <v>44867</v>
      </c>
      <c r="S182" s="37" t="s">
        <v>1666</v>
      </c>
      <c r="T182" s="35"/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435">
        <v>0</v>
      </c>
      <c r="AA182" s="435">
        <v>0</v>
      </c>
      <c r="AB182" s="435">
        <v>0</v>
      </c>
      <c r="AC182" s="435">
        <v>0</v>
      </c>
      <c r="AD182" s="435">
        <v>0</v>
      </c>
      <c r="AE182" s="35">
        <v>0</v>
      </c>
      <c r="AF182" s="35">
        <v>0</v>
      </c>
      <c r="AG182" s="35">
        <v>0</v>
      </c>
      <c r="AH182" s="492">
        <v>0</v>
      </c>
      <c r="AI182" s="35">
        <v>0</v>
      </c>
      <c r="AJ182" s="365">
        <v>0</v>
      </c>
      <c r="AK182" s="365">
        <v>0</v>
      </c>
      <c r="AL182" s="365">
        <v>0</v>
      </c>
      <c r="AM182" s="35">
        <v>0</v>
      </c>
      <c r="AN182" s="439">
        <v>0</v>
      </c>
      <c r="AO182" s="35">
        <v>0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35">
        <v>0</v>
      </c>
      <c r="BC182" s="35">
        <v>0</v>
      </c>
      <c r="BD182" s="34">
        <v>0</v>
      </c>
      <c r="BE182" s="34">
        <v>0</v>
      </c>
      <c r="BF182" s="34">
        <v>0</v>
      </c>
      <c r="BG182" s="34">
        <v>0</v>
      </c>
      <c r="BH182" s="34">
        <v>0</v>
      </c>
      <c r="BI182" s="34">
        <v>0</v>
      </c>
      <c r="BJ182" s="34">
        <v>0</v>
      </c>
      <c r="BK182" s="34">
        <v>0</v>
      </c>
      <c r="BL182" s="34">
        <v>0</v>
      </c>
      <c r="BM182" s="34">
        <v>0</v>
      </c>
      <c r="BN182" s="34">
        <v>0</v>
      </c>
      <c r="BO182" s="34">
        <v>0</v>
      </c>
      <c r="BP182" s="34">
        <v>0</v>
      </c>
      <c r="BQ182" s="34">
        <v>0</v>
      </c>
      <c r="BR182" s="34">
        <v>0</v>
      </c>
      <c r="BS182" s="34">
        <v>0</v>
      </c>
      <c r="BT182" s="34">
        <v>0</v>
      </c>
      <c r="BU182" s="34">
        <v>0</v>
      </c>
      <c r="BV182" s="34">
        <v>0</v>
      </c>
      <c r="BW182" s="34">
        <v>0</v>
      </c>
      <c r="BX182" s="34">
        <v>0</v>
      </c>
      <c r="BY182" s="34">
        <v>0</v>
      </c>
      <c r="BZ182" s="34">
        <v>0</v>
      </c>
      <c r="CA182" s="35">
        <v>30198</v>
      </c>
      <c r="CB182" s="37" t="s">
        <v>2394</v>
      </c>
      <c r="CC182" s="37" t="s">
        <v>2089</v>
      </c>
      <c r="CD182" s="582">
        <v>0</v>
      </c>
      <c r="CE182" s="582">
        <v>34153.360710000001</v>
      </c>
      <c r="CF182" s="43" t="s">
        <v>2008</v>
      </c>
      <c r="CG182" s="10"/>
      <c r="CH182" s="367" t="s">
        <v>3091</v>
      </c>
    </row>
    <row r="183" spans="1:86" ht="54" outlineLevel="1">
      <c r="A183" s="800"/>
      <c r="B183" s="27" t="s">
        <v>2075</v>
      </c>
      <c r="C183" s="66" t="s">
        <v>2408</v>
      </c>
      <c r="D183" s="91" t="s">
        <v>80</v>
      </c>
      <c r="E183" s="27" t="s">
        <v>194</v>
      </c>
      <c r="F183" s="27" t="s">
        <v>1065</v>
      </c>
      <c r="G183" s="10" t="s">
        <v>80</v>
      </c>
      <c r="H183" s="10" t="s">
        <v>80</v>
      </c>
      <c r="I183" s="27" t="s">
        <v>324</v>
      </c>
      <c r="J183" s="35">
        <v>20318</v>
      </c>
      <c r="K183" s="35">
        <v>20318</v>
      </c>
      <c r="L183" s="35">
        <v>0</v>
      </c>
      <c r="M183" s="35">
        <v>0</v>
      </c>
      <c r="N183" s="35">
        <v>20318</v>
      </c>
      <c r="O183" s="35">
        <v>0</v>
      </c>
      <c r="P183" s="35">
        <v>0</v>
      </c>
      <c r="Q183" s="376" t="s">
        <v>80</v>
      </c>
      <c r="R183" s="375" t="s">
        <v>1816</v>
      </c>
      <c r="S183" s="37" t="s">
        <v>1666</v>
      </c>
      <c r="T183" s="35"/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435">
        <v>0</v>
      </c>
      <c r="AA183" s="435">
        <v>0</v>
      </c>
      <c r="AB183" s="435">
        <v>0</v>
      </c>
      <c r="AC183" s="435">
        <v>0</v>
      </c>
      <c r="AD183" s="435">
        <v>0</v>
      </c>
      <c r="AE183" s="35">
        <v>0</v>
      </c>
      <c r="AF183" s="35">
        <v>0</v>
      </c>
      <c r="AG183" s="35">
        <v>0</v>
      </c>
      <c r="AH183" s="492">
        <v>0</v>
      </c>
      <c r="AI183" s="35">
        <v>0</v>
      </c>
      <c r="AJ183" s="365">
        <v>0</v>
      </c>
      <c r="AK183" s="365">
        <v>0</v>
      </c>
      <c r="AL183" s="365">
        <v>0</v>
      </c>
      <c r="AM183" s="35">
        <v>0</v>
      </c>
      <c r="AN183" s="439">
        <v>0</v>
      </c>
      <c r="AO183" s="35">
        <v>0</v>
      </c>
      <c r="AP183" s="35">
        <v>0</v>
      </c>
      <c r="AQ183" s="35">
        <v>0</v>
      </c>
      <c r="AR183" s="35">
        <v>0</v>
      </c>
      <c r="AS183" s="35">
        <v>0</v>
      </c>
      <c r="AT183" s="35">
        <v>0</v>
      </c>
      <c r="AU183" s="35">
        <v>0</v>
      </c>
      <c r="AV183" s="35">
        <v>0</v>
      </c>
      <c r="AW183" s="35">
        <v>0</v>
      </c>
      <c r="AX183" s="35">
        <v>0</v>
      </c>
      <c r="AY183" s="35">
        <v>0</v>
      </c>
      <c r="AZ183" s="35">
        <v>0</v>
      </c>
      <c r="BA183" s="35">
        <v>0</v>
      </c>
      <c r="BB183" s="35">
        <v>0</v>
      </c>
      <c r="BC183" s="35">
        <v>0</v>
      </c>
      <c r="BD183" s="34">
        <v>0</v>
      </c>
      <c r="BE183" s="34">
        <v>0</v>
      </c>
      <c r="BF183" s="34">
        <v>0</v>
      </c>
      <c r="BG183" s="34">
        <v>0</v>
      </c>
      <c r="BH183" s="34">
        <v>0</v>
      </c>
      <c r="BI183" s="34">
        <v>0</v>
      </c>
      <c r="BJ183" s="34">
        <v>0</v>
      </c>
      <c r="BK183" s="34">
        <v>0</v>
      </c>
      <c r="BL183" s="34">
        <v>0</v>
      </c>
      <c r="BM183" s="34">
        <v>0</v>
      </c>
      <c r="BN183" s="34">
        <v>0</v>
      </c>
      <c r="BO183" s="34">
        <v>0</v>
      </c>
      <c r="BP183" s="34">
        <v>0</v>
      </c>
      <c r="BQ183" s="34">
        <v>0</v>
      </c>
      <c r="BR183" s="34">
        <v>0</v>
      </c>
      <c r="BS183" s="34">
        <v>0</v>
      </c>
      <c r="BT183" s="34">
        <v>0</v>
      </c>
      <c r="BU183" s="34">
        <v>0</v>
      </c>
      <c r="BV183" s="34">
        <v>0</v>
      </c>
      <c r="BW183" s="34">
        <v>0</v>
      </c>
      <c r="BX183" s="34">
        <v>0</v>
      </c>
      <c r="BY183" s="34">
        <v>0</v>
      </c>
      <c r="BZ183" s="34">
        <v>0</v>
      </c>
      <c r="CA183" s="35">
        <v>20318</v>
      </c>
      <c r="CB183" s="37" t="s">
        <v>2394</v>
      </c>
      <c r="CC183" s="37" t="s">
        <v>2089</v>
      </c>
      <c r="CD183" s="582">
        <v>0</v>
      </c>
      <c r="CE183" s="582">
        <v>19367.292099999999</v>
      </c>
      <c r="CF183" s="43" t="s">
        <v>2008</v>
      </c>
      <c r="CG183" s="10"/>
      <c r="CH183" s="367" t="s">
        <v>3086</v>
      </c>
    </row>
    <row r="184" spans="1:86" ht="54" outlineLevel="1">
      <c r="A184" s="800"/>
      <c r="B184" s="27" t="s">
        <v>2076</v>
      </c>
      <c r="C184" s="66" t="s">
        <v>2409</v>
      </c>
      <c r="D184" s="91" t="s">
        <v>80</v>
      </c>
      <c r="E184" s="27" t="s">
        <v>194</v>
      </c>
      <c r="F184" s="27" t="s">
        <v>1065</v>
      </c>
      <c r="G184" s="10" t="s">
        <v>80</v>
      </c>
      <c r="H184" s="10" t="s">
        <v>80</v>
      </c>
      <c r="I184" s="27" t="s">
        <v>324</v>
      </c>
      <c r="J184" s="35">
        <v>18306.334719999999</v>
      </c>
      <c r="K184" s="35">
        <v>18306.334719999999</v>
      </c>
      <c r="L184" s="35">
        <v>0</v>
      </c>
      <c r="M184" s="35">
        <v>0</v>
      </c>
      <c r="N184" s="35">
        <v>18306.334719999999</v>
      </c>
      <c r="O184" s="35">
        <v>0</v>
      </c>
      <c r="P184" s="35">
        <v>0</v>
      </c>
      <c r="Q184" s="376" t="s">
        <v>80</v>
      </c>
      <c r="R184" s="375" t="s">
        <v>1816</v>
      </c>
      <c r="S184" s="37" t="s">
        <v>1666</v>
      </c>
      <c r="T184" s="35"/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435">
        <v>0</v>
      </c>
      <c r="AA184" s="435">
        <v>0</v>
      </c>
      <c r="AB184" s="435">
        <v>0</v>
      </c>
      <c r="AC184" s="435">
        <v>0</v>
      </c>
      <c r="AD184" s="435">
        <v>0</v>
      </c>
      <c r="AE184" s="35">
        <v>0</v>
      </c>
      <c r="AF184" s="35">
        <v>0</v>
      </c>
      <c r="AG184" s="35">
        <v>0</v>
      </c>
      <c r="AH184" s="492">
        <v>0</v>
      </c>
      <c r="AI184" s="35">
        <v>0</v>
      </c>
      <c r="AJ184" s="365">
        <v>0</v>
      </c>
      <c r="AK184" s="365">
        <v>0</v>
      </c>
      <c r="AL184" s="365">
        <v>0</v>
      </c>
      <c r="AM184" s="35">
        <v>0</v>
      </c>
      <c r="AN184" s="439">
        <v>0</v>
      </c>
      <c r="AO184" s="35">
        <v>0</v>
      </c>
      <c r="AP184" s="35">
        <v>0</v>
      </c>
      <c r="AQ184" s="35">
        <v>0</v>
      </c>
      <c r="AR184" s="35">
        <v>0</v>
      </c>
      <c r="AS184" s="35">
        <v>0</v>
      </c>
      <c r="AT184" s="35">
        <v>0</v>
      </c>
      <c r="AU184" s="35">
        <v>0</v>
      </c>
      <c r="AV184" s="35">
        <v>0</v>
      </c>
      <c r="AW184" s="35">
        <v>0</v>
      </c>
      <c r="AX184" s="35">
        <v>0</v>
      </c>
      <c r="AY184" s="35">
        <v>0</v>
      </c>
      <c r="AZ184" s="35">
        <v>0</v>
      </c>
      <c r="BA184" s="35">
        <v>0</v>
      </c>
      <c r="BB184" s="35">
        <v>0</v>
      </c>
      <c r="BC184" s="35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4">
        <v>0</v>
      </c>
      <c r="BJ184" s="34">
        <v>0</v>
      </c>
      <c r="BK184" s="34">
        <v>0</v>
      </c>
      <c r="BL184" s="34">
        <v>0</v>
      </c>
      <c r="BM184" s="34">
        <v>0</v>
      </c>
      <c r="BN184" s="34">
        <v>0</v>
      </c>
      <c r="BO184" s="34">
        <v>0</v>
      </c>
      <c r="BP184" s="34">
        <v>0</v>
      </c>
      <c r="BQ184" s="34">
        <v>0</v>
      </c>
      <c r="BR184" s="34">
        <v>0</v>
      </c>
      <c r="BS184" s="34">
        <v>0</v>
      </c>
      <c r="BT184" s="34">
        <v>0</v>
      </c>
      <c r="BU184" s="34">
        <v>0</v>
      </c>
      <c r="BV184" s="34">
        <v>0</v>
      </c>
      <c r="BW184" s="34">
        <v>0</v>
      </c>
      <c r="BX184" s="34">
        <v>0</v>
      </c>
      <c r="BY184" s="34">
        <v>0</v>
      </c>
      <c r="BZ184" s="34">
        <v>0</v>
      </c>
      <c r="CA184" s="35">
        <v>18306.334719999999</v>
      </c>
      <c r="CB184" s="37" t="s">
        <v>2394</v>
      </c>
      <c r="CC184" s="37" t="s">
        <v>2089</v>
      </c>
      <c r="CD184" s="582">
        <v>0</v>
      </c>
      <c r="CE184" s="582">
        <v>18306.334719999999</v>
      </c>
      <c r="CF184" s="43" t="s">
        <v>2008</v>
      </c>
      <c r="CG184" s="10"/>
      <c r="CH184" s="367" t="s">
        <v>3086</v>
      </c>
    </row>
    <row r="185" spans="1:86" ht="54" outlineLevel="1">
      <c r="A185" s="800"/>
      <c r="B185" s="27" t="s">
        <v>3070</v>
      </c>
      <c r="C185" s="66" t="s">
        <v>2410</v>
      </c>
      <c r="D185" s="91" t="s">
        <v>80</v>
      </c>
      <c r="E185" s="27" t="s">
        <v>194</v>
      </c>
      <c r="F185" s="27" t="s">
        <v>1065</v>
      </c>
      <c r="G185" s="10" t="s">
        <v>80</v>
      </c>
      <c r="H185" s="10" t="s">
        <v>80</v>
      </c>
      <c r="I185" s="27" t="s">
        <v>324</v>
      </c>
      <c r="J185" s="35">
        <v>12800</v>
      </c>
      <c r="K185" s="35">
        <v>12800</v>
      </c>
      <c r="L185" s="35">
        <v>0</v>
      </c>
      <c r="M185" s="35">
        <v>0</v>
      </c>
      <c r="N185" s="35">
        <v>12800</v>
      </c>
      <c r="O185" s="35">
        <v>0</v>
      </c>
      <c r="P185" s="35">
        <v>0</v>
      </c>
      <c r="Q185" s="376" t="s">
        <v>80</v>
      </c>
      <c r="R185" s="375" t="s">
        <v>1816</v>
      </c>
      <c r="S185" s="37" t="s">
        <v>1666</v>
      </c>
      <c r="T185" s="35"/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435">
        <v>0</v>
      </c>
      <c r="AA185" s="435">
        <v>0</v>
      </c>
      <c r="AB185" s="435">
        <v>0</v>
      </c>
      <c r="AC185" s="435">
        <v>0</v>
      </c>
      <c r="AD185" s="435">
        <v>0</v>
      </c>
      <c r="AE185" s="35">
        <v>0</v>
      </c>
      <c r="AF185" s="35">
        <v>0</v>
      </c>
      <c r="AG185" s="35">
        <v>0</v>
      </c>
      <c r="AH185" s="492">
        <v>0</v>
      </c>
      <c r="AI185" s="35">
        <v>0</v>
      </c>
      <c r="AJ185" s="365">
        <v>0</v>
      </c>
      <c r="AK185" s="365">
        <v>0</v>
      </c>
      <c r="AL185" s="365">
        <v>0</v>
      </c>
      <c r="AM185" s="35">
        <v>0</v>
      </c>
      <c r="AN185" s="439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34">
        <v>0</v>
      </c>
      <c r="BE185" s="34">
        <v>0</v>
      </c>
      <c r="BF185" s="34">
        <v>0</v>
      </c>
      <c r="BG185" s="34">
        <v>0</v>
      </c>
      <c r="BH185" s="34">
        <v>0</v>
      </c>
      <c r="BI185" s="34">
        <v>0</v>
      </c>
      <c r="BJ185" s="34">
        <v>0</v>
      </c>
      <c r="BK185" s="34">
        <v>0</v>
      </c>
      <c r="BL185" s="34">
        <v>0</v>
      </c>
      <c r="BM185" s="34">
        <v>0</v>
      </c>
      <c r="BN185" s="34">
        <v>0</v>
      </c>
      <c r="BO185" s="34">
        <v>0</v>
      </c>
      <c r="BP185" s="34">
        <v>0</v>
      </c>
      <c r="BQ185" s="34">
        <v>0</v>
      </c>
      <c r="BR185" s="34">
        <v>0</v>
      </c>
      <c r="BS185" s="34">
        <v>0</v>
      </c>
      <c r="BT185" s="34">
        <v>0</v>
      </c>
      <c r="BU185" s="34">
        <v>0</v>
      </c>
      <c r="BV185" s="34">
        <v>0</v>
      </c>
      <c r="BW185" s="34">
        <v>0</v>
      </c>
      <c r="BX185" s="34">
        <v>0</v>
      </c>
      <c r="BY185" s="34">
        <v>0</v>
      </c>
      <c r="BZ185" s="34">
        <v>0</v>
      </c>
      <c r="CA185" s="35">
        <v>12800</v>
      </c>
      <c r="CB185" s="37" t="s">
        <v>2394</v>
      </c>
      <c r="CC185" s="37" t="s">
        <v>2089</v>
      </c>
      <c r="CD185" s="582">
        <v>0</v>
      </c>
      <c r="CE185" s="582">
        <v>10273.80753</v>
      </c>
      <c r="CF185" s="43" t="s">
        <v>2008</v>
      </c>
      <c r="CG185" s="10"/>
      <c r="CH185" s="367" t="s">
        <v>3091</v>
      </c>
    </row>
    <row r="186" spans="1:86" ht="54" outlineLevel="1">
      <c r="A186" s="800"/>
      <c r="B186" s="27" t="s">
        <v>2067</v>
      </c>
      <c r="C186" s="66" t="s">
        <v>2411</v>
      </c>
      <c r="D186" s="91" t="s">
        <v>80</v>
      </c>
      <c r="E186" s="27" t="s">
        <v>194</v>
      </c>
      <c r="F186" s="27" t="s">
        <v>1065</v>
      </c>
      <c r="G186" s="10" t="s">
        <v>80</v>
      </c>
      <c r="H186" s="10" t="s">
        <v>80</v>
      </c>
      <c r="I186" s="27" t="s">
        <v>324</v>
      </c>
      <c r="J186" s="35">
        <v>23321.683540000002</v>
      </c>
      <c r="K186" s="35">
        <v>23321.683540000002</v>
      </c>
      <c r="L186" s="35">
        <v>0</v>
      </c>
      <c r="M186" s="35">
        <v>0</v>
      </c>
      <c r="N186" s="35">
        <v>23321.683540000002</v>
      </c>
      <c r="O186" s="35">
        <v>0</v>
      </c>
      <c r="P186" s="35">
        <v>0</v>
      </c>
      <c r="Q186" s="376">
        <v>45036</v>
      </c>
      <c r="R186" s="375">
        <v>44788</v>
      </c>
      <c r="S186" s="37" t="s">
        <v>693</v>
      </c>
      <c r="T186" s="35"/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435">
        <v>0</v>
      </c>
      <c r="AA186" s="435">
        <v>0</v>
      </c>
      <c r="AB186" s="435">
        <v>0</v>
      </c>
      <c r="AC186" s="435">
        <v>0</v>
      </c>
      <c r="AD186" s="435">
        <v>0</v>
      </c>
      <c r="AE186" s="35">
        <v>0</v>
      </c>
      <c r="AF186" s="35">
        <v>0</v>
      </c>
      <c r="AG186" s="35">
        <v>0</v>
      </c>
      <c r="AH186" s="492">
        <v>0</v>
      </c>
      <c r="AI186" s="35">
        <v>0</v>
      </c>
      <c r="AJ186" s="365">
        <v>0</v>
      </c>
      <c r="AK186" s="365">
        <v>0</v>
      </c>
      <c r="AL186" s="365">
        <v>0</v>
      </c>
      <c r="AM186" s="35">
        <v>0</v>
      </c>
      <c r="AN186" s="439">
        <v>0</v>
      </c>
      <c r="AO186" s="35">
        <v>0</v>
      </c>
      <c r="AP186" s="35">
        <v>0</v>
      </c>
      <c r="AQ186" s="35">
        <v>0</v>
      </c>
      <c r="AR186" s="35">
        <v>0</v>
      </c>
      <c r="AS186" s="35">
        <v>0</v>
      </c>
      <c r="AT186" s="35">
        <v>0</v>
      </c>
      <c r="AU186" s="35">
        <v>0</v>
      </c>
      <c r="AV186" s="35">
        <v>0</v>
      </c>
      <c r="AW186" s="35">
        <v>0</v>
      </c>
      <c r="AX186" s="35">
        <v>0</v>
      </c>
      <c r="AY186" s="35">
        <v>0</v>
      </c>
      <c r="AZ186" s="35">
        <v>0</v>
      </c>
      <c r="BA186" s="35">
        <v>0</v>
      </c>
      <c r="BB186" s="35">
        <v>0</v>
      </c>
      <c r="BC186" s="35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5">
        <v>23321.683540000002</v>
      </c>
      <c r="CB186" s="37" t="s">
        <v>2394</v>
      </c>
      <c r="CC186" s="37" t="s">
        <v>2089</v>
      </c>
      <c r="CD186" s="582">
        <v>0</v>
      </c>
      <c r="CE186" s="582">
        <v>23356.622289999999</v>
      </c>
      <c r="CF186" s="43" t="s">
        <v>2008</v>
      </c>
      <c r="CG186" s="10"/>
      <c r="CH186" s="367" t="s">
        <v>3091</v>
      </c>
    </row>
    <row r="187" spans="1:86" ht="54" outlineLevel="1">
      <c r="A187" s="800"/>
      <c r="B187" s="27" t="s">
        <v>2071</v>
      </c>
      <c r="C187" s="66" t="s">
        <v>2412</v>
      </c>
      <c r="D187" s="91" t="s">
        <v>80</v>
      </c>
      <c r="E187" s="27" t="s">
        <v>194</v>
      </c>
      <c r="F187" s="27" t="s">
        <v>1065</v>
      </c>
      <c r="G187" s="10" t="s">
        <v>80</v>
      </c>
      <c r="H187" s="10" t="s">
        <v>80</v>
      </c>
      <c r="I187" s="27" t="s">
        <v>324</v>
      </c>
      <c r="J187" s="35">
        <v>13410</v>
      </c>
      <c r="K187" s="35">
        <v>13410</v>
      </c>
      <c r="L187" s="35">
        <v>0</v>
      </c>
      <c r="M187" s="35">
        <v>0</v>
      </c>
      <c r="N187" s="35">
        <v>13410</v>
      </c>
      <c r="O187" s="35">
        <v>0</v>
      </c>
      <c r="P187" s="35">
        <v>0</v>
      </c>
      <c r="Q187" s="376" t="s">
        <v>80</v>
      </c>
      <c r="R187" s="375" t="s">
        <v>1816</v>
      </c>
      <c r="S187" s="37" t="s">
        <v>1666</v>
      </c>
      <c r="T187" s="35"/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435">
        <v>0</v>
      </c>
      <c r="AA187" s="435">
        <v>0</v>
      </c>
      <c r="AB187" s="435">
        <v>0</v>
      </c>
      <c r="AC187" s="435">
        <v>0</v>
      </c>
      <c r="AD187" s="435">
        <v>0</v>
      </c>
      <c r="AE187" s="35">
        <v>0</v>
      </c>
      <c r="AF187" s="35">
        <v>0</v>
      </c>
      <c r="AG187" s="35">
        <v>0</v>
      </c>
      <c r="AH187" s="492">
        <v>0</v>
      </c>
      <c r="AI187" s="35">
        <v>0</v>
      </c>
      <c r="AJ187" s="365">
        <v>0</v>
      </c>
      <c r="AK187" s="365">
        <v>0</v>
      </c>
      <c r="AL187" s="365">
        <v>0</v>
      </c>
      <c r="AM187" s="35">
        <v>0</v>
      </c>
      <c r="AN187" s="439">
        <v>0</v>
      </c>
      <c r="AO187" s="35">
        <v>0</v>
      </c>
      <c r="AP187" s="35">
        <v>0</v>
      </c>
      <c r="AQ187" s="35">
        <v>0</v>
      </c>
      <c r="AR187" s="35">
        <v>0</v>
      </c>
      <c r="AS187" s="35">
        <v>0</v>
      </c>
      <c r="AT187" s="35">
        <v>0</v>
      </c>
      <c r="AU187" s="35">
        <v>0</v>
      </c>
      <c r="AV187" s="35">
        <v>0</v>
      </c>
      <c r="AW187" s="35">
        <v>0</v>
      </c>
      <c r="AX187" s="35">
        <v>0</v>
      </c>
      <c r="AY187" s="35">
        <v>0</v>
      </c>
      <c r="AZ187" s="35">
        <v>0</v>
      </c>
      <c r="BA187" s="35">
        <v>0</v>
      </c>
      <c r="BB187" s="35">
        <v>0</v>
      </c>
      <c r="BC187" s="35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5">
        <v>13410</v>
      </c>
      <c r="CB187" s="37" t="s">
        <v>2394</v>
      </c>
      <c r="CC187" s="37" t="s">
        <v>2089</v>
      </c>
      <c r="CD187" s="582">
        <v>0</v>
      </c>
      <c r="CE187" s="582">
        <v>11656.694369999999</v>
      </c>
      <c r="CF187" s="43" t="s">
        <v>2008</v>
      </c>
      <c r="CG187" s="10"/>
      <c r="CH187" s="367" t="s">
        <v>3091</v>
      </c>
    </row>
    <row r="188" spans="1:86" ht="54" outlineLevel="1">
      <c r="A188" s="800"/>
      <c r="B188" s="27" t="s">
        <v>2099</v>
      </c>
      <c r="C188" s="66" t="s">
        <v>2413</v>
      </c>
      <c r="D188" s="91" t="s">
        <v>80</v>
      </c>
      <c r="E188" s="27" t="s">
        <v>194</v>
      </c>
      <c r="F188" s="27" t="s">
        <v>1065</v>
      </c>
      <c r="G188" s="10" t="s">
        <v>80</v>
      </c>
      <c r="H188" s="10" t="s">
        <v>80</v>
      </c>
      <c r="I188" s="27" t="s">
        <v>324</v>
      </c>
      <c r="J188" s="35">
        <v>22269</v>
      </c>
      <c r="K188" s="35">
        <v>22269</v>
      </c>
      <c r="L188" s="35">
        <v>0</v>
      </c>
      <c r="M188" s="35">
        <v>0</v>
      </c>
      <c r="N188" s="35">
        <v>22269</v>
      </c>
      <c r="O188" s="35">
        <v>0</v>
      </c>
      <c r="P188" s="35">
        <v>0</v>
      </c>
      <c r="Q188" s="376">
        <v>44910</v>
      </c>
      <c r="R188" s="375">
        <v>44732</v>
      </c>
      <c r="S188" s="37" t="s">
        <v>693</v>
      </c>
      <c r="T188" s="35"/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435">
        <v>0</v>
      </c>
      <c r="AA188" s="435">
        <v>0</v>
      </c>
      <c r="AB188" s="435">
        <v>0</v>
      </c>
      <c r="AC188" s="435">
        <v>0</v>
      </c>
      <c r="AD188" s="435">
        <v>0</v>
      </c>
      <c r="AE188" s="35">
        <v>0</v>
      </c>
      <c r="AF188" s="35">
        <v>0</v>
      </c>
      <c r="AG188" s="35">
        <v>0</v>
      </c>
      <c r="AH188" s="492">
        <v>0</v>
      </c>
      <c r="AI188" s="35">
        <v>0</v>
      </c>
      <c r="AJ188" s="365">
        <v>0</v>
      </c>
      <c r="AK188" s="365">
        <v>0</v>
      </c>
      <c r="AL188" s="365">
        <v>0</v>
      </c>
      <c r="AM188" s="35">
        <v>0</v>
      </c>
      <c r="AN188" s="439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5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5">
        <v>22269</v>
      </c>
      <c r="CB188" s="37" t="s">
        <v>2394</v>
      </c>
      <c r="CC188" s="37" t="s">
        <v>2089</v>
      </c>
      <c r="CD188" s="582">
        <v>0</v>
      </c>
      <c r="CE188" s="582">
        <v>22230.360809999998</v>
      </c>
      <c r="CF188" s="43" t="s">
        <v>2008</v>
      </c>
      <c r="CG188" s="10"/>
      <c r="CH188" s="367" t="s">
        <v>3091</v>
      </c>
    </row>
    <row r="189" spans="1:86" ht="54" outlineLevel="1">
      <c r="A189" s="800"/>
      <c r="B189" s="27" t="s">
        <v>2081</v>
      </c>
      <c r="C189" s="66" t="s">
        <v>2414</v>
      </c>
      <c r="D189" s="91" t="s">
        <v>80</v>
      </c>
      <c r="E189" s="27" t="s">
        <v>194</v>
      </c>
      <c r="F189" s="27" t="s">
        <v>1065</v>
      </c>
      <c r="G189" s="10" t="s">
        <v>80</v>
      </c>
      <c r="H189" s="10" t="s">
        <v>80</v>
      </c>
      <c r="I189" s="27" t="s">
        <v>324</v>
      </c>
      <c r="J189" s="35">
        <v>51000</v>
      </c>
      <c r="K189" s="35">
        <v>51000</v>
      </c>
      <c r="L189" s="35">
        <v>0</v>
      </c>
      <c r="M189" s="35">
        <v>0</v>
      </c>
      <c r="N189" s="35">
        <v>51000</v>
      </c>
      <c r="O189" s="35">
        <v>0</v>
      </c>
      <c r="P189" s="35">
        <v>0</v>
      </c>
      <c r="Q189" s="376" t="s">
        <v>80</v>
      </c>
      <c r="R189" s="375" t="s">
        <v>2215</v>
      </c>
      <c r="S189" s="37" t="s">
        <v>1666</v>
      </c>
      <c r="T189" s="35"/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435">
        <v>0</v>
      </c>
      <c r="AA189" s="435">
        <v>0</v>
      </c>
      <c r="AB189" s="435">
        <v>0</v>
      </c>
      <c r="AC189" s="435">
        <v>0</v>
      </c>
      <c r="AD189" s="435">
        <v>0</v>
      </c>
      <c r="AE189" s="35">
        <v>0</v>
      </c>
      <c r="AF189" s="35">
        <v>0</v>
      </c>
      <c r="AG189" s="35">
        <v>0</v>
      </c>
      <c r="AH189" s="492">
        <v>0</v>
      </c>
      <c r="AI189" s="35">
        <v>0</v>
      </c>
      <c r="AJ189" s="365">
        <v>0</v>
      </c>
      <c r="AK189" s="365">
        <v>0</v>
      </c>
      <c r="AL189" s="365">
        <v>0</v>
      </c>
      <c r="AM189" s="35">
        <v>0</v>
      </c>
      <c r="AN189" s="439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5">
        <v>51000</v>
      </c>
      <c r="CB189" s="37" t="s">
        <v>2394</v>
      </c>
      <c r="CC189" s="37" t="s">
        <v>2089</v>
      </c>
      <c r="CD189" s="582">
        <v>0</v>
      </c>
      <c r="CE189" s="582">
        <v>43720.749250000001</v>
      </c>
      <c r="CF189" s="43" t="s">
        <v>2008</v>
      </c>
      <c r="CG189" s="10"/>
      <c r="CH189" s="367" t="s">
        <v>3091</v>
      </c>
    </row>
    <row r="190" spans="1:86" ht="54" outlineLevel="1">
      <c r="A190" s="800"/>
      <c r="B190" s="27" t="s">
        <v>2067</v>
      </c>
      <c r="C190" s="66" t="s">
        <v>2415</v>
      </c>
      <c r="D190" s="91" t="s">
        <v>80</v>
      </c>
      <c r="E190" s="27" t="s">
        <v>194</v>
      </c>
      <c r="F190" s="27" t="s">
        <v>1065</v>
      </c>
      <c r="G190" s="10" t="s">
        <v>80</v>
      </c>
      <c r="H190" s="10" t="s">
        <v>80</v>
      </c>
      <c r="I190" s="27" t="s">
        <v>324</v>
      </c>
      <c r="J190" s="35">
        <v>21908</v>
      </c>
      <c r="K190" s="35">
        <v>21908</v>
      </c>
      <c r="L190" s="35">
        <v>0</v>
      </c>
      <c r="M190" s="35">
        <v>0</v>
      </c>
      <c r="N190" s="35">
        <v>21908</v>
      </c>
      <c r="O190" s="35">
        <v>0</v>
      </c>
      <c r="P190" s="35">
        <v>0</v>
      </c>
      <c r="Q190" s="376" t="s">
        <v>80</v>
      </c>
      <c r="R190" s="375">
        <v>45019</v>
      </c>
      <c r="S190" s="37" t="s">
        <v>1666</v>
      </c>
      <c r="T190" s="35"/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435">
        <v>0</v>
      </c>
      <c r="AA190" s="435">
        <v>0</v>
      </c>
      <c r="AB190" s="435">
        <v>0</v>
      </c>
      <c r="AC190" s="435">
        <v>0</v>
      </c>
      <c r="AD190" s="435">
        <v>0</v>
      </c>
      <c r="AE190" s="35">
        <v>0</v>
      </c>
      <c r="AF190" s="35">
        <v>0</v>
      </c>
      <c r="AG190" s="35">
        <v>0</v>
      </c>
      <c r="AH190" s="492">
        <v>0</v>
      </c>
      <c r="AI190" s="35">
        <v>0</v>
      </c>
      <c r="AJ190" s="365">
        <v>0</v>
      </c>
      <c r="AK190" s="365">
        <v>0</v>
      </c>
      <c r="AL190" s="365">
        <v>0</v>
      </c>
      <c r="AM190" s="35">
        <v>0</v>
      </c>
      <c r="AN190" s="439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5">
        <v>21908</v>
      </c>
      <c r="CB190" s="37" t="s">
        <v>2394</v>
      </c>
      <c r="CC190" s="37" t="s">
        <v>2089</v>
      </c>
      <c r="CD190" s="582">
        <v>0</v>
      </c>
      <c r="CE190" s="582">
        <v>21061.037349999999</v>
      </c>
      <c r="CF190" s="43" t="s">
        <v>2008</v>
      </c>
      <c r="CG190" s="10"/>
      <c r="CH190" s="367" t="s">
        <v>3091</v>
      </c>
    </row>
    <row r="191" spans="1:86" ht="54" outlineLevel="1">
      <c r="A191" s="800"/>
      <c r="B191" s="27" t="s">
        <v>2064</v>
      </c>
      <c r="C191" s="66" t="s">
        <v>2416</v>
      </c>
      <c r="D191" s="91" t="s">
        <v>80</v>
      </c>
      <c r="E191" s="27" t="s">
        <v>194</v>
      </c>
      <c r="F191" s="27" t="s">
        <v>1065</v>
      </c>
      <c r="G191" s="10" t="s">
        <v>80</v>
      </c>
      <c r="H191" s="10" t="s">
        <v>80</v>
      </c>
      <c r="I191" s="27" t="s">
        <v>324</v>
      </c>
      <c r="J191" s="35">
        <v>55783</v>
      </c>
      <c r="K191" s="35">
        <v>55783</v>
      </c>
      <c r="L191" s="35">
        <v>0</v>
      </c>
      <c r="M191" s="35">
        <v>0</v>
      </c>
      <c r="N191" s="35">
        <v>55783</v>
      </c>
      <c r="O191" s="35">
        <v>0</v>
      </c>
      <c r="P191" s="35">
        <v>0</v>
      </c>
      <c r="Q191" s="376" t="s">
        <v>80</v>
      </c>
      <c r="R191" s="375">
        <v>45040</v>
      </c>
      <c r="S191" s="37" t="s">
        <v>1666</v>
      </c>
      <c r="T191" s="35"/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435">
        <v>0</v>
      </c>
      <c r="AA191" s="435">
        <v>0</v>
      </c>
      <c r="AB191" s="435">
        <v>0</v>
      </c>
      <c r="AC191" s="435">
        <v>0</v>
      </c>
      <c r="AD191" s="435">
        <v>0</v>
      </c>
      <c r="AE191" s="35">
        <v>0</v>
      </c>
      <c r="AF191" s="35">
        <v>0</v>
      </c>
      <c r="AG191" s="35">
        <v>0</v>
      </c>
      <c r="AH191" s="492">
        <v>0</v>
      </c>
      <c r="AI191" s="35">
        <v>0</v>
      </c>
      <c r="AJ191" s="365">
        <v>0</v>
      </c>
      <c r="AK191" s="365">
        <v>0</v>
      </c>
      <c r="AL191" s="365">
        <v>0</v>
      </c>
      <c r="AM191" s="35">
        <v>0</v>
      </c>
      <c r="AN191" s="439">
        <v>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0</v>
      </c>
      <c r="AU191" s="35">
        <v>0</v>
      </c>
      <c r="AV191" s="35">
        <v>0</v>
      </c>
      <c r="AW191" s="35">
        <v>0</v>
      </c>
      <c r="AX191" s="35">
        <v>0</v>
      </c>
      <c r="AY191" s="35">
        <v>0</v>
      </c>
      <c r="AZ191" s="35">
        <v>0</v>
      </c>
      <c r="BA191" s="35">
        <v>0</v>
      </c>
      <c r="BB191" s="35">
        <v>0</v>
      </c>
      <c r="BC191" s="35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5">
        <v>55783</v>
      </c>
      <c r="CB191" s="37" t="s">
        <v>2394</v>
      </c>
      <c r="CC191" s="37" t="s">
        <v>2089</v>
      </c>
      <c r="CD191" s="582">
        <v>0</v>
      </c>
      <c r="CE191" s="582">
        <v>48614.805099999998</v>
      </c>
      <c r="CF191" s="43" t="s">
        <v>2008</v>
      </c>
      <c r="CG191" s="10"/>
      <c r="CH191" s="367" t="s">
        <v>3091</v>
      </c>
    </row>
    <row r="192" spans="1:86" ht="54" outlineLevel="1">
      <c r="A192" s="800"/>
      <c r="B192" s="27" t="s">
        <v>2075</v>
      </c>
      <c r="C192" s="66" t="s">
        <v>2417</v>
      </c>
      <c r="D192" s="91" t="s">
        <v>80</v>
      </c>
      <c r="E192" s="27" t="s">
        <v>194</v>
      </c>
      <c r="F192" s="27" t="s">
        <v>1065</v>
      </c>
      <c r="G192" s="10" t="s">
        <v>80</v>
      </c>
      <c r="H192" s="10" t="s">
        <v>80</v>
      </c>
      <c r="I192" s="27" t="s">
        <v>324</v>
      </c>
      <c r="J192" s="35">
        <v>140000</v>
      </c>
      <c r="K192" s="35">
        <v>140000</v>
      </c>
      <c r="L192" s="35">
        <v>0</v>
      </c>
      <c r="M192" s="35">
        <v>0</v>
      </c>
      <c r="N192" s="35">
        <v>140000</v>
      </c>
      <c r="O192" s="35">
        <v>0</v>
      </c>
      <c r="P192" s="35">
        <v>0</v>
      </c>
      <c r="Q192" s="376" t="s">
        <v>80</v>
      </c>
      <c r="R192" s="375">
        <v>45021</v>
      </c>
      <c r="S192" s="37" t="s">
        <v>1666</v>
      </c>
      <c r="T192" s="35"/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435">
        <v>0</v>
      </c>
      <c r="AA192" s="435">
        <v>0</v>
      </c>
      <c r="AB192" s="435">
        <v>0</v>
      </c>
      <c r="AC192" s="435">
        <v>0</v>
      </c>
      <c r="AD192" s="435">
        <v>0</v>
      </c>
      <c r="AE192" s="35">
        <v>0</v>
      </c>
      <c r="AF192" s="35">
        <v>0</v>
      </c>
      <c r="AG192" s="35">
        <v>0</v>
      </c>
      <c r="AH192" s="492">
        <v>0</v>
      </c>
      <c r="AI192" s="35">
        <v>0</v>
      </c>
      <c r="AJ192" s="365">
        <v>0</v>
      </c>
      <c r="AK192" s="365">
        <v>0</v>
      </c>
      <c r="AL192" s="365">
        <v>0</v>
      </c>
      <c r="AM192" s="35">
        <v>0</v>
      </c>
      <c r="AN192" s="439">
        <v>0</v>
      </c>
      <c r="AO192" s="35">
        <v>0</v>
      </c>
      <c r="AP192" s="35">
        <v>0</v>
      </c>
      <c r="AQ192" s="35">
        <v>0</v>
      </c>
      <c r="AR192" s="35">
        <v>0</v>
      </c>
      <c r="AS192" s="35">
        <v>0</v>
      </c>
      <c r="AT192" s="35">
        <v>0</v>
      </c>
      <c r="AU192" s="35">
        <v>0</v>
      </c>
      <c r="AV192" s="35">
        <v>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5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5">
        <v>140000</v>
      </c>
      <c r="CB192" s="37" t="s">
        <v>2394</v>
      </c>
      <c r="CC192" s="37" t="s">
        <v>2089</v>
      </c>
      <c r="CD192" s="582">
        <v>0</v>
      </c>
      <c r="CE192" s="582">
        <v>58268.38708</v>
      </c>
      <c r="CF192" s="43" t="s">
        <v>2008</v>
      </c>
      <c r="CG192" s="10"/>
      <c r="CH192" s="367" t="s">
        <v>3091</v>
      </c>
    </row>
    <row r="193" spans="1:86" ht="54" outlineLevel="1">
      <c r="A193" s="800"/>
      <c r="B193" s="27" t="s">
        <v>2072</v>
      </c>
      <c r="C193" s="66" t="s">
        <v>2418</v>
      </c>
      <c r="D193" s="91" t="s">
        <v>80</v>
      </c>
      <c r="E193" s="27" t="s">
        <v>194</v>
      </c>
      <c r="F193" s="27" t="s">
        <v>1065</v>
      </c>
      <c r="G193" s="10" t="s">
        <v>80</v>
      </c>
      <c r="H193" s="10" t="s">
        <v>80</v>
      </c>
      <c r="I193" s="27" t="s">
        <v>324</v>
      </c>
      <c r="J193" s="35">
        <v>84000</v>
      </c>
      <c r="K193" s="35">
        <v>84000</v>
      </c>
      <c r="L193" s="35">
        <v>0</v>
      </c>
      <c r="M193" s="35">
        <v>0</v>
      </c>
      <c r="N193" s="35">
        <v>84000</v>
      </c>
      <c r="O193" s="35">
        <v>0</v>
      </c>
      <c r="P193" s="35">
        <v>0</v>
      </c>
      <c r="Q193" s="376" t="s">
        <v>80</v>
      </c>
      <c r="R193" s="375" t="s">
        <v>2215</v>
      </c>
      <c r="S193" s="37" t="s">
        <v>1666</v>
      </c>
      <c r="T193" s="35"/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435">
        <v>0</v>
      </c>
      <c r="AA193" s="435">
        <v>0</v>
      </c>
      <c r="AB193" s="435">
        <v>0</v>
      </c>
      <c r="AC193" s="435">
        <v>0</v>
      </c>
      <c r="AD193" s="435">
        <v>0</v>
      </c>
      <c r="AE193" s="35">
        <v>0</v>
      </c>
      <c r="AF193" s="35">
        <v>0</v>
      </c>
      <c r="AG193" s="35">
        <v>0</v>
      </c>
      <c r="AH193" s="492">
        <v>0</v>
      </c>
      <c r="AI193" s="35">
        <v>0</v>
      </c>
      <c r="AJ193" s="365">
        <v>0</v>
      </c>
      <c r="AK193" s="365">
        <v>0</v>
      </c>
      <c r="AL193" s="365">
        <v>0</v>
      </c>
      <c r="AM193" s="35">
        <v>0</v>
      </c>
      <c r="AN193" s="439">
        <v>0</v>
      </c>
      <c r="AO193" s="35">
        <v>0</v>
      </c>
      <c r="AP193" s="35">
        <v>0</v>
      </c>
      <c r="AQ193" s="35">
        <v>0</v>
      </c>
      <c r="AR193" s="35">
        <v>0</v>
      </c>
      <c r="AS193" s="35">
        <v>0</v>
      </c>
      <c r="AT193" s="35">
        <v>0</v>
      </c>
      <c r="AU193" s="35">
        <v>0</v>
      </c>
      <c r="AV193" s="35">
        <v>0</v>
      </c>
      <c r="AW193" s="35">
        <v>0</v>
      </c>
      <c r="AX193" s="35">
        <v>0</v>
      </c>
      <c r="AY193" s="35">
        <v>0</v>
      </c>
      <c r="AZ193" s="35">
        <v>0</v>
      </c>
      <c r="BA193" s="35">
        <v>0</v>
      </c>
      <c r="BB193" s="35">
        <v>0</v>
      </c>
      <c r="BC193" s="35">
        <v>0</v>
      </c>
      <c r="BD193" s="34">
        <v>0</v>
      </c>
      <c r="BE193" s="34">
        <v>0</v>
      </c>
      <c r="BF193" s="34">
        <v>0</v>
      </c>
      <c r="BG193" s="34">
        <v>0</v>
      </c>
      <c r="BH193" s="34">
        <v>0</v>
      </c>
      <c r="BI193" s="34">
        <v>0</v>
      </c>
      <c r="BJ193" s="34">
        <v>0</v>
      </c>
      <c r="BK193" s="34">
        <v>0</v>
      </c>
      <c r="BL193" s="34">
        <v>0</v>
      </c>
      <c r="BM193" s="34">
        <v>0</v>
      </c>
      <c r="BN193" s="34">
        <v>0</v>
      </c>
      <c r="BO193" s="34">
        <v>0</v>
      </c>
      <c r="BP193" s="34">
        <v>0</v>
      </c>
      <c r="BQ193" s="34">
        <v>0</v>
      </c>
      <c r="BR193" s="34">
        <v>0</v>
      </c>
      <c r="BS193" s="34">
        <v>0</v>
      </c>
      <c r="BT193" s="34">
        <v>0</v>
      </c>
      <c r="BU193" s="34">
        <v>0</v>
      </c>
      <c r="BV193" s="34">
        <v>0</v>
      </c>
      <c r="BW193" s="34">
        <v>0</v>
      </c>
      <c r="BX193" s="34">
        <v>0</v>
      </c>
      <c r="BY193" s="34">
        <v>0</v>
      </c>
      <c r="BZ193" s="34">
        <v>0</v>
      </c>
      <c r="CA193" s="35">
        <v>84000</v>
      </c>
      <c r="CB193" s="37" t="s">
        <v>2394</v>
      </c>
      <c r="CC193" s="37" t="s">
        <v>2089</v>
      </c>
      <c r="CD193" s="582">
        <v>0</v>
      </c>
      <c r="CE193" s="582">
        <v>35255.010520000003</v>
      </c>
      <c r="CF193" s="43" t="s">
        <v>2008</v>
      </c>
      <c r="CG193" s="10"/>
      <c r="CH193" s="367" t="s">
        <v>3091</v>
      </c>
    </row>
    <row r="194" spans="1:86" ht="72" outlineLevel="1">
      <c r="A194" s="800"/>
      <c r="B194" s="27" t="s">
        <v>2168</v>
      </c>
      <c r="C194" s="66" t="s">
        <v>2419</v>
      </c>
      <c r="D194" s="91" t="s">
        <v>80</v>
      </c>
      <c r="E194" s="27" t="s">
        <v>194</v>
      </c>
      <c r="F194" s="27" t="s">
        <v>1065</v>
      </c>
      <c r="G194" s="10" t="s">
        <v>80</v>
      </c>
      <c r="H194" s="10" t="s">
        <v>80</v>
      </c>
      <c r="I194" s="27" t="s">
        <v>324</v>
      </c>
      <c r="J194" s="35">
        <v>62000</v>
      </c>
      <c r="K194" s="35">
        <v>61348.100330000001</v>
      </c>
      <c r="L194" s="35">
        <v>651.89967000000001</v>
      </c>
      <c r="M194" s="35">
        <v>0</v>
      </c>
      <c r="N194" s="35">
        <v>62000</v>
      </c>
      <c r="O194" s="35">
        <v>0</v>
      </c>
      <c r="P194" s="35">
        <v>0</v>
      </c>
      <c r="Q194" s="376" t="s">
        <v>80</v>
      </c>
      <c r="R194" s="375" t="s">
        <v>1816</v>
      </c>
      <c r="S194" s="37" t="s">
        <v>1666</v>
      </c>
      <c r="T194" s="35"/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435">
        <v>0</v>
      </c>
      <c r="AA194" s="435">
        <v>0</v>
      </c>
      <c r="AB194" s="435">
        <v>0</v>
      </c>
      <c r="AC194" s="435">
        <v>0</v>
      </c>
      <c r="AD194" s="435">
        <v>0</v>
      </c>
      <c r="AE194" s="35">
        <v>0</v>
      </c>
      <c r="AF194" s="35">
        <v>0</v>
      </c>
      <c r="AG194" s="35">
        <v>0</v>
      </c>
      <c r="AH194" s="492">
        <v>0</v>
      </c>
      <c r="AI194" s="35">
        <v>0</v>
      </c>
      <c r="AJ194" s="365">
        <v>0</v>
      </c>
      <c r="AK194" s="365">
        <v>0</v>
      </c>
      <c r="AL194" s="365">
        <v>0</v>
      </c>
      <c r="AM194" s="35">
        <v>0</v>
      </c>
      <c r="AN194" s="439">
        <v>0</v>
      </c>
      <c r="AO194" s="35">
        <v>0</v>
      </c>
      <c r="AP194" s="35">
        <v>0</v>
      </c>
      <c r="AQ194" s="35">
        <v>0</v>
      </c>
      <c r="AR194" s="35">
        <v>0</v>
      </c>
      <c r="AS194" s="35">
        <v>0</v>
      </c>
      <c r="AT194" s="35">
        <v>0</v>
      </c>
      <c r="AU194" s="35">
        <v>0</v>
      </c>
      <c r="AV194" s="35">
        <v>0</v>
      </c>
      <c r="AW194" s="35">
        <v>0</v>
      </c>
      <c r="AX194" s="35">
        <v>0</v>
      </c>
      <c r="AY194" s="35">
        <v>0</v>
      </c>
      <c r="AZ194" s="35">
        <v>0</v>
      </c>
      <c r="BA194" s="35">
        <v>0</v>
      </c>
      <c r="BB194" s="35">
        <v>0</v>
      </c>
      <c r="BC194" s="35">
        <v>0</v>
      </c>
      <c r="BD194" s="34">
        <v>0</v>
      </c>
      <c r="BE194" s="34">
        <v>0</v>
      </c>
      <c r="BF194" s="34">
        <v>0</v>
      </c>
      <c r="BG194" s="34">
        <v>0</v>
      </c>
      <c r="BH194" s="34">
        <v>0</v>
      </c>
      <c r="BI194" s="34">
        <v>0</v>
      </c>
      <c r="BJ194" s="34">
        <v>0</v>
      </c>
      <c r="BK194" s="34">
        <v>0</v>
      </c>
      <c r="BL194" s="34">
        <v>0</v>
      </c>
      <c r="BM194" s="34">
        <v>0</v>
      </c>
      <c r="BN194" s="34">
        <v>0</v>
      </c>
      <c r="BO194" s="34">
        <v>0</v>
      </c>
      <c r="BP194" s="34">
        <v>0</v>
      </c>
      <c r="BQ194" s="34">
        <v>0</v>
      </c>
      <c r="BR194" s="34">
        <v>0</v>
      </c>
      <c r="BS194" s="34">
        <v>0</v>
      </c>
      <c r="BT194" s="34">
        <v>0</v>
      </c>
      <c r="BU194" s="34">
        <v>0</v>
      </c>
      <c r="BV194" s="34">
        <v>0</v>
      </c>
      <c r="BW194" s="34">
        <v>0</v>
      </c>
      <c r="BX194" s="34">
        <v>0</v>
      </c>
      <c r="BY194" s="34">
        <v>0</v>
      </c>
      <c r="BZ194" s="34">
        <v>0</v>
      </c>
      <c r="CA194" s="35">
        <v>62000</v>
      </c>
      <c r="CB194" s="37" t="s">
        <v>2394</v>
      </c>
      <c r="CC194" s="37" t="s">
        <v>2092</v>
      </c>
      <c r="CD194" s="582">
        <v>0</v>
      </c>
      <c r="CE194" s="582">
        <v>50.335999999999999</v>
      </c>
      <c r="CF194" s="43" t="s">
        <v>2008</v>
      </c>
      <c r="CG194" s="10"/>
      <c r="CH194" s="367" t="s">
        <v>3086</v>
      </c>
    </row>
    <row r="195" spans="1:86" ht="72" outlineLevel="1">
      <c r="A195" s="800"/>
      <c r="B195" s="27" t="s">
        <v>2168</v>
      </c>
      <c r="C195" s="66" t="s">
        <v>2420</v>
      </c>
      <c r="D195" s="91" t="s">
        <v>80</v>
      </c>
      <c r="E195" s="27" t="s">
        <v>194</v>
      </c>
      <c r="F195" s="27" t="s">
        <v>1065</v>
      </c>
      <c r="G195" s="10" t="s">
        <v>80</v>
      </c>
      <c r="H195" s="10" t="s">
        <v>80</v>
      </c>
      <c r="I195" s="27" t="s">
        <v>324</v>
      </c>
      <c r="J195" s="35">
        <v>9155</v>
      </c>
      <c r="K195" s="35">
        <v>9155</v>
      </c>
      <c r="L195" s="35">
        <v>0</v>
      </c>
      <c r="M195" s="35">
        <v>0</v>
      </c>
      <c r="N195" s="35">
        <v>9155</v>
      </c>
      <c r="O195" s="35">
        <v>0</v>
      </c>
      <c r="P195" s="35">
        <v>0</v>
      </c>
      <c r="Q195" s="376" t="s">
        <v>80</v>
      </c>
      <c r="R195" s="375" t="s">
        <v>1816</v>
      </c>
      <c r="S195" s="37" t="s">
        <v>1666</v>
      </c>
      <c r="T195" s="35"/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435">
        <v>0</v>
      </c>
      <c r="AA195" s="435">
        <v>0</v>
      </c>
      <c r="AB195" s="435">
        <v>0</v>
      </c>
      <c r="AC195" s="435">
        <v>0</v>
      </c>
      <c r="AD195" s="435">
        <v>0</v>
      </c>
      <c r="AE195" s="35">
        <v>0</v>
      </c>
      <c r="AF195" s="35">
        <v>0</v>
      </c>
      <c r="AG195" s="35">
        <v>0</v>
      </c>
      <c r="AH195" s="492">
        <v>0</v>
      </c>
      <c r="AI195" s="35">
        <v>0</v>
      </c>
      <c r="AJ195" s="365">
        <v>0</v>
      </c>
      <c r="AK195" s="365">
        <v>0</v>
      </c>
      <c r="AL195" s="365">
        <v>0</v>
      </c>
      <c r="AM195" s="35">
        <v>0</v>
      </c>
      <c r="AN195" s="439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34">
        <v>0</v>
      </c>
      <c r="BE195" s="34">
        <v>0</v>
      </c>
      <c r="BF195" s="34">
        <v>0</v>
      </c>
      <c r="BG195" s="34">
        <v>0</v>
      </c>
      <c r="BH195" s="34">
        <v>0</v>
      </c>
      <c r="BI195" s="34">
        <v>0</v>
      </c>
      <c r="BJ195" s="34">
        <v>0</v>
      </c>
      <c r="BK195" s="34">
        <v>0</v>
      </c>
      <c r="BL195" s="34">
        <v>0</v>
      </c>
      <c r="BM195" s="34">
        <v>0</v>
      </c>
      <c r="BN195" s="34">
        <v>0</v>
      </c>
      <c r="BO195" s="34">
        <v>0</v>
      </c>
      <c r="BP195" s="34">
        <v>0</v>
      </c>
      <c r="BQ195" s="34">
        <v>0</v>
      </c>
      <c r="BR195" s="34">
        <v>0</v>
      </c>
      <c r="BS195" s="34">
        <v>0</v>
      </c>
      <c r="BT195" s="34">
        <v>0</v>
      </c>
      <c r="BU195" s="34">
        <v>0</v>
      </c>
      <c r="BV195" s="34">
        <v>0</v>
      </c>
      <c r="BW195" s="34">
        <v>0</v>
      </c>
      <c r="BX195" s="34">
        <v>0</v>
      </c>
      <c r="BY195" s="34">
        <v>0</v>
      </c>
      <c r="BZ195" s="34">
        <v>0</v>
      </c>
      <c r="CA195" s="35">
        <v>9155</v>
      </c>
      <c r="CB195" s="37" t="s">
        <v>2394</v>
      </c>
      <c r="CC195" s="37" t="s">
        <v>2092</v>
      </c>
      <c r="CD195" s="582">
        <v>0</v>
      </c>
      <c r="CE195" s="582">
        <v>8923.0955400000003</v>
      </c>
      <c r="CF195" s="43" t="s">
        <v>2008</v>
      </c>
      <c r="CG195" s="10"/>
      <c r="CH195" s="367" t="s">
        <v>3086</v>
      </c>
    </row>
    <row r="196" spans="1:86" ht="72" outlineLevel="1">
      <c r="A196" s="800"/>
      <c r="B196" s="27" t="s">
        <v>2168</v>
      </c>
      <c r="C196" s="66" t="s">
        <v>2421</v>
      </c>
      <c r="D196" s="91" t="s">
        <v>80</v>
      </c>
      <c r="E196" s="27" t="s">
        <v>194</v>
      </c>
      <c r="F196" s="27" t="s">
        <v>1065</v>
      </c>
      <c r="G196" s="10" t="s">
        <v>80</v>
      </c>
      <c r="H196" s="10" t="s">
        <v>80</v>
      </c>
      <c r="I196" s="27" t="s">
        <v>324</v>
      </c>
      <c r="J196" s="35">
        <v>8659.3912799999998</v>
      </c>
      <c r="K196" s="35">
        <v>8659.3912799999998</v>
      </c>
      <c r="L196" s="35">
        <v>0</v>
      </c>
      <c r="M196" s="35">
        <v>0</v>
      </c>
      <c r="N196" s="35">
        <v>8659.3912799999998</v>
      </c>
      <c r="O196" s="35">
        <v>0</v>
      </c>
      <c r="P196" s="35">
        <v>0</v>
      </c>
      <c r="Q196" s="376" t="s">
        <v>80</v>
      </c>
      <c r="R196" s="375">
        <v>45019</v>
      </c>
      <c r="S196" s="37" t="s">
        <v>1666</v>
      </c>
      <c r="T196" s="35"/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435">
        <v>0</v>
      </c>
      <c r="AA196" s="435">
        <v>0</v>
      </c>
      <c r="AB196" s="435">
        <v>0</v>
      </c>
      <c r="AC196" s="435">
        <v>0</v>
      </c>
      <c r="AD196" s="435">
        <v>0</v>
      </c>
      <c r="AE196" s="35">
        <v>0</v>
      </c>
      <c r="AF196" s="35">
        <v>0</v>
      </c>
      <c r="AG196" s="35">
        <v>0</v>
      </c>
      <c r="AH196" s="492">
        <v>0</v>
      </c>
      <c r="AI196" s="35">
        <v>0</v>
      </c>
      <c r="AJ196" s="365">
        <v>0</v>
      </c>
      <c r="AK196" s="365">
        <v>0</v>
      </c>
      <c r="AL196" s="365">
        <v>0</v>
      </c>
      <c r="AM196" s="35">
        <v>0</v>
      </c>
      <c r="AN196" s="439">
        <v>0</v>
      </c>
      <c r="AO196" s="35">
        <v>0</v>
      </c>
      <c r="AP196" s="35">
        <v>0</v>
      </c>
      <c r="AQ196" s="35">
        <v>0</v>
      </c>
      <c r="AR196" s="35">
        <v>0</v>
      </c>
      <c r="AS196" s="35">
        <v>0</v>
      </c>
      <c r="AT196" s="35">
        <v>0</v>
      </c>
      <c r="AU196" s="35">
        <v>0</v>
      </c>
      <c r="AV196" s="35">
        <v>0</v>
      </c>
      <c r="AW196" s="35">
        <v>0</v>
      </c>
      <c r="AX196" s="35">
        <v>0</v>
      </c>
      <c r="AY196" s="35">
        <v>0</v>
      </c>
      <c r="AZ196" s="35">
        <v>0</v>
      </c>
      <c r="BA196" s="35">
        <v>0</v>
      </c>
      <c r="BB196" s="35">
        <v>0</v>
      </c>
      <c r="BC196" s="35">
        <v>0</v>
      </c>
      <c r="BD196" s="34">
        <v>0</v>
      </c>
      <c r="BE196" s="34">
        <v>0</v>
      </c>
      <c r="BF196" s="34">
        <v>0</v>
      </c>
      <c r="BG196" s="34">
        <v>0</v>
      </c>
      <c r="BH196" s="34">
        <v>0</v>
      </c>
      <c r="BI196" s="34">
        <v>0</v>
      </c>
      <c r="BJ196" s="34">
        <v>0</v>
      </c>
      <c r="BK196" s="34">
        <v>0</v>
      </c>
      <c r="BL196" s="34">
        <v>0</v>
      </c>
      <c r="BM196" s="34">
        <v>0</v>
      </c>
      <c r="BN196" s="34">
        <v>0</v>
      </c>
      <c r="BO196" s="34">
        <v>0</v>
      </c>
      <c r="BP196" s="34">
        <v>0</v>
      </c>
      <c r="BQ196" s="34">
        <v>0</v>
      </c>
      <c r="BR196" s="34">
        <v>0</v>
      </c>
      <c r="BS196" s="34">
        <v>0</v>
      </c>
      <c r="BT196" s="34">
        <v>0</v>
      </c>
      <c r="BU196" s="34">
        <v>0</v>
      </c>
      <c r="BV196" s="34">
        <v>0</v>
      </c>
      <c r="BW196" s="34">
        <v>0</v>
      </c>
      <c r="BX196" s="34">
        <v>0</v>
      </c>
      <c r="BY196" s="34">
        <v>0</v>
      </c>
      <c r="BZ196" s="34">
        <v>0</v>
      </c>
      <c r="CA196" s="35">
        <v>8659.3912799999998</v>
      </c>
      <c r="CB196" s="37" t="s">
        <v>2394</v>
      </c>
      <c r="CC196" s="37" t="s">
        <v>2092</v>
      </c>
      <c r="CD196" s="582">
        <v>0</v>
      </c>
      <c r="CE196" s="582">
        <v>8683.5912800000006</v>
      </c>
      <c r="CF196" s="43" t="s">
        <v>2008</v>
      </c>
      <c r="CG196" s="10"/>
      <c r="CH196" s="367" t="s">
        <v>3086</v>
      </c>
    </row>
    <row r="197" spans="1:86" ht="72" outlineLevel="1">
      <c r="A197" s="800"/>
      <c r="B197" s="183" t="s">
        <v>2168</v>
      </c>
      <c r="C197" s="574" t="s">
        <v>2422</v>
      </c>
      <c r="D197" s="91" t="s">
        <v>80</v>
      </c>
      <c r="E197" s="27" t="s">
        <v>194</v>
      </c>
      <c r="F197" s="27" t="s">
        <v>1065</v>
      </c>
      <c r="G197" s="10" t="s">
        <v>80</v>
      </c>
      <c r="H197" s="10" t="s">
        <v>80</v>
      </c>
      <c r="I197" s="27" t="s">
        <v>324</v>
      </c>
      <c r="J197" s="35">
        <v>7025.6754300000002</v>
      </c>
      <c r="K197" s="35">
        <v>7025.6754300000002</v>
      </c>
      <c r="L197" s="35">
        <v>0</v>
      </c>
      <c r="M197" s="35">
        <v>0</v>
      </c>
      <c r="N197" s="35">
        <v>7025.6754300000002</v>
      </c>
      <c r="O197" s="35">
        <v>0</v>
      </c>
      <c r="P197" s="35">
        <v>0</v>
      </c>
      <c r="Q197" s="376" t="s">
        <v>1816</v>
      </c>
      <c r="R197" s="375" t="s">
        <v>1816</v>
      </c>
      <c r="S197" s="37" t="s">
        <v>496</v>
      </c>
      <c r="T197" s="35"/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435">
        <v>0</v>
      </c>
      <c r="AA197" s="435">
        <v>0</v>
      </c>
      <c r="AB197" s="435">
        <v>0</v>
      </c>
      <c r="AC197" s="435">
        <v>0</v>
      </c>
      <c r="AD197" s="435">
        <v>0</v>
      </c>
      <c r="AE197" s="35">
        <v>0</v>
      </c>
      <c r="AF197" s="35">
        <v>0</v>
      </c>
      <c r="AG197" s="35">
        <v>0</v>
      </c>
      <c r="AH197" s="492">
        <v>0</v>
      </c>
      <c r="AI197" s="35">
        <v>0</v>
      </c>
      <c r="AJ197" s="365">
        <v>0</v>
      </c>
      <c r="AK197" s="365">
        <v>0</v>
      </c>
      <c r="AL197" s="365">
        <v>0</v>
      </c>
      <c r="AM197" s="35">
        <v>0</v>
      </c>
      <c r="AN197" s="439">
        <v>0</v>
      </c>
      <c r="AO197" s="35">
        <v>0</v>
      </c>
      <c r="AP197" s="35">
        <v>0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0</v>
      </c>
      <c r="BC197" s="35">
        <v>0</v>
      </c>
      <c r="BD197" s="34">
        <v>0</v>
      </c>
      <c r="BE197" s="34">
        <v>0</v>
      </c>
      <c r="BF197" s="34">
        <v>0</v>
      </c>
      <c r="BG197" s="34">
        <v>0</v>
      </c>
      <c r="BH197" s="34">
        <v>0</v>
      </c>
      <c r="BI197" s="34">
        <v>0</v>
      </c>
      <c r="BJ197" s="34">
        <v>0</v>
      </c>
      <c r="BK197" s="34">
        <v>0</v>
      </c>
      <c r="BL197" s="34">
        <v>0</v>
      </c>
      <c r="BM197" s="34">
        <v>0</v>
      </c>
      <c r="BN197" s="34">
        <v>0</v>
      </c>
      <c r="BO197" s="34">
        <v>0</v>
      </c>
      <c r="BP197" s="34">
        <v>0</v>
      </c>
      <c r="BQ197" s="34">
        <v>0</v>
      </c>
      <c r="BR197" s="34">
        <v>0</v>
      </c>
      <c r="BS197" s="34">
        <v>0</v>
      </c>
      <c r="BT197" s="34">
        <v>0</v>
      </c>
      <c r="BU197" s="34">
        <v>0</v>
      </c>
      <c r="BV197" s="34">
        <v>0</v>
      </c>
      <c r="BW197" s="34">
        <v>0</v>
      </c>
      <c r="BX197" s="34">
        <v>0</v>
      </c>
      <c r="BY197" s="34">
        <v>0</v>
      </c>
      <c r="BZ197" s="34">
        <v>0</v>
      </c>
      <c r="CA197" s="35">
        <v>7025.6754300000002</v>
      </c>
      <c r="CB197" s="37" t="s">
        <v>2394</v>
      </c>
      <c r="CC197" s="37" t="s">
        <v>2092</v>
      </c>
      <c r="CD197" s="582">
        <v>0</v>
      </c>
      <c r="CE197" s="35">
        <v>7001.2746299999999</v>
      </c>
      <c r="CF197" s="43" t="s">
        <v>2008</v>
      </c>
      <c r="CG197" s="10"/>
      <c r="CH197" s="367" t="s">
        <v>3091</v>
      </c>
    </row>
    <row r="198" spans="1:86" ht="72" outlineLevel="1">
      <c r="A198" s="800"/>
      <c r="B198" s="183" t="s">
        <v>2168</v>
      </c>
      <c r="C198" s="574" t="s">
        <v>2423</v>
      </c>
      <c r="D198" s="91" t="s">
        <v>80</v>
      </c>
      <c r="E198" s="27" t="s">
        <v>194</v>
      </c>
      <c r="F198" s="27" t="s">
        <v>1065</v>
      </c>
      <c r="G198" s="10" t="s">
        <v>80</v>
      </c>
      <c r="H198" s="10" t="s">
        <v>80</v>
      </c>
      <c r="I198" s="27" t="s">
        <v>324</v>
      </c>
      <c r="J198" s="35">
        <v>7851.6899899999999</v>
      </c>
      <c r="K198" s="35">
        <v>7851.6899899999999</v>
      </c>
      <c r="L198" s="35">
        <v>0</v>
      </c>
      <c r="M198" s="35">
        <v>0</v>
      </c>
      <c r="N198" s="35">
        <v>7851.6899899999999</v>
      </c>
      <c r="O198" s="35">
        <v>0</v>
      </c>
      <c r="P198" s="35">
        <v>0</v>
      </c>
      <c r="Q198" s="376" t="s">
        <v>1816</v>
      </c>
      <c r="R198" s="375" t="s">
        <v>1816</v>
      </c>
      <c r="S198" s="37" t="s">
        <v>496</v>
      </c>
      <c r="T198" s="35"/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435">
        <v>0</v>
      </c>
      <c r="AA198" s="435">
        <v>0</v>
      </c>
      <c r="AB198" s="435">
        <v>0</v>
      </c>
      <c r="AC198" s="435">
        <v>0</v>
      </c>
      <c r="AD198" s="435">
        <v>0</v>
      </c>
      <c r="AE198" s="35">
        <v>0</v>
      </c>
      <c r="AF198" s="35">
        <v>0</v>
      </c>
      <c r="AG198" s="35">
        <v>0</v>
      </c>
      <c r="AH198" s="492">
        <v>0</v>
      </c>
      <c r="AI198" s="35">
        <v>0</v>
      </c>
      <c r="AJ198" s="365">
        <v>0</v>
      </c>
      <c r="AK198" s="365">
        <v>0</v>
      </c>
      <c r="AL198" s="365">
        <v>0</v>
      </c>
      <c r="AM198" s="35">
        <v>0</v>
      </c>
      <c r="AN198" s="439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5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0</v>
      </c>
      <c r="BK198" s="34">
        <v>0</v>
      </c>
      <c r="BL198" s="34">
        <v>0</v>
      </c>
      <c r="BM198" s="34">
        <v>0</v>
      </c>
      <c r="BN198" s="34">
        <v>0</v>
      </c>
      <c r="BO198" s="34">
        <v>0</v>
      </c>
      <c r="BP198" s="34">
        <v>0</v>
      </c>
      <c r="BQ198" s="34">
        <v>0</v>
      </c>
      <c r="BR198" s="34">
        <v>0</v>
      </c>
      <c r="BS198" s="34">
        <v>0</v>
      </c>
      <c r="BT198" s="34">
        <v>0</v>
      </c>
      <c r="BU198" s="34">
        <v>0</v>
      </c>
      <c r="BV198" s="34">
        <v>0</v>
      </c>
      <c r="BW198" s="34">
        <v>0</v>
      </c>
      <c r="BX198" s="34">
        <v>0</v>
      </c>
      <c r="BY198" s="34">
        <v>0</v>
      </c>
      <c r="BZ198" s="34">
        <v>0</v>
      </c>
      <c r="CA198" s="35">
        <v>7851.6899899999999</v>
      </c>
      <c r="CB198" s="37" t="s">
        <v>2394</v>
      </c>
      <c r="CC198" s="37" t="s">
        <v>2092</v>
      </c>
      <c r="CD198" s="582">
        <v>0</v>
      </c>
      <c r="CE198" s="35">
        <v>7851.6899899999999</v>
      </c>
      <c r="CF198" s="43" t="s">
        <v>2008</v>
      </c>
      <c r="CG198" s="10"/>
      <c r="CH198" s="367" t="s">
        <v>3091</v>
      </c>
    </row>
    <row r="199" spans="1:86" ht="72" outlineLevel="1">
      <c r="A199" s="800"/>
      <c r="B199" s="183" t="s">
        <v>2076</v>
      </c>
      <c r="C199" s="574" t="s">
        <v>2424</v>
      </c>
      <c r="D199" s="91" t="s">
        <v>80</v>
      </c>
      <c r="E199" s="27" t="s">
        <v>194</v>
      </c>
      <c r="F199" s="27" t="s">
        <v>1065</v>
      </c>
      <c r="G199" s="10" t="s">
        <v>80</v>
      </c>
      <c r="H199" s="10" t="s">
        <v>80</v>
      </c>
      <c r="I199" s="27" t="s">
        <v>324</v>
      </c>
      <c r="J199" s="35">
        <v>9913.0944</v>
      </c>
      <c r="K199" s="35">
        <v>9913.0944</v>
      </c>
      <c r="L199" s="35">
        <v>0</v>
      </c>
      <c r="M199" s="35">
        <v>0</v>
      </c>
      <c r="N199" s="35">
        <v>9913.0944</v>
      </c>
      <c r="O199" s="35">
        <v>0</v>
      </c>
      <c r="P199" s="35">
        <v>0</v>
      </c>
      <c r="Q199" s="376" t="s">
        <v>1816</v>
      </c>
      <c r="R199" s="375" t="s">
        <v>1816</v>
      </c>
      <c r="S199" s="37" t="s">
        <v>496</v>
      </c>
      <c r="T199" s="35"/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435">
        <v>0</v>
      </c>
      <c r="AA199" s="435">
        <v>0</v>
      </c>
      <c r="AB199" s="435">
        <v>0</v>
      </c>
      <c r="AC199" s="435">
        <v>0</v>
      </c>
      <c r="AD199" s="435">
        <v>0</v>
      </c>
      <c r="AE199" s="35">
        <v>0</v>
      </c>
      <c r="AF199" s="35">
        <v>0</v>
      </c>
      <c r="AG199" s="35">
        <v>0</v>
      </c>
      <c r="AH199" s="492">
        <v>0</v>
      </c>
      <c r="AI199" s="35">
        <v>0</v>
      </c>
      <c r="AJ199" s="365">
        <v>0</v>
      </c>
      <c r="AK199" s="365">
        <v>0</v>
      </c>
      <c r="AL199" s="365">
        <v>0</v>
      </c>
      <c r="AM199" s="35">
        <v>0</v>
      </c>
      <c r="AN199" s="439">
        <v>0</v>
      </c>
      <c r="AO199" s="35">
        <v>0</v>
      </c>
      <c r="AP199" s="35">
        <v>0</v>
      </c>
      <c r="AQ199" s="35">
        <v>0</v>
      </c>
      <c r="AR199" s="35">
        <v>0</v>
      </c>
      <c r="AS199" s="35">
        <v>0</v>
      </c>
      <c r="AT199" s="35">
        <v>0</v>
      </c>
      <c r="AU199" s="35">
        <v>0</v>
      </c>
      <c r="AV199" s="35">
        <v>0</v>
      </c>
      <c r="AW199" s="35">
        <v>0</v>
      </c>
      <c r="AX199" s="35">
        <v>0</v>
      </c>
      <c r="AY199" s="35">
        <v>0</v>
      </c>
      <c r="AZ199" s="35">
        <v>0</v>
      </c>
      <c r="BA199" s="35">
        <v>0</v>
      </c>
      <c r="BB199" s="35">
        <v>0</v>
      </c>
      <c r="BC199" s="35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0</v>
      </c>
      <c r="BK199" s="34">
        <v>0</v>
      </c>
      <c r="BL199" s="34">
        <v>0</v>
      </c>
      <c r="BM199" s="34">
        <v>0</v>
      </c>
      <c r="BN199" s="34">
        <v>0</v>
      </c>
      <c r="BO199" s="34">
        <v>0</v>
      </c>
      <c r="BP199" s="34">
        <v>0</v>
      </c>
      <c r="BQ199" s="34">
        <v>0</v>
      </c>
      <c r="BR199" s="34">
        <v>0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5">
        <v>9913.0944</v>
      </c>
      <c r="CB199" s="37" t="s">
        <v>2394</v>
      </c>
      <c r="CC199" s="37" t="s">
        <v>2092</v>
      </c>
      <c r="CD199" s="582">
        <v>0</v>
      </c>
      <c r="CE199" s="35">
        <v>9913.0944</v>
      </c>
      <c r="CF199" s="43" t="s">
        <v>2008</v>
      </c>
      <c r="CG199" s="10"/>
      <c r="CH199" s="367" t="s">
        <v>3086</v>
      </c>
    </row>
    <row r="200" spans="1:86" ht="72" outlineLevel="1">
      <c r="A200" s="800"/>
      <c r="B200" s="27" t="s">
        <v>2064</v>
      </c>
      <c r="C200" s="66" t="s">
        <v>2425</v>
      </c>
      <c r="D200" s="91" t="s">
        <v>80</v>
      </c>
      <c r="E200" s="27" t="s">
        <v>194</v>
      </c>
      <c r="F200" s="27" t="s">
        <v>1065</v>
      </c>
      <c r="G200" s="10" t="s">
        <v>80</v>
      </c>
      <c r="H200" s="10" t="s">
        <v>80</v>
      </c>
      <c r="I200" s="27" t="s">
        <v>324</v>
      </c>
      <c r="J200" s="35">
        <v>30920</v>
      </c>
      <c r="K200" s="35">
        <v>30920</v>
      </c>
      <c r="L200" s="35">
        <v>0</v>
      </c>
      <c r="M200" s="35">
        <v>0</v>
      </c>
      <c r="N200" s="35">
        <v>30920</v>
      </c>
      <c r="O200" s="35">
        <v>0</v>
      </c>
      <c r="P200" s="35">
        <v>0</v>
      </c>
      <c r="Q200" s="376" t="s">
        <v>80</v>
      </c>
      <c r="R200" s="375" t="s">
        <v>1816</v>
      </c>
      <c r="S200" s="37" t="s">
        <v>1666</v>
      </c>
      <c r="T200" s="35"/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435">
        <v>0</v>
      </c>
      <c r="AA200" s="435">
        <v>0</v>
      </c>
      <c r="AB200" s="435">
        <v>0</v>
      </c>
      <c r="AC200" s="435">
        <v>0</v>
      </c>
      <c r="AD200" s="435">
        <v>0</v>
      </c>
      <c r="AE200" s="35">
        <v>0</v>
      </c>
      <c r="AF200" s="35">
        <v>0</v>
      </c>
      <c r="AG200" s="35">
        <v>0</v>
      </c>
      <c r="AH200" s="492">
        <v>0</v>
      </c>
      <c r="AI200" s="35">
        <v>0</v>
      </c>
      <c r="AJ200" s="365">
        <v>0</v>
      </c>
      <c r="AK200" s="365">
        <v>0</v>
      </c>
      <c r="AL200" s="365">
        <v>0</v>
      </c>
      <c r="AM200" s="35">
        <v>0</v>
      </c>
      <c r="AN200" s="439">
        <v>0</v>
      </c>
      <c r="AO200" s="35">
        <v>0</v>
      </c>
      <c r="AP200" s="35">
        <v>0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0</v>
      </c>
      <c r="AW200" s="35">
        <v>0</v>
      </c>
      <c r="AX200" s="35">
        <v>0</v>
      </c>
      <c r="AY200" s="35">
        <v>0</v>
      </c>
      <c r="AZ200" s="35">
        <v>0</v>
      </c>
      <c r="BA200" s="35">
        <v>0</v>
      </c>
      <c r="BB200" s="35">
        <v>0</v>
      </c>
      <c r="BC200" s="35">
        <v>0</v>
      </c>
      <c r="BD200" s="34">
        <v>0</v>
      </c>
      <c r="BE200" s="34">
        <v>0</v>
      </c>
      <c r="BF200" s="34">
        <v>0</v>
      </c>
      <c r="BG200" s="34">
        <v>0</v>
      </c>
      <c r="BH200" s="34">
        <v>0</v>
      </c>
      <c r="BI200" s="34">
        <v>0</v>
      </c>
      <c r="BJ200" s="34">
        <v>0</v>
      </c>
      <c r="BK200" s="34">
        <v>0</v>
      </c>
      <c r="BL200" s="34">
        <v>0</v>
      </c>
      <c r="BM200" s="34">
        <v>0</v>
      </c>
      <c r="BN200" s="34">
        <v>0</v>
      </c>
      <c r="BO200" s="34">
        <v>0</v>
      </c>
      <c r="BP200" s="34">
        <v>0</v>
      </c>
      <c r="BQ200" s="34">
        <v>0</v>
      </c>
      <c r="BR200" s="34">
        <v>0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5">
        <v>30920</v>
      </c>
      <c r="CB200" s="37" t="s">
        <v>2394</v>
      </c>
      <c r="CC200" s="37" t="s">
        <v>2092</v>
      </c>
      <c r="CD200" s="582">
        <v>0</v>
      </c>
      <c r="CE200" s="582">
        <v>34770.876579999996</v>
      </c>
      <c r="CF200" s="43" t="s">
        <v>2008</v>
      </c>
      <c r="CG200" s="10"/>
      <c r="CH200" s="367" t="s">
        <v>3086</v>
      </c>
    </row>
    <row r="201" spans="1:86" ht="72" outlineLevel="1">
      <c r="A201" s="800"/>
      <c r="B201" s="27" t="s">
        <v>2075</v>
      </c>
      <c r="C201" s="66" t="s">
        <v>2426</v>
      </c>
      <c r="D201" s="91" t="s">
        <v>80</v>
      </c>
      <c r="E201" s="27" t="s">
        <v>194</v>
      </c>
      <c r="F201" s="27" t="s">
        <v>1065</v>
      </c>
      <c r="G201" s="10" t="s">
        <v>80</v>
      </c>
      <c r="H201" s="10" t="s">
        <v>80</v>
      </c>
      <c r="I201" s="27" t="s">
        <v>324</v>
      </c>
      <c r="J201" s="35">
        <v>2279.7667999999999</v>
      </c>
      <c r="K201" s="35">
        <v>2279.7667999999999</v>
      </c>
      <c r="L201" s="35">
        <v>0</v>
      </c>
      <c r="M201" s="35">
        <v>0</v>
      </c>
      <c r="N201" s="35">
        <v>2279.7667999999999</v>
      </c>
      <c r="O201" s="35">
        <v>0</v>
      </c>
      <c r="P201" s="35">
        <v>0</v>
      </c>
      <c r="Q201" s="376" t="s">
        <v>1816</v>
      </c>
      <c r="R201" s="375" t="s">
        <v>1816</v>
      </c>
      <c r="S201" s="37" t="s">
        <v>693</v>
      </c>
      <c r="T201" s="35"/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435">
        <v>0</v>
      </c>
      <c r="AA201" s="435">
        <v>0</v>
      </c>
      <c r="AB201" s="435">
        <v>0</v>
      </c>
      <c r="AC201" s="435">
        <v>0</v>
      </c>
      <c r="AD201" s="435">
        <v>0</v>
      </c>
      <c r="AE201" s="35">
        <v>0</v>
      </c>
      <c r="AF201" s="35">
        <v>0</v>
      </c>
      <c r="AG201" s="35">
        <v>0</v>
      </c>
      <c r="AH201" s="492">
        <v>0</v>
      </c>
      <c r="AI201" s="35">
        <v>0</v>
      </c>
      <c r="AJ201" s="365">
        <v>0</v>
      </c>
      <c r="AK201" s="365">
        <v>0</v>
      </c>
      <c r="AL201" s="365">
        <v>0</v>
      </c>
      <c r="AM201" s="35">
        <v>0</v>
      </c>
      <c r="AN201" s="439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5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0</v>
      </c>
      <c r="BK201" s="34">
        <v>0</v>
      </c>
      <c r="BL201" s="34">
        <v>0</v>
      </c>
      <c r="BM201" s="34">
        <v>0</v>
      </c>
      <c r="BN201" s="34">
        <v>0</v>
      </c>
      <c r="BO201" s="34">
        <v>0</v>
      </c>
      <c r="BP201" s="34">
        <v>0</v>
      </c>
      <c r="BQ201" s="34">
        <v>0</v>
      </c>
      <c r="BR201" s="34">
        <v>0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5">
        <v>2279.7667999999999</v>
      </c>
      <c r="CB201" s="37" t="s">
        <v>2394</v>
      </c>
      <c r="CC201" s="37" t="s">
        <v>2092</v>
      </c>
      <c r="CD201" s="582">
        <v>0</v>
      </c>
      <c r="CE201" s="35">
        <v>2279.7667999999999</v>
      </c>
      <c r="CF201" s="43" t="s">
        <v>2008</v>
      </c>
      <c r="CG201" s="10"/>
      <c r="CH201" s="367" t="s">
        <v>3086</v>
      </c>
    </row>
    <row r="202" spans="1:86" ht="72" outlineLevel="1">
      <c r="A202" s="800"/>
      <c r="B202" s="27" t="s">
        <v>2075</v>
      </c>
      <c r="C202" s="574" t="s">
        <v>2427</v>
      </c>
      <c r="D202" s="91" t="s">
        <v>80</v>
      </c>
      <c r="E202" s="27" t="s">
        <v>194</v>
      </c>
      <c r="F202" s="27" t="s">
        <v>1065</v>
      </c>
      <c r="G202" s="10" t="s">
        <v>80</v>
      </c>
      <c r="H202" s="10" t="s">
        <v>80</v>
      </c>
      <c r="I202" s="27" t="s">
        <v>324</v>
      </c>
      <c r="J202" s="35">
        <v>3578.8880100000001</v>
      </c>
      <c r="K202" s="35">
        <v>3578.8880100000001</v>
      </c>
      <c r="L202" s="35">
        <v>0</v>
      </c>
      <c r="M202" s="35">
        <v>0</v>
      </c>
      <c r="N202" s="35">
        <v>3578.8880100000001</v>
      </c>
      <c r="O202" s="35">
        <v>0</v>
      </c>
      <c r="P202" s="35">
        <v>0</v>
      </c>
      <c r="Q202" s="376" t="s">
        <v>1816</v>
      </c>
      <c r="R202" s="375" t="s">
        <v>1816</v>
      </c>
      <c r="S202" s="37" t="s">
        <v>496</v>
      </c>
      <c r="T202" s="35"/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435">
        <v>0</v>
      </c>
      <c r="AA202" s="435">
        <v>0</v>
      </c>
      <c r="AB202" s="435">
        <v>0</v>
      </c>
      <c r="AC202" s="435">
        <v>0</v>
      </c>
      <c r="AD202" s="435">
        <v>0</v>
      </c>
      <c r="AE202" s="35">
        <v>0</v>
      </c>
      <c r="AF202" s="35">
        <v>0</v>
      </c>
      <c r="AG202" s="35">
        <v>0</v>
      </c>
      <c r="AH202" s="492">
        <v>0</v>
      </c>
      <c r="AI202" s="35">
        <v>0</v>
      </c>
      <c r="AJ202" s="365">
        <v>0</v>
      </c>
      <c r="AK202" s="365">
        <v>0</v>
      </c>
      <c r="AL202" s="365">
        <v>0</v>
      </c>
      <c r="AM202" s="35">
        <v>0</v>
      </c>
      <c r="AN202" s="439">
        <v>0</v>
      </c>
      <c r="AO202" s="35">
        <v>0</v>
      </c>
      <c r="AP202" s="35">
        <v>0</v>
      </c>
      <c r="AQ202" s="35">
        <v>0</v>
      </c>
      <c r="AR202" s="35">
        <v>0</v>
      </c>
      <c r="AS202" s="35">
        <v>0</v>
      </c>
      <c r="AT202" s="35">
        <v>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0</v>
      </c>
      <c r="BB202" s="35">
        <v>0</v>
      </c>
      <c r="BC202" s="35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0</v>
      </c>
      <c r="BK202" s="34">
        <v>0</v>
      </c>
      <c r="BL202" s="34">
        <v>0</v>
      </c>
      <c r="BM202" s="34">
        <v>0</v>
      </c>
      <c r="BN202" s="34">
        <v>0</v>
      </c>
      <c r="BO202" s="34">
        <v>0</v>
      </c>
      <c r="BP202" s="34">
        <v>0</v>
      </c>
      <c r="BQ202" s="34">
        <v>0</v>
      </c>
      <c r="BR202" s="34">
        <v>0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5">
        <v>3578.8880100000001</v>
      </c>
      <c r="CB202" s="37" t="s">
        <v>2394</v>
      </c>
      <c r="CC202" s="37" t="s">
        <v>2092</v>
      </c>
      <c r="CD202" s="582">
        <v>0</v>
      </c>
      <c r="CE202" s="35">
        <v>3578.8880100000001</v>
      </c>
      <c r="CF202" s="43" t="s">
        <v>2008</v>
      </c>
      <c r="CG202" s="10"/>
      <c r="CH202" s="367" t="s">
        <v>3091</v>
      </c>
    </row>
    <row r="203" spans="1:86" ht="72" outlineLevel="1">
      <c r="A203" s="800"/>
      <c r="B203" s="183" t="s">
        <v>2064</v>
      </c>
      <c r="C203" s="574" t="s">
        <v>2428</v>
      </c>
      <c r="D203" s="91" t="s">
        <v>80</v>
      </c>
      <c r="E203" s="27" t="s">
        <v>194</v>
      </c>
      <c r="F203" s="27" t="s">
        <v>1065</v>
      </c>
      <c r="G203" s="10" t="s">
        <v>80</v>
      </c>
      <c r="H203" s="10" t="s">
        <v>80</v>
      </c>
      <c r="I203" s="27" t="s">
        <v>324</v>
      </c>
      <c r="J203" s="35">
        <v>12791.51685</v>
      </c>
      <c r="K203" s="35">
        <v>12791.51685</v>
      </c>
      <c r="L203" s="35">
        <v>0</v>
      </c>
      <c r="M203" s="35">
        <v>0</v>
      </c>
      <c r="N203" s="35">
        <v>12791.51685</v>
      </c>
      <c r="O203" s="35">
        <v>0</v>
      </c>
      <c r="P203" s="35">
        <v>0</v>
      </c>
      <c r="Q203" s="376" t="s">
        <v>1816</v>
      </c>
      <c r="R203" s="375" t="s">
        <v>1816</v>
      </c>
      <c r="S203" s="37" t="s">
        <v>496</v>
      </c>
      <c r="T203" s="35"/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435">
        <v>0</v>
      </c>
      <c r="AA203" s="435">
        <v>0</v>
      </c>
      <c r="AB203" s="435">
        <v>0</v>
      </c>
      <c r="AC203" s="435">
        <v>0</v>
      </c>
      <c r="AD203" s="435">
        <v>0</v>
      </c>
      <c r="AE203" s="35">
        <v>0</v>
      </c>
      <c r="AF203" s="35">
        <v>0</v>
      </c>
      <c r="AG203" s="35">
        <v>0</v>
      </c>
      <c r="AH203" s="492">
        <v>0</v>
      </c>
      <c r="AI203" s="35">
        <v>0</v>
      </c>
      <c r="AJ203" s="365">
        <v>0</v>
      </c>
      <c r="AK203" s="365">
        <v>0</v>
      </c>
      <c r="AL203" s="365">
        <v>0</v>
      </c>
      <c r="AM203" s="35">
        <v>0</v>
      </c>
      <c r="AN203" s="439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0</v>
      </c>
      <c r="BK203" s="34">
        <v>0</v>
      </c>
      <c r="BL203" s="34">
        <v>0</v>
      </c>
      <c r="BM203" s="34">
        <v>0</v>
      </c>
      <c r="BN203" s="34">
        <v>0</v>
      </c>
      <c r="BO203" s="34">
        <v>0</v>
      </c>
      <c r="BP203" s="34">
        <v>0</v>
      </c>
      <c r="BQ203" s="34">
        <v>0</v>
      </c>
      <c r="BR203" s="34">
        <v>0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5">
        <v>12791.51685</v>
      </c>
      <c r="CB203" s="37" t="s">
        <v>2394</v>
      </c>
      <c r="CC203" s="37" t="s">
        <v>2092</v>
      </c>
      <c r="CD203" s="582">
        <v>0</v>
      </c>
      <c r="CE203" s="35">
        <v>12791.51685</v>
      </c>
      <c r="CF203" s="43" t="s">
        <v>2008</v>
      </c>
      <c r="CG203" s="10"/>
      <c r="CH203" s="367" t="s">
        <v>3091</v>
      </c>
    </row>
    <row r="204" spans="1:86" ht="72" outlineLevel="1">
      <c r="A204" s="800"/>
      <c r="B204" s="183" t="s">
        <v>2064</v>
      </c>
      <c r="C204" s="574" t="s">
        <v>2429</v>
      </c>
      <c r="D204" s="91" t="s">
        <v>80</v>
      </c>
      <c r="E204" s="27" t="s">
        <v>194</v>
      </c>
      <c r="F204" s="27" t="s">
        <v>1065</v>
      </c>
      <c r="G204" s="10" t="s">
        <v>80</v>
      </c>
      <c r="H204" s="10" t="s">
        <v>80</v>
      </c>
      <c r="I204" s="27" t="s">
        <v>324</v>
      </c>
      <c r="J204" s="35">
        <v>6975.0982400000003</v>
      </c>
      <c r="K204" s="35">
        <v>6975.0982400000003</v>
      </c>
      <c r="L204" s="35">
        <v>0</v>
      </c>
      <c r="M204" s="35">
        <v>0</v>
      </c>
      <c r="N204" s="35">
        <v>6975.0982400000003</v>
      </c>
      <c r="O204" s="35">
        <v>0</v>
      </c>
      <c r="P204" s="35">
        <v>0</v>
      </c>
      <c r="Q204" s="376" t="s">
        <v>1816</v>
      </c>
      <c r="R204" s="375" t="s">
        <v>1816</v>
      </c>
      <c r="S204" s="37" t="s">
        <v>496</v>
      </c>
      <c r="T204" s="35"/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435">
        <v>0</v>
      </c>
      <c r="AA204" s="435">
        <v>0</v>
      </c>
      <c r="AB204" s="435">
        <v>0</v>
      </c>
      <c r="AC204" s="435">
        <v>0</v>
      </c>
      <c r="AD204" s="435">
        <v>0</v>
      </c>
      <c r="AE204" s="35">
        <v>0</v>
      </c>
      <c r="AF204" s="35">
        <v>0</v>
      </c>
      <c r="AG204" s="35">
        <v>0</v>
      </c>
      <c r="AH204" s="492">
        <v>0</v>
      </c>
      <c r="AI204" s="35">
        <v>0</v>
      </c>
      <c r="AJ204" s="365">
        <v>0</v>
      </c>
      <c r="AK204" s="365">
        <v>0</v>
      </c>
      <c r="AL204" s="365">
        <v>0</v>
      </c>
      <c r="AM204" s="35">
        <v>0</v>
      </c>
      <c r="AN204" s="439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5">
        <v>0</v>
      </c>
      <c r="BD204" s="34">
        <v>0</v>
      </c>
      <c r="BE204" s="34">
        <v>0</v>
      </c>
      <c r="BF204" s="34">
        <v>0</v>
      </c>
      <c r="BG204" s="34">
        <v>0</v>
      </c>
      <c r="BH204" s="34">
        <v>0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5">
        <v>6975.0982400000003</v>
      </c>
      <c r="CB204" s="37" t="s">
        <v>2394</v>
      </c>
      <c r="CC204" s="37" t="s">
        <v>2092</v>
      </c>
      <c r="CD204" s="582">
        <v>0</v>
      </c>
      <c r="CE204" s="35">
        <v>6975.0982400000003</v>
      </c>
      <c r="CF204" s="43" t="s">
        <v>2008</v>
      </c>
      <c r="CG204" s="10"/>
      <c r="CH204" s="367" t="s">
        <v>3091</v>
      </c>
    </row>
    <row r="205" spans="1:86" ht="72" outlineLevel="1">
      <c r="A205" s="800"/>
      <c r="B205" s="183" t="s">
        <v>2076</v>
      </c>
      <c r="C205" s="574" t="s">
        <v>2430</v>
      </c>
      <c r="D205" s="91" t="s">
        <v>80</v>
      </c>
      <c r="E205" s="27" t="s">
        <v>194</v>
      </c>
      <c r="F205" s="27" t="s">
        <v>1065</v>
      </c>
      <c r="G205" s="10" t="s">
        <v>80</v>
      </c>
      <c r="H205" s="10" t="s">
        <v>80</v>
      </c>
      <c r="I205" s="27" t="s">
        <v>324</v>
      </c>
      <c r="J205" s="35">
        <v>26398</v>
      </c>
      <c r="K205" s="35">
        <v>26398</v>
      </c>
      <c r="L205" s="35">
        <v>0</v>
      </c>
      <c r="M205" s="35">
        <v>0</v>
      </c>
      <c r="N205" s="35">
        <v>26398</v>
      </c>
      <c r="O205" s="35">
        <v>0</v>
      </c>
      <c r="P205" s="35">
        <v>0</v>
      </c>
      <c r="Q205" s="376" t="s">
        <v>1816</v>
      </c>
      <c r="R205" s="375" t="s">
        <v>1816</v>
      </c>
      <c r="S205" s="37" t="s">
        <v>496</v>
      </c>
      <c r="T205" s="35"/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435">
        <v>0</v>
      </c>
      <c r="AA205" s="435">
        <v>0</v>
      </c>
      <c r="AB205" s="435">
        <v>0</v>
      </c>
      <c r="AC205" s="435">
        <v>0</v>
      </c>
      <c r="AD205" s="435">
        <v>0</v>
      </c>
      <c r="AE205" s="35">
        <v>0</v>
      </c>
      <c r="AF205" s="35">
        <v>0</v>
      </c>
      <c r="AG205" s="35">
        <v>0</v>
      </c>
      <c r="AH205" s="492">
        <v>0</v>
      </c>
      <c r="AI205" s="35">
        <v>0</v>
      </c>
      <c r="AJ205" s="365">
        <v>0</v>
      </c>
      <c r="AK205" s="365">
        <v>0</v>
      </c>
      <c r="AL205" s="365">
        <v>0</v>
      </c>
      <c r="AM205" s="35">
        <v>0</v>
      </c>
      <c r="AN205" s="439">
        <v>0</v>
      </c>
      <c r="AO205" s="35">
        <v>0</v>
      </c>
      <c r="AP205" s="35">
        <v>0</v>
      </c>
      <c r="AQ205" s="35">
        <v>0</v>
      </c>
      <c r="AR205" s="35">
        <v>0</v>
      </c>
      <c r="AS205" s="35">
        <v>0</v>
      </c>
      <c r="AT205" s="35">
        <v>0</v>
      </c>
      <c r="AU205" s="35">
        <v>0</v>
      </c>
      <c r="AV205" s="35">
        <v>0</v>
      </c>
      <c r="AW205" s="35">
        <v>0</v>
      </c>
      <c r="AX205" s="35">
        <v>0</v>
      </c>
      <c r="AY205" s="35">
        <v>0</v>
      </c>
      <c r="AZ205" s="35">
        <v>0</v>
      </c>
      <c r="BA205" s="35">
        <v>0</v>
      </c>
      <c r="BB205" s="35">
        <v>0</v>
      </c>
      <c r="BC205" s="35">
        <v>0</v>
      </c>
      <c r="BD205" s="34">
        <v>0</v>
      </c>
      <c r="BE205" s="34">
        <v>0</v>
      </c>
      <c r="BF205" s="34">
        <v>0</v>
      </c>
      <c r="BG205" s="34">
        <v>0</v>
      </c>
      <c r="BH205" s="34">
        <v>0</v>
      </c>
      <c r="BI205" s="34">
        <v>0</v>
      </c>
      <c r="BJ205" s="34">
        <v>0</v>
      </c>
      <c r="BK205" s="34">
        <v>0</v>
      </c>
      <c r="BL205" s="34">
        <v>0</v>
      </c>
      <c r="BM205" s="34">
        <v>0</v>
      </c>
      <c r="BN205" s="34">
        <v>0</v>
      </c>
      <c r="BO205" s="34">
        <v>0</v>
      </c>
      <c r="BP205" s="34">
        <v>0</v>
      </c>
      <c r="BQ205" s="34">
        <v>0</v>
      </c>
      <c r="BR205" s="34">
        <v>0</v>
      </c>
      <c r="BS205" s="34">
        <v>0</v>
      </c>
      <c r="BT205" s="34">
        <v>0</v>
      </c>
      <c r="BU205" s="34">
        <v>0</v>
      </c>
      <c r="BV205" s="34">
        <v>0</v>
      </c>
      <c r="BW205" s="34">
        <v>0</v>
      </c>
      <c r="BX205" s="34">
        <v>0</v>
      </c>
      <c r="BY205" s="34">
        <v>0</v>
      </c>
      <c r="BZ205" s="34">
        <v>0</v>
      </c>
      <c r="CA205" s="35">
        <v>26398</v>
      </c>
      <c r="CB205" s="37" t="s">
        <v>2394</v>
      </c>
      <c r="CC205" s="37" t="s">
        <v>2092</v>
      </c>
      <c r="CD205" s="582">
        <v>0</v>
      </c>
      <c r="CE205" s="582">
        <v>19412.740860000002</v>
      </c>
      <c r="CF205" s="43" t="s">
        <v>2008</v>
      </c>
      <c r="CG205" s="10"/>
      <c r="CH205" s="367" t="s">
        <v>3086</v>
      </c>
    </row>
    <row r="206" spans="1:86" ht="72" outlineLevel="1">
      <c r="A206" s="800"/>
      <c r="B206" s="27" t="s">
        <v>2067</v>
      </c>
      <c r="C206" s="66" t="s">
        <v>2431</v>
      </c>
      <c r="D206" s="91" t="s">
        <v>80</v>
      </c>
      <c r="E206" s="27" t="s">
        <v>194</v>
      </c>
      <c r="F206" s="27" t="s">
        <v>1065</v>
      </c>
      <c r="G206" s="10" t="s">
        <v>80</v>
      </c>
      <c r="H206" s="10" t="s">
        <v>80</v>
      </c>
      <c r="I206" s="27" t="s">
        <v>324</v>
      </c>
      <c r="J206" s="35">
        <v>8602</v>
      </c>
      <c r="K206" s="35">
        <v>8602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76" t="s">
        <v>80</v>
      </c>
      <c r="R206" s="375" t="s">
        <v>2215</v>
      </c>
      <c r="S206" s="37" t="s">
        <v>1666</v>
      </c>
      <c r="T206" s="35"/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435">
        <v>0</v>
      </c>
      <c r="AA206" s="435">
        <v>0</v>
      </c>
      <c r="AB206" s="435">
        <v>0</v>
      </c>
      <c r="AC206" s="435">
        <v>0</v>
      </c>
      <c r="AD206" s="435">
        <v>0</v>
      </c>
      <c r="AE206" s="35">
        <v>0</v>
      </c>
      <c r="AF206" s="35">
        <v>0</v>
      </c>
      <c r="AG206" s="35">
        <v>0</v>
      </c>
      <c r="AH206" s="492">
        <v>0</v>
      </c>
      <c r="AI206" s="35">
        <v>0</v>
      </c>
      <c r="AJ206" s="365">
        <v>0</v>
      </c>
      <c r="AK206" s="365">
        <v>0</v>
      </c>
      <c r="AL206" s="365">
        <v>0</v>
      </c>
      <c r="AM206" s="35">
        <v>0</v>
      </c>
      <c r="AN206" s="439">
        <v>0</v>
      </c>
      <c r="AO206" s="35">
        <v>0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0</v>
      </c>
      <c r="AW206" s="35">
        <v>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34">
        <v>0</v>
      </c>
      <c r="BE206" s="34">
        <v>0</v>
      </c>
      <c r="BF206" s="34">
        <v>0</v>
      </c>
      <c r="BG206" s="34">
        <v>0</v>
      </c>
      <c r="BH206" s="34">
        <v>0</v>
      </c>
      <c r="BI206" s="34">
        <v>0</v>
      </c>
      <c r="BJ206" s="34">
        <v>0</v>
      </c>
      <c r="BK206" s="34">
        <v>0</v>
      </c>
      <c r="BL206" s="34">
        <v>0</v>
      </c>
      <c r="BM206" s="34">
        <v>0</v>
      </c>
      <c r="BN206" s="34">
        <v>0</v>
      </c>
      <c r="BO206" s="34">
        <v>0</v>
      </c>
      <c r="BP206" s="34">
        <v>0</v>
      </c>
      <c r="BQ206" s="34">
        <v>0</v>
      </c>
      <c r="BR206" s="34">
        <v>0</v>
      </c>
      <c r="BS206" s="34">
        <v>0</v>
      </c>
      <c r="BT206" s="34">
        <v>0</v>
      </c>
      <c r="BU206" s="34">
        <v>0</v>
      </c>
      <c r="BV206" s="34">
        <v>0</v>
      </c>
      <c r="BW206" s="34">
        <v>0</v>
      </c>
      <c r="BX206" s="34">
        <v>0</v>
      </c>
      <c r="BY206" s="34">
        <v>0</v>
      </c>
      <c r="BZ206" s="34">
        <v>0</v>
      </c>
      <c r="CA206" s="35">
        <v>8602</v>
      </c>
      <c r="CB206" s="37" t="s">
        <v>2394</v>
      </c>
      <c r="CC206" s="37" t="s">
        <v>2092</v>
      </c>
      <c r="CD206" s="582">
        <v>0</v>
      </c>
      <c r="CE206" s="582">
        <v>5598.4763999999996</v>
      </c>
      <c r="CF206" s="43" t="s">
        <v>2008</v>
      </c>
      <c r="CG206" s="10"/>
      <c r="CH206" s="367" t="s">
        <v>3091</v>
      </c>
    </row>
    <row r="207" spans="1:86" ht="72" outlineLevel="1">
      <c r="A207" s="800"/>
      <c r="B207" s="183" t="s">
        <v>2168</v>
      </c>
      <c r="C207" s="574" t="s">
        <v>2432</v>
      </c>
      <c r="D207" s="91" t="s">
        <v>80</v>
      </c>
      <c r="E207" s="27" t="s">
        <v>194</v>
      </c>
      <c r="F207" s="27" t="s">
        <v>1065</v>
      </c>
      <c r="G207" s="10" t="s">
        <v>80</v>
      </c>
      <c r="H207" s="10" t="s">
        <v>80</v>
      </c>
      <c r="I207" s="27" t="s">
        <v>324</v>
      </c>
      <c r="J207" s="35">
        <v>21900.727459999998</v>
      </c>
      <c r="K207" s="35">
        <v>21900.727459999998</v>
      </c>
      <c r="L207" s="35">
        <v>0</v>
      </c>
      <c r="M207" s="35">
        <v>0</v>
      </c>
      <c r="N207" s="35">
        <v>21900.727459999998</v>
      </c>
      <c r="O207" s="35">
        <v>0</v>
      </c>
      <c r="P207" s="35">
        <v>0</v>
      </c>
      <c r="Q207" s="376" t="s">
        <v>1816</v>
      </c>
      <c r="R207" s="375" t="s">
        <v>1816</v>
      </c>
      <c r="S207" s="37" t="s">
        <v>496</v>
      </c>
      <c r="T207" s="35"/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435">
        <v>0</v>
      </c>
      <c r="AA207" s="435">
        <v>0</v>
      </c>
      <c r="AB207" s="435">
        <v>0</v>
      </c>
      <c r="AC207" s="435">
        <v>0</v>
      </c>
      <c r="AD207" s="435">
        <v>0</v>
      </c>
      <c r="AE207" s="35">
        <v>0</v>
      </c>
      <c r="AF207" s="35">
        <v>0</v>
      </c>
      <c r="AG207" s="35">
        <v>0</v>
      </c>
      <c r="AH207" s="492">
        <v>0</v>
      </c>
      <c r="AI207" s="35">
        <v>0</v>
      </c>
      <c r="AJ207" s="365">
        <v>0</v>
      </c>
      <c r="AK207" s="365">
        <v>0</v>
      </c>
      <c r="AL207" s="365">
        <v>0</v>
      </c>
      <c r="AM207" s="35">
        <v>0</v>
      </c>
      <c r="AN207" s="439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0</v>
      </c>
      <c r="AX207" s="35">
        <v>0</v>
      </c>
      <c r="AY207" s="35">
        <v>0</v>
      </c>
      <c r="AZ207" s="35">
        <v>0</v>
      </c>
      <c r="BA207" s="35">
        <v>0</v>
      </c>
      <c r="BB207" s="35">
        <v>0</v>
      </c>
      <c r="BC207" s="35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5">
        <v>21900.727459999998</v>
      </c>
      <c r="CB207" s="37" t="s">
        <v>2394</v>
      </c>
      <c r="CC207" s="37" t="s">
        <v>2092</v>
      </c>
      <c r="CD207" s="582">
        <v>0</v>
      </c>
      <c r="CE207" s="582">
        <v>21900.727459999998</v>
      </c>
      <c r="CF207" s="43" t="s">
        <v>2008</v>
      </c>
      <c r="CG207" s="10"/>
      <c r="CH207" s="367" t="s">
        <v>3086</v>
      </c>
    </row>
    <row r="208" spans="1:86" ht="72" outlineLevel="1">
      <c r="A208" s="800"/>
      <c r="B208" s="27" t="s">
        <v>2069</v>
      </c>
      <c r="C208" s="66" t="s">
        <v>2506</v>
      </c>
      <c r="D208" s="91" t="s">
        <v>80</v>
      </c>
      <c r="E208" s="27" t="s">
        <v>194</v>
      </c>
      <c r="F208" s="27" t="s">
        <v>1065</v>
      </c>
      <c r="G208" s="10" t="s">
        <v>80</v>
      </c>
      <c r="H208" s="10" t="s">
        <v>80</v>
      </c>
      <c r="I208" s="27" t="s">
        <v>324</v>
      </c>
      <c r="J208" s="35">
        <v>17969.596590000001</v>
      </c>
      <c r="K208" s="35">
        <v>17969.596590000001</v>
      </c>
      <c r="L208" s="35">
        <v>0</v>
      </c>
      <c r="M208" s="35">
        <v>0</v>
      </c>
      <c r="N208" s="35">
        <v>17969.596590000001</v>
      </c>
      <c r="O208" s="35">
        <v>0</v>
      </c>
      <c r="P208" s="35">
        <v>0</v>
      </c>
      <c r="Q208" s="376" t="s">
        <v>80</v>
      </c>
      <c r="R208" s="375" t="s">
        <v>1816</v>
      </c>
      <c r="S208" s="37" t="s">
        <v>1666</v>
      </c>
      <c r="T208" s="35"/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435">
        <v>0</v>
      </c>
      <c r="AA208" s="435">
        <v>0</v>
      </c>
      <c r="AB208" s="435">
        <v>0</v>
      </c>
      <c r="AC208" s="435">
        <v>0</v>
      </c>
      <c r="AD208" s="435">
        <v>0</v>
      </c>
      <c r="AE208" s="35">
        <v>0</v>
      </c>
      <c r="AF208" s="35">
        <v>0</v>
      </c>
      <c r="AG208" s="35">
        <v>0</v>
      </c>
      <c r="AH208" s="492">
        <v>0</v>
      </c>
      <c r="AI208" s="35">
        <v>0</v>
      </c>
      <c r="AJ208" s="365">
        <v>0</v>
      </c>
      <c r="AK208" s="365">
        <v>0</v>
      </c>
      <c r="AL208" s="365">
        <v>0</v>
      </c>
      <c r="AM208" s="35">
        <v>0</v>
      </c>
      <c r="AN208" s="439">
        <v>0</v>
      </c>
      <c r="AO208" s="35">
        <v>0</v>
      </c>
      <c r="AP208" s="35">
        <v>0</v>
      </c>
      <c r="AQ208" s="35">
        <v>0</v>
      </c>
      <c r="AR208" s="35">
        <v>0</v>
      </c>
      <c r="AS208" s="35">
        <v>0</v>
      </c>
      <c r="AT208" s="35">
        <v>0</v>
      </c>
      <c r="AU208" s="35">
        <v>0</v>
      </c>
      <c r="AV208" s="35">
        <v>0</v>
      </c>
      <c r="AW208" s="35">
        <v>0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5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5">
        <v>17969.596590000001</v>
      </c>
      <c r="CB208" s="37" t="s">
        <v>2360</v>
      </c>
      <c r="CC208" s="37" t="s">
        <v>2088</v>
      </c>
      <c r="CD208" s="582">
        <v>0</v>
      </c>
      <c r="CE208" s="597">
        <v>569.20820000000003</v>
      </c>
      <c r="CF208" s="43" t="s">
        <v>2008</v>
      </c>
      <c r="CG208" s="10"/>
      <c r="CH208" s="367" t="s">
        <v>3086</v>
      </c>
    </row>
    <row r="209" spans="1:86" ht="54" outlineLevel="1">
      <c r="A209" s="800"/>
      <c r="B209" s="183" t="s">
        <v>2067</v>
      </c>
      <c r="C209" s="574" t="s">
        <v>2507</v>
      </c>
      <c r="D209" s="91" t="s">
        <v>80</v>
      </c>
      <c r="E209" s="27" t="s">
        <v>194</v>
      </c>
      <c r="F209" s="27" t="s">
        <v>1065</v>
      </c>
      <c r="G209" s="10" t="s">
        <v>80</v>
      </c>
      <c r="H209" s="10" t="s">
        <v>2519</v>
      </c>
      <c r="I209" s="27" t="s">
        <v>324</v>
      </c>
      <c r="J209" s="35">
        <v>7281.1641799999998</v>
      </c>
      <c r="K209" s="35">
        <v>6231.7987000000003</v>
      </c>
      <c r="L209" s="35">
        <v>1049.3654799999995</v>
      </c>
      <c r="M209" s="35">
        <v>0</v>
      </c>
      <c r="N209" s="35">
        <v>6231.7987000000003</v>
      </c>
      <c r="O209" s="35">
        <v>0</v>
      </c>
      <c r="P209" s="35">
        <v>0</v>
      </c>
      <c r="Q209" s="376">
        <v>43816</v>
      </c>
      <c r="R209" s="375">
        <v>43692</v>
      </c>
      <c r="S209" s="37" t="s">
        <v>496</v>
      </c>
      <c r="T209" s="35"/>
      <c r="U209" s="230">
        <v>1049.3654200000001</v>
      </c>
      <c r="V209" s="230">
        <v>267.16800000000001</v>
      </c>
      <c r="W209" s="35">
        <v>0</v>
      </c>
      <c r="X209" s="35">
        <v>1316.5334200000002</v>
      </c>
      <c r="Y209" s="35">
        <v>0</v>
      </c>
      <c r="Z209" s="435">
        <v>1050</v>
      </c>
      <c r="AA209" s="435">
        <v>0</v>
      </c>
      <c r="AB209" s="435">
        <v>0</v>
      </c>
      <c r="AC209" s="435">
        <v>1050</v>
      </c>
      <c r="AD209" s="435">
        <v>0</v>
      </c>
      <c r="AE209" s="35">
        <v>0</v>
      </c>
      <c r="AF209" s="35">
        <v>0</v>
      </c>
      <c r="AG209" s="35">
        <v>0</v>
      </c>
      <c r="AH209" s="492">
        <v>0</v>
      </c>
      <c r="AI209" s="35">
        <v>0</v>
      </c>
      <c r="AJ209" s="365">
        <v>105</v>
      </c>
      <c r="AK209" s="365">
        <v>0</v>
      </c>
      <c r="AL209" s="365">
        <v>0</v>
      </c>
      <c r="AM209" s="35">
        <v>105</v>
      </c>
      <c r="AN209" s="439">
        <v>0</v>
      </c>
      <c r="AO209" s="35">
        <v>157.5</v>
      </c>
      <c r="AP209" s="35">
        <v>0</v>
      </c>
      <c r="AQ209" s="35">
        <v>0</v>
      </c>
      <c r="AR209" s="35">
        <v>157.5</v>
      </c>
      <c r="AS209" s="35">
        <v>0</v>
      </c>
      <c r="AT209" s="35">
        <v>262.5</v>
      </c>
      <c r="AU209" s="35">
        <v>0</v>
      </c>
      <c r="AV209" s="35">
        <v>0</v>
      </c>
      <c r="AW209" s="35">
        <v>262.5</v>
      </c>
      <c r="AX209" s="35">
        <v>0</v>
      </c>
      <c r="AY209" s="35">
        <v>525</v>
      </c>
      <c r="AZ209" s="35">
        <v>0</v>
      </c>
      <c r="BA209" s="35">
        <v>0</v>
      </c>
      <c r="BB209" s="35">
        <v>525</v>
      </c>
      <c r="BC209" s="35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5">
        <v>6231.7987000000003</v>
      </c>
      <c r="CB209" s="37" t="s">
        <v>1018</v>
      </c>
      <c r="CC209" s="37" t="s">
        <v>2088</v>
      </c>
      <c r="CD209" s="582">
        <v>0</v>
      </c>
      <c r="CE209" s="597">
        <v>6231.7987000000003</v>
      </c>
      <c r="CF209" s="43" t="s">
        <v>2008</v>
      </c>
      <c r="CG209" s="10"/>
      <c r="CH209" s="367" t="s">
        <v>3086</v>
      </c>
    </row>
    <row r="210" spans="1:86" ht="54" outlineLevel="1">
      <c r="A210" s="800"/>
      <c r="B210" s="27" t="s">
        <v>2068</v>
      </c>
      <c r="C210" s="66" t="s">
        <v>2706</v>
      </c>
      <c r="D210" s="91" t="s">
        <v>80</v>
      </c>
      <c r="E210" s="27" t="s">
        <v>194</v>
      </c>
      <c r="F210" s="27" t="s">
        <v>1065</v>
      </c>
      <c r="G210" s="10" t="s">
        <v>80</v>
      </c>
      <c r="H210" s="10" t="s">
        <v>80</v>
      </c>
      <c r="I210" s="27" t="s">
        <v>324</v>
      </c>
      <c r="J210" s="35">
        <v>1415.4579999999999</v>
      </c>
      <c r="K210" s="35">
        <v>1186.8889999999999</v>
      </c>
      <c r="L210" s="35">
        <v>228.56899999999999</v>
      </c>
      <c r="M210" s="35">
        <v>0</v>
      </c>
      <c r="N210" s="35">
        <v>1415.4580000000001</v>
      </c>
      <c r="O210" s="35">
        <v>0</v>
      </c>
      <c r="P210" s="35">
        <v>0</v>
      </c>
      <c r="Q210" s="376" t="s">
        <v>80</v>
      </c>
      <c r="R210" s="375" t="s">
        <v>80</v>
      </c>
      <c r="S210" s="37" t="s">
        <v>86</v>
      </c>
      <c r="T210" s="35"/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435">
        <v>0</v>
      </c>
      <c r="AA210" s="435">
        <v>0</v>
      </c>
      <c r="AB210" s="435">
        <v>0</v>
      </c>
      <c r="AC210" s="435">
        <v>0</v>
      </c>
      <c r="AD210" s="435">
        <v>0</v>
      </c>
      <c r="AE210" s="35">
        <v>0</v>
      </c>
      <c r="AF210" s="35">
        <v>0</v>
      </c>
      <c r="AG210" s="35">
        <v>0</v>
      </c>
      <c r="AH210" s="492">
        <v>0</v>
      </c>
      <c r="AI210" s="35">
        <v>0</v>
      </c>
      <c r="AJ210" s="365">
        <v>0</v>
      </c>
      <c r="AK210" s="365">
        <v>0</v>
      </c>
      <c r="AL210" s="365">
        <v>0</v>
      </c>
      <c r="AM210" s="35">
        <v>0</v>
      </c>
      <c r="AN210" s="439">
        <v>0</v>
      </c>
      <c r="AO210" s="35">
        <v>0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0</v>
      </c>
      <c r="AW210" s="35">
        <v>0</v>
      </c>
      <c r="AX210" s="35">
        <v>0</v>
      </c>
      <c r="AY210" s="35">
        <v>0</v>
      </c>
      <c r="AZ210" s="35">
        <v>0</v>
      </c>
      <c r="BA210" s="35">
        <v>0</v>
      </c>
      <c r="BB210" s="35">
        <v>0</v>
      </c>
      <c r="BC210" s="35">
        <v>0</v>
      </c>
      <c r="BD210" s="34">
        <v>0</v>
      </c>
      <c r="BE210" s="34">
        <v>0</v>
      </c>
      <c r="BF210" s="34">
        <v>0</v>
      </c>
      <c r="BG210" s="34">
        <v>0</v>
      </c>
      <c r="BH210" s="34">
        <v>0</v>
      </c>
      <c r="BI210" s="34">
        <v>0</v>
      </c>
      <c r="BJ210" s="34">
        <v>0</v>
      </c>
      <c r="BK210" s="34">
        <v>0</v>
      </c>
      <c r="BL210" s="34">
        <v>0</v>
      </c>
      <c r="BM210" s="34">
        <v>0</v>
      </c>
      <c r="BN210" s="34">
        <v>0</v>
      </c>
      <c r="BO210" s="34">
        <v>0</v>
      </c>
      <c r="BP210" s="34">
        <v>0</v>
      </c>
      <c r="BQ210" s="34">
        <v>0</v>
      </c>
      <c r="BR210" s="34">
        <v>0</v>
      </c>
      <c r="BS210" s="34">
        <v>0</v>
      </c>
      <c r="BT210" s="34">
        <v>0</v>
      </c>
      <c r="BU210" s="34">
        <v>0</v>
      </c>
      <c r="BV210" s="34">
        <v>0</v>
      </c>
      <c r="BW210" s="34">
        <v>0</v>
      </c>
      <c r="BX210" s="34">
        <v>0</v>
      </c>
      <c r="BY210" s="34">
        <v>0</v>
      </c>
      <c r="BZ210" s="34">
        <v>0</v>
      </c>
      <c r="CA210" s="35">
        <v>1186.8889999999999</v>
      </c>
      <c r="CB210" s="37" t="s">
        <v>2707</v>
      </c>
      <c r="CC210" s="37" t="s">
        <v>2708</v>
      </c>
      <c r="CD210" s="582">
        <v>0</v>
      </c>
      <c r="CE210" s="582" t="s">
        <v>2849</v>
      </c>
      <c r="CF210" s="43" t="s">
        <v>2008</v>
      </c>
      <c r="CG210" s="10"/>
      <c r="CH210" s="367" t="s">
        <v>3086</v>
      </c>
    </row>
    <row r="211" spans="1:86" ht="54" outlineLevel="1">
      <c r="A211" s="800"/>
      <c r="B211" s="27" t="s">
        <v>2167</v>
      </c>
      <c r="C211" s="66" t="s">
        <v>2850</v>
      </c>
      <c r="D211" s="91" t="s">
        <v>80</v>
      </c>
      <c r="E211" s="27" t="s">
        <v>194</v>
      </c>
      <c r="F211" s="27" t="s">
        <v>1065</v>
      </c>
      <c r="G211" s="10" t="s">
        <v>80</v>
      </c>
      <c r="H211" s="10" t="s">
        <v>80</v>
      </c>
      <c r="I211" s="27" t="s">
        <v>324</v>
      </c>
      <c r="J211" s="35">
        <v>18265.175520000001</v>
      </c>
      <c r="K211" s="35">
        <v>18265.175520000001</v>
      </c>
      <c r="L211" s="35">
        <v>0</v>
      </c>
      <c r="M211" s="35">
        <v>0</v>
      </c>
      <c r="N211" s="35">
        <v>18265.175520000001</v>
      </c>
      <c r="O211" s="35">
        <v>0</v>
      </c>
      <c r="P211" s="35">
        <v>0</v>
      </c>
      <c r="Q211" s="376" t="s">
        <v>80</v>
      </c>
      <c r="R211" s="375">
        <v>44903</v>
      </c>
      <c r="S211" s="37" t="s">
        <v>1666</v>
      </c>
      <c r="T211" s="35"/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435">
        <v>0</v>
      </c>
      <c r="AA211" s="435">
        <v>0</v>
      </c>
      <c r="AB211" s="435">
        <v>0</v>
      </c>
      <c r="AC211" s="435">
        <v>0</v>
      </c>
      <c r="AD211" s="435">
        <v>0</v>
      </c>
      <c r="AE211" s="35">
        <v>0</v>
      </c>
      <c r="AF211" s="35">
        <v>0</v>
      </c>
      <c r="AG211" s="35">
        <v>0</v>
      </c>
      <c r="AH211" s="492">
        <v>0</v>
      </c>
      <c r="AI211" s="35">
        <v>0</v>
      </c>
      <c r="AJ211" s="365">
        <v>0</v>
      </c>
      <c r="AK211" s="365">
        <v>0</v>
      </c>
      <c r="AL211" s="365">
        <v>0</v>
      </c>
      <c r="AM211" s="35">
        <v>0</v>
      </c>
      <c r="AN211" s="439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5">
        <v>18265.175520000001</v>
      </c>
      <c r="CB211" s="37" t="s">
        <v>2851</v>
      </c>
      <c r="CC211" s="37" t="s">
        <v>2088</v>
      </c>
      <c r="CD211" s="582">
        <v>0</v>
      </c>
      <c r="CE211" s="582">
        <v>18265.175520000001</v>
      </c>
      <c r="CF211" s="43" t="s">
        <v>2008</v>
      </c>
      <c r="CG211" s="10"/>
      <c r="CH211" s="367" t="s">
        <v>3086</v>
      </c>
    </row>
    <row r="212" spans="1:86" ht="54" outlineLevel="1">
      <c r="A212" s="800"/>
      <c r="B212" s="27" t="s">
        <v>2064</v>
      </c>
      <c r="C212" s="66" t="s">
        <v>2852</v>
      </c>
      <c r="D212" s="91" t="s">
        <v>80</v>
      </c>
      <c r="E212" s="27" t="s">
        <v>194</v>
      </c>
      <c r="F212" s="27" t="s">
        <v>1065</v>
      </c>
      <c r="G212" s="10" t="s">
        <v>80</v>
      </c>
      <c r="H212" s="10" t="s">
        <v>80</v>
      </c>
      <c r="I212" s="27" t="s">
        <v>324</v>
      </c>
      <c r="J212" s="35">
        <v>5205.9424600000002</v>
      </c>
      <c r="K212" s="35">
        <v>5205.9424600000002</v>
      </c>
      <c r="L212" s="35">
        <v>0</v>
      </c>
      <c r="M212" s="35">
        <v>0</v>
      </c>
      <c r="N212" s="35">
        <v>5205.9424600000002</v>
      </c>
      <c r="O212" s="35">
        <v>0</v>
      </c>
      <c r="P212" s="35">
        <v>0</v>
      </c>
      <c r="Q212" s="376">
        <v>45154</v>
      </c>
      <c r="R212" s="375">
        <v>45005</v>
      </c>
      <c r="S212" s="37" t="s">
        <v>693</v>
      </c>
      <c r="T212" s="35"/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435">
        <v>0</v>
      </c>
      <c r="AA212" s="435">
        <v>0</v>
      </c>
      <c r="AB212" s="435">
        <v>0</v>
      </c>
      <c r="AC212" s="435">
        <v>0</v>
      </c>
      <c r="AD212" s="435">
        <v>0</v>
      </c>
      <c r="AE212" s="35">
        <v>0</v>
      </c>
      <c r="AF212" s="35">
        <v>0</v>
      </c>
      <c r="AG212" s="35">
        <v>0</v>
      </c>
      <c r="AH212" s="492">
        <v>0</v>
      </c>
      <c r="AI212" s="35">
        <v>0</v>
      </c>
      <c r="AJ212" s="365">
        <v>0</v>
      </c>
      <c r="AK212" s="365">
        <v>0</v>
      </c>
      <c r="AL212" s="365">
        <v>0</v>
      </c>
      <c r="AM212" s="35">
        <v>0</v>
      </c>
      <c r="AN212" s="439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</v>
      </c>
      <c r="BD212" s="34">
        <v>0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5">
        <v>5205.9424600000002</v>
      </c>
      <c r="CB212" s="37" t="s">
        <v>2853</v>
      </c>
      <c r="CC212" s="37" t="s">
        <v>2088</v>
      </c>
      <c r="CD212" s="582">
        <v>0</v>
      </c>
      <c r="CE212" s="582">
        <v>3355.9178200000001</v>
      </c>
      <c r="CF212" s="43" t="s">
        <v>2008</v>
      </c>
      <c r="CG212" s="10"/>
      <c r="CH212" s="367" t="s">
        <v>3091</v>
      </c>
    </row>
    <row r="213" spans="1:86" ht="54" outlineLevel="1">
      <c r="A213" s="800"/>
      <c r="B213" s="27" t="s">
        <v>2065</v>
      </c>
      <c r="C213" s="66" t="s">
        <v>2854</v>
      </c>
      <c r="D213" s="91" t="s">
        <v>80</v>
      </c>
      <c r="E213" s="27" t="s">
        <v>194</v>
      </c>
      <c r="F213" s="27" t="s">
        <v>1065</v>
      </c>
      <c r="G213" s="10" t="s">
        <v>80</v>
      </c>
      <c r="H213" s="10" t="s">
        <v>80</v>
      </c>
      <c r="I213" s="27" t="s">
        <v>324</v>
      </c>
      <c r="J213" s="35">
        <v>2720.6828599999999</v>
      </c>
      <c r="K213" s="35">
        <v>2720.6828599999999</v>
      </c>
      <c r="L213" s="35">
        <v>0</v>
      </c>
      <c r="M213" s="35">
        <v>0</v>
      </c>
      <c r="N213" s="35">
        <v>2720.6828599999999</v>
      </c>
      <c r="O213" s="35">
        <v>0</v>
      </c>
      <c r="P213" s="35">
        <v>0</v>
      </c>
      <c r="Q213" s="376">
        <v>45198</v>
      </c>
      <c r="R213" s="375">
        <v>45152</v>
      </c>
      <c r="S213" s="37" t="s">
        <v>693</v>
      </c>
      <c r="T213" s="35"/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435">
        <v>0</v>
      </c>
      <c r="AA213" s="435">
        <v>0</v>
      </c>
      <c r="AB213" s="435">
        <v>0</v>
      </c>
      <c r="AC213" s="435">
        <v>0</v>
      </c>
      <c r="AD213" s="435">
        <v>0</v>
      </c>
      <c r="AE213" s="35">
        <v>0</v>
      </c>
      <c r="AF213" s="35">
        <v>0</v>
      </c>
      <c r="AG213" s="35">
        <v>0</v>
      </c>
      <c r="AH213" s="492">
        <v>0</v>
      </c>
      <c r="AI213" s="35">
        <v>0</v>
      </c>
      <c r="AJ213" s="365">
        <v>0</v>
      </c>
      <c r="AK213" s="365">
        <v>0</v>
      </c>
      <c r="AL213" s="365">
        <v>0</v>
      </c>
      <c r="AM213" s="35">
        <v>0</v>
      </c>
      <c r="AN213" s="439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5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0</v>
      </c>
      <c r="BY213" s="34">
        <v>0</v>
      </c>
      <c r="BZ213" s="34">
        <v>0</v>
      </c>
      <c r="CA213" s="35">
        <v>2720.6828599999999</v>
      </c>
      <c r="CB213" s="37" t="s">
        <v>2853</v>
      </c>
      <c r="CC213" s="37" t="s">
        <v>2088</v>
      </c>
      <c r="CD213" s="582">
        <v>0</v>
      </c>
      <c r="CE213" s="582">
        <v>2498.3950500000001</v>
      </c>
      <c r="CF213" s="43" t="s">
        <v>2008</v>
      </c>
      <c r="CG213" s="10"/>
      <c r="CH213" s="367" t="s">
        <v>3091</v>
      </c>
    </row>
    <row r="214" spans="1:86" ht="54" outlineLevel="1">
      <c r="A214" s="800"/>
      <c r="B214" s="27" t="s">
        <v>2098</v>
      </c>
      <c r="C214" s="66" t="s">
        <v>2855</v>
      </c>
      <c r="D214" s="91" t="s">
        <v>80</v>
      </c>
      <c r="E214" s="27" t="s">
        <v>194</v>
      </c>
      <c r="F214" s="27" t="s">
        <v>1065</v>
      </c>
      <c r="G214" s="10" t="s">
        <v>80</v>
      </c>
      <c r="H214" s="10" t="s">
        <v>80</v>
      </c>
      <c r="I214" s="27" t="s">
        <v>324</v>
      </c>
      <c r="J214" s="35">
        <v>24572.075629999999</v>
      </c>
      <c r="K214" s="35">
        <v>24372.075629999999</v>
      </c>
      <c r="L214" s="35">
        <v>200</v>
      </c>
      <c r="M214" s="35">
        <v>0</v>
      </c>
      <c r="N214" s="35">
        <v>24372.075629999999</v>
      </c>
      <c r="O214" s="35">
        <v>0</v>
      </c>
      <c r="P214" s="35">
        <v>0</v>
      </c>
      <c r="Q214" s="376">
        <v>45252</v>
      </c>
      <c r="R214" s="375">
        <v>45082</v>
      </c>
      <c r="S214" s="37" t="s">
        <v>693</v>
      </c>
      <c r="T214" s="35"/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435">
        <v>0</v>
      </c>
      <c r="AA214" s="435">
        <v>0</v>
      </c>
      <c r="AB214" s="435">
        <v>0</v>
      </c>
      <c r="AC214" s="435">
        <v>0</v>
      </c>
      <c r="AD214" s="435">
        <v>0</v>
      </c>
      <c r="AE214" s="35">
        <v>0</v>
      </c>
      <c r="AF214" s="35">
        <v>0</v>
      </c>
      <c r="AG214" s="35">
        <v>0</v>
      </c>
      <c r="AH214" s="492">
        <v>0</v>
      </c>
      <c r="AI214" s="35">
        <v>0</v>
      </c>
      <c r="AJ214" s="365">
        <v>0</v>
      </c>
      <c r="AK214" s="365">
        <v>0</v>
      </c>
      <c r="AL214" s="365">
        <v>0</v>
      </c>
      <c r="AM214" s="35">
        <v>0</v>
      </c>
      <c r="AN214" s="439">
        <v>0</v>
      </c>
      <c r="AO214" s="35">
        <v>0</v>
      </c>
      <c r="AP214" s="35">
        <v>0</v>
      </c>
      <c r="AQ214" s="35">
        <v>0</v>
      </c>
      <c r="AR214" s="35">
        <v>0</v>
      </c>
      <c r="AS214" s="35">
        <v>0</v>
      </c>
      <c r="AT214" s="35">
        <v>0</v>
      </c>
      <c r="AU214" s="35">
        <v>0</v>
      </c>
      <c r="AV214" s="35">
        <v>0</v>
      </c>
      <c r="AW214" s="35">
        <v>0</v>
      </c>
      <c r="AX214" s="35">
        <v>0</v>
      </c>
      <c r="AY214" s="35">
        <v>0</v>
      </c>
      <c r="AZ214" s="35">
        <v>0</v>
      </c>
      <c r="BA214" s="35">
        <v>0</v>
      </c>
      <c r="BB214" s="35">
        <v>0</v>
      </c>
      <c r="BC214" s="35">
        <v>0</v>
      </c>
      <c r="BD214" s="34">
        <v>0</v>
      </c>
      <c r="BE214" s="34">
        <v>0</v>
      </c>
      <c r="BF214" s="34">
        <v>0</v>
      </c>
      <c r="BG214" s="34">
        <v>0</v>
      </c>
      <c r="BH214" s="34">
        <v>0</v>
      </c>
      <c r="BI214" s="34">
        <v>0</v>
      </c>
      <c r="BJ214" s="34">
        <v>0</v>
      </c>
      <c r="BK214" s="34">
        <v>0</v>
      </c>
      <c r="BL214" s="34">
        <v>0</v>
      </c>
      <c r="BM214" s="34">
        <v>0</v>
      </c>
      <c r="BN214" s="34">
        <v>0</v>
      </c>
      <c r="BO214" s="34">
        <v>0</v>
      </c>
      <c r="BP214" s="34">
        <v>0</v>
      </c>
      <c r="BQ214" s="34">
        <v>0</v>
      </c>
      <c r="BR214" s="34">
        <v>0</v>
      </c>
      <c r="BS214" s="34">
        <v>0</v>
      </c>
      <c r="BT214" s="34">
        <v>0</v>
      </c>
      <c r="BU214" s="34">
        <v>0</v>
      </c>
      <c r="BV214" s="34">
        <v>0</v>
      </c>
      <c r="BW214" s="34">
        <v>0</v>
      </c>
      <c r="BX214" s="34">
        <v>0</v>
      </c>
      <c r="BY214" s="34">
        <v>0</v>
      </c>
      <c r="BZ214" s="34">
        <v>0</v>
      </c>
      <c r="CA214" s="35">
        <v>24372.075629999999</v>
      </c>
      <c r="CB214" s="37" t="s">
        <v>2853</v>
      </c>
      <c r="CC214" s="37" t="s">
        <v>2088</v>
      </c>
      <c r="CD214" s="582">
        <v>0</v>
      </c>
      <c r="CE214" s="582">
        <v>24572.075629999999</v>
      </c>
      <c r="CF214" s="43" t="s">
        <v>2008</v>
      </c>
      <c r="CG214" s="10"/>
      <c r="CH214" s="367" t="s">
        <v>3091</v>
      </c>
    </row>
    <row r="215" spans="1:86" ht="54" outlineLevel="1">
      <c r="A215" s="800"/>
      <c r="B215" s="27" t="s">
        <v>2068</v>
      </c>
      <c r="C215" s="66" t="s">
        <v>2856</v>
      </c>
      <c r="D215" s="91" t="s">
        <v>80</v>
      </c>
      <c r="E215" s="27" t="s">
        <v>194</v>
      </c>
      <c r="F215" s="27" t="s">
        <v>1065</v>
      </c>
      <c r="G215" s="10" t="s">
        <v>80</v>
      </c>
      <c r="H215" s="10" t="s">
        <v>80</v>
      </c>
      <c r="I215" s="27" t="s">
        <v>324</v>
      </c>
      <c r="J215" s="35">
        <v>8442.1419600000008</v>
      </c>
      <c r="K215" s="582">
        <v>8442.1419600000008</v>
      </c>
      <c r="L215" s="35">
        <v>0</v>
      </c>
      <c r="M215" s="35">
        <v>0</v>
      </c>
      <c r="N215" s="582">
        <v>8442.1419600000008</v>
      </c>
      <c r="O215" s="35">
        <v>0</v>
      </c>
      <c r="P215" s="35">
        <v>0</v>
      </c>
      <c r="Q215" s="376">
        <v>45085</v>
      </c>
      <c r="R215" s="375">
        <v>45043</v>
      </c>
      <c r="S215" s="37" t="s">
        <v>496</v>
      </c>
      <c r="T215" s="35"/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435">
        <v>0</v>
      </c>
      <c r="AA215" s="435">
        <v>0</v>
      </c>
      <c r="AB215" s="435">
        <v>0</v>
      </c>
      <c r="AC215" s="435">
        <v>0</v>
      </c>
      <c r="AD215" s="435">
        <v>0</v>
      </c>
      <c r="AE215" s="35">
        <v>0</v>
      </c>
      <c r="AF215" s="35">
        <v>0</v>
      </c>
      <c r="AG215" s="35">
        <v>0</v>
      </c>
      <c r="AH215" s="492">
        <v>0</v>
      </c>
      <c r="AI215" s="35">
        <v>0</v>
      </c>
      <c r="AJ215" s="365">
        <v>0</v>
      </c>
      <c r="AK215" s="365">
        <v>0</v>
      </c>
      <c r="AL215" s="365">
        <v>0</v>
      </c>
      <c r="AM215" s="35">
        <v>0</v>
      </c>
      <c r="AN215" s="439">
        <v>0</v>
      </c>
      <c r="AO215" s="35">
        <v>0</v>
      </c>
      <c r="AP215" s="35">
        <v>0</v>
      </c>
      <c r="AQ215" s="35">
        <v>0</v>
      </c>
      <c r="AR215" s="35">
        <v>0</v>
      </c>
      <c r="AS215" s="35">
        <v>0</v>
      </c>
      <c r="AT215" s="35">
        <v>0</v>
      </c>
      <c r="AU215" s="35">
        <v>0</v>
      </c>
      <c r="AV215" s="35">
        <v>0</v>
      </c>
      <c r="AW215" s="35">
        <v>0</v>
      </c>
      <c r="AX215" s="35">
        <v>0</v>
      </c>
      <c r="AY215" s="35">
        <v>0</v>
      </c>
      <c r="AZ215" s="35">
        <v>0</v>
      </c>
      <c r="BA215" s="35">
        <v>0</v>
      </c>
      <c r="BB215" s="35">
        <v>0</v>
      </c>
      <c r="BC215" s="35">
        <v>0</v>
      </c>
      <c r="BD215" s="34">
        <v>0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582">
        <v>8442.1419600000008</v>
      </c>
      <c r="CB215" s="37" t="s">
        <v>2853</v>
      </c>
      <c r="CC215" s="37" t="s">
        <v>2088</v>
      </c>
      <c r="CD215" s="582">
        <v>0</v>
      </c>
      <c r="CE215" s="582">
        <v>8442.1419600000008</v>
      </c>
      <c r="CF215" s="43" t="s">
        <v>2008</v>
      </c>
      <c r="CG215" s="10"/>
      <c r="CH215" s="367" t="s">
        <v>3091</v>
      </c>
    </row>
    <row r="216" spans="1:86" ht="54" outlineLevel="1">
      <c r="A216" s="800"/>
      <c r="B216" s="27" t="s">
        <v>2068</v>
      </c>
      <c r="C216" s="66" t="s">
        <v>2857</v>
      </c>
      <c r="D216" s="91" t="s">
        <v>80</v>
      </c>
      <c r="E216" s="27" t="s">
        <v>194</v>
      </c>
      <c r="F216" s="27" t="s">
        <v>1065</v>
      </c>
      <c r="G216" s="10" t="s">
        <v>80</v>
      </c>
      <c r="H216" s="10" t="s">
        <v>80</v>
      </c>
      <c r="I216" s="27" t="s">
        <v>324</v>
      </c>
      <c r="J216" s="35">
        <v>14475.57958</v>
      </c>
      <c r="K216" s="582">
        <v>14475.57958</v>
      </c>
      <c r="L216" s="35">
        <v>0</v>
      </c>
      <c r="M216" s="35">
        <v>0</v>
      </c>
      <c r="N216" s="582">
        <v>14475.57958</v>
      </c>
      <c r="O216" s="35">
        <v>0</v>
      </c>
      <c r="P216" s="35">
        <v>0</v>
      </c>
      <c r="Q216" s="376">
        <v>45107</v>
      </c>
      <c r="R216" s="375">
        <v>45111</v>
      </c>
      <c r="S216" s="37" t="s">
        <v>496</v>
      </c>
      <c r="T216" s="35"/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435">
        <v>0</v>
      </c>
      <c r="AA216" s="435">
        <v>0</v>
      </c>
      <c r="AB216" s="435">
        <v>0</v>
      </c>
      <c r="AC216" s="435">
        <v>0</v>
      </c>
      <c r="AD216" s="435">
        <v>0</v>
      </c>
      <c r="AE216" s="35">
        <v>0</v>
      </c>
      <c r="AF216" s="35">
        <v>0</v>
      </c>
      <c r="AG216" s="35">
        <v>0</v>
      </c>
      <c r="AH216" s="492">
        <v>0</v>
      </c>
      <c r="AI216" s="35">
        <v>0</v>
      </c>
      <c r="AJ216" s="365">
        <v>0</v>
      </c>
      <c r="AK216" s="365">
        <v>0</v>
      </c>
      <c r="AL216" s="365">
        <v>0</v>
      </c>
      <c r="AM216" s="35">
        <v>0</v>
      </c>
      <c r="AN216" s="439">
        <v>0</v>
      </c>
      <c r="AO216" s="35">
        <v>0</v>
      </c>
      <c r="AP216" s="35">
        <v>0</v>
      </c>
      <c r="AQ216" s="35">
        <v>0</v>
      </c>
      <c r="AR216" s="35">
        <v>0</v>
      </c>
      <c r="AS216" s="35">
        <v>0</v>
      </c>
      <c r="AT216" s="35">
        <v>0</v>
      </c>
      <c r="AU216" s="35">
        <v>0</v>
      </c>
      <c r="AV216" s="35">
        <v>0</v>
      </c>
      <c r="AW216" s="35">
        <v>0</v>
      </c>
      <c r="AX216" s="35">
        <v>0</v>
      </c>
      <c r="AY216" s="35">
        <v>0</v>
      </c>
      <c r="AZ216" s="35">
        <v>0</v>
      </c>
      <c r="BA216" s="35">
        <v>0</v>
      </c>
      <c r="BB216" s="35">
        <v>0</v>
      </c>
      <c r="BC216" s="35">
        <v>0</v>
      </c>
      <c r="BD216" s="34">
        <v>0</v>
      </c>
      <c r="BE216" s="34">
        <v>0</v>
      </c>
      <c r="BF216" s="34">
        <v>0</v>
      </c>
      <c r="BG216" s="34">
        <v>0</v>
      </c>
      <c r="BH216" s="34">
        <v>0</v>
      </c>
      <c r="BI216" s="34">
        <v>0</v>
      </c>
      <c r="BJ216" s="34">
        <v>0</v>
      </c>
      <c r="BK216" s="34">
        <v>0</v>
      </c>
      <c r="BL216" s="34">
        <v>0</v>
      </c>
      <c r="BM216" s="34">
        <v>0</v>
      </c>
      <c r="BN216" s="34">
        <v>0</v>
      </c>
      <c r="BO216" s="34">
        <v>0</v>
      </c>
      <c r="BP216" s="34">
        <v>0</v>
      </c>
      <c r="BQ216" s="34">
        <v>0</v>
      </c>
      <c r="BR216" s="34">
        <v>0</v>
      </c>
      <c r="BS216" s="34">
        <v>0</v>
      </c>
      <c r="BT216" s="34">
        <v>0</v>
      </c>
      <c r="BU216" s="34">
        <v>0</v>
      </c>
      <c r="BV216" s="34">
        <v>0</v>
      </c>
      <c r="BW216" s="34">
        <v>0</v>
      </c>
      <c r="BX216" s="34">
        <v>0</v>
      </c>
      <c r="BY216" s="34">
        <v>0</v>
      </c>
      <c r="BZ216" s="34">
        <v>0</v>
      </c>
      <c r="CA216" s="582">
        <v>14475.57958</v>
      </c>
      <c r="CB216" s="37" t="s">
        <v>2853</v>
      </c>
      <c r="CC216" s="37" t="s">
        <v>2088</v>
      </c>
      <c r="CD216" s="582">
        <v>0</v>
      </c>
      <c r="CE216" s="582">
        <v>14475.57958</v>
      </c>
      <c r="CF216" s="43" t="s">
        <v>2008</v>
      </c>
      <c r="CG216" s="10"/>
      <c r="CH216" s="367" t="s">
        <v>3091</v>
      </c>
    </row>
    <row r="217" spans="1:86" ht="54" outlineLevel="1">
      <c r="A217" s="800"/>
      <c r="B217" s="27" t="s">
        <v>2081</v>
      </c>
      <c r="C217" s="66" t="s">
        <v>2858</v>
      </c>
      <c r="D217" s="91" t="s">
        <v>80</v>
      </c>
      <c r="E217" s="27" t="s">
        <v>194</v>
      </c>
      <c r="F217" s="27" t="s">
        <v>1065</v>
      </c>
      <c r="G217" s="10" t="s">
        <v>80</v>
      </c>
      <c r="H217" s="10" t="s">
        <v>80</v>
      </c>
      <c r="I217" s="27" t="s">
        <v>324</v>
      </c>
      <c r="J217" s="35">
        <v>2042.4798800000001</v>
      </c>
      <c r="K217" s="582">
        <v>2042.4798800000001</v>
      </c>
      <c r="L217" s="35">
        <v>0</v>
      </c>
      <c r="M217" s="35">
        <v>0</v>
      </c>
      <c r="N217" s="582">
        <v>2042.4798800000001</v>
      </c>
      <c r="O217" s="35">
        <v>0</v>
      </c>
      <c r="P217" s="35">
        <v>0</v>
      </c>
      <c r="Q217" s="376">
        <v>45138</v>
      </c>
      <c r="R217" s="375">
        <v>45082</v>
      </c>
      <c r="S217" s="37" t="s">
        <v>496</v>
      </c>
      <c r="T217" s="35"/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435">
        <v>0</v>
      </c>
      <c r="AA217" s="435">
        <v>0</v>
      </c>
      <c r="AB217" s="435">
        <v>0</v>
      </c>
      <c r="AC217" s="435">
        <v>0</v>
      </c>
      <c r="AD217" s="435">
        <v>0</v>
      </c>
      <c r="AE217" s="35">
        <v>0</v>
      </c>
      <c r="AF217" s="35">
        <v>0</v>
      </c>
      <c r="AG217" s="35">
        <v>0</v>
      </c>
      <c r="AH217" s="492">
        <v>0</v>
      </c>
      <c r="AI217" s="35">
        <v>0</v>
      </c>
      <c r="AJ217" s="365">
        <v>0</v>
      </c>
      <c r="AK217" s="365">
        <v>0</v>
      </c>
      <c r="AL217" s="365">
        <v>0</v>
      </c>
      <c r="AM217" s="35">
        <v>0</v>
      </c>
      <c r="AN217" s="439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5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582">
        <v>2042.4798800000001</v>
      </c>
      <c r="CB217" s="37" t="s">
        <v>2853</v>
      </c>
      <c r="CC217" s="37" t="s">
        <v>2088</v>
      </c>
      <c r="CD217" s="582">
        <v>0</v>
      </c>
      <c r="CE217" s="582">
        <v>2042.4798800000001</v>
      </c>
      <c r="CF217" s="43" t="s">
        <v>2008</v>
      </c>
      <c r="CG217" s="10"/>
      <c r="CH217" s="367" t="s">
        <v>3091</v>
      </c>
    </row>
    <row r="218" spans="1:86" ht="54" outlineLevel="1">
      <c r="A218" s="800"/>
      <c r="B218" s="27" t="s">
        <v>2081</v>
      </c>
      <c r="C218" s="66" t="s">
        <v>2859</v>
      </c>
      <c r="D218" s="91" t="s">
        <v>80</v>
      </c>
      <c r="E218" s="27" t="s">
        <v>194</v>
      </c>
      <c r="F218" s="27" t="s">
        <v>1065</v>
      </c>
      <c r="G218" s="10" t="s">
        <v>80</v>
      </c>
      <c r="H218" s="10" t="s">
        <v>80</v>
      </c>
      <c r="I218" s="27" t="s">
        <v>324</v>
      </c>
      <c r="J218" s="35">
        <v>5247.4972200000002</v>
      </c>
      <c r="K218" s="582">
        <v>5247.4972200000002</v>
      </c>
      <c r="L218" s="35">
        <v>0</v>
      </c>
      <c r="M218" s="35">
        <v>0</v>
      </c>
      <c r="N218" s="582">
        <v>5247.4972200000002</v>
      </c>
      <c r="O218" s="35">
        <v>0</v>
      </c>
      <c r="P218" s="35">
        <v>0</v>
      </c>
      <c r="Q218" s="376">
        <v>45138</v>
      </c>
      <c r="R218" s="375">
        <v>45082</v>
      </c>
      <c r="S218" s="37" t="s">
        <v>496</v>
      </c>
      <c r="T218" s="35"/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435">
        <v>0</v>
      </c>
      <c r="AA218" s="435">
        <v>0</v>
      </c>
      <c r="AB218" s="435">
        <v>0</v>
      </c>
      <c r="AC218" s="435">
        <v>0</v>
      </c>
      <c r="AD218" s="435">
        <v>0</v>
      </c>
      <c r="AE218" s="35">
        <v>0</v>
      </c>
      <c r="AF218" s="35">
        <v>0</v>
      </c>
      <c r="AG218" s="35">
        <v>0</v>
      </c>
      <c r="AH218" s="492">
        <v>0</v>
      </c>
      <c r="AI218" s="35">
        <v>0</v>
      </c>
      <c r="AJ218" s="365">
        <v>0</v>
      </c>
      <c r="AK218" s="365">
        <v>0</v>
      </c>
      <c r="AL218" s="365">
        <v>0</v>
      </c>
      <c r="AM218" s="35">
        <v>0</v>
      </c>
      <c r="AN218" s="439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5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0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582">
        <v>5247.4972200000002</v>
      </c>
      <c r="CB218" s="37" t="s">
        <v>2853</v>
      </c>
      <c r="CC218" s="37" t="s">
        <v>2088</v>
      </c>
      <c r="CD218" s="582">
        <v>0</v>
      </c>
      <c r="CE218" s="582">
        <v>5247.4972200000002</v>
      </c>
      <c r="CF218" s="43" t="s">
        <v>2008</v>
      </c>
      <c r="CG218" s="10"/>
      <c r="CH218" s="367" t="s">
        <v>3091</v>
      </c>
    </row>
    <row r="219" spans="1:86" ht="54" outlineLevel="1">
      <c r="A219" s="800"/>
      <c r="B219" s="27" t="s">
        <v>2081</v>
      </c>
      <c r="C219" s="66" t="s">
        <v>2860</v>
      </c>
      <c r="D219" s="91" t="s">
        <v>80</v>
      </c>
      <c r="E219" s="27" t="s">
        <v>194</v>
      </c>
      <c r="F219" s="27" t="s">
        <v>1065</v>
      </c>
      <c r="G219" s="10" t="s">
        <v>80</v>
      </c>
      <c r="H219" s="10" t="s">
        <v>80</v>
      </c>
      <c r="I219" s="27" t="s">
        <v>324</v>
      </c>
      <c r="J219" s="35">
        <v>10723.22956</v>
      </c>
      <c r="K219" s="582">
        <v>10723.22956</v>
      </c>
      <c r="L219" s="35">
        <v>0</v>
      </c>
      <c r="M219" s="35">
        <v>0</v>
      </c>
      <c r="N219" s="582">
        <v>10723.22956</v>
      </c>
      <c r="O219" s="35">
        <v>0</v>
      </c>
      <c r="P219" s="35">
        <v>0</v>
      </c>
      <c r="Q219" s="376">
        <v>45147</v>
      </c>
      <c r="R219" s="375">
        <v>45082</v>
      </c>
      <c r="S219" s="37" t="s">
        <v>496</v>
      </c>
      <c r="T219" s="35"/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435">
        <v>0</v>
      </c>
      <c r="AA219" s="435">
        <v>0</v>
      </c>
      <c r="AB219" s="435">
        <v>0</v>
      </c>
      <c r="AC219" s="435">
        <v>0</v>
      </c>
      <c r="AD219" s="435">
        <v>0</v>
      </c>
      <c r="AE219" s="35">
        <v>0</v>
      </c>
      <c r="AF219" s="35">
        <v>0</v>
      </c>
      <c r="AG219" s="35">
        <v>0</v>
      </c>
      <c r="AH219" s="492">
        <v>0</v>
      </c>
      <c r="AI219" s="35">
        <v>0</v>
      </c>
      <c r="AJ219" s="365">
        <v>0</v>
      </c>
      <c r="AK219" s="365">
        <v>0</v>
      </c>
      <c r="AL219" s="365">
        <v>0</v>
      </c>
      <c r="AM219" s="35">
        <v>0</v>
      </c>
      <c r="AN219" s="439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0</v>
      </c>
      <c r="AW219" s="35">
        <v>0</v>
      </c>
      <c r="AX219" s="35">
        <v>0</v>
      </c>
      <c r="AY219" s="35">
        <v>0</v>
      </c>
      <c r="AZ219" s="35">
        <v>0</v>
      </c>
      <c r="BA219" s="35">
        <v>0</v>
      </c>
      <c r="BB219" s="35">
        <v>0</v>
      </c>
      <c r="BC219" s="35">
        <v>0</v>
      </c>
      <c r="BD219" s="34">
        <v>0</v>
      </c>
      <c r="BE219" s="34">
        <v>0</v>
      </c>
      <c r="BF219" s="34">
        <v>0</v>
      </c>
      <c r="BG219" s="34">
        <v>0</v>
      </c>
      <c r="BH219" s="34">
        <v>0</v>
      </c>
      <c r="BI219" s="34">
        <v>0</v>
      </c>
      <c r="BJ219" s="34">
        <v>0</v>
      </c>
      <c r="BK219" s="34">
        <v>0</v>
      </c>
      <c r="BL219" s="34">
        <v>0</v>
      </c>
      <c r="BM219" s="34">
        <v>0</v>
      </c>
      <c r="BN219" s="34">
        <v>0</v>
      </c>
      <c r="BO219" s="34">
        <v>0</v>
      </c>
      <c r="BP219" s="34">
        <v>0</v>
      </c>
      <c r="BQ219" s="34">
        <v>0</v>
      </c>
      <c r="BR219" s="34">
        <v>0</v>
      </c>
      <c r="BS219" s="34">
        <v>0</v>
      </c>
      <c r="BT219" s="34">
        <v>0</v>
      </c>
      <c r="BU219" s="34">
        <v>0</v>
      </c>
      <c r="BV219" s="34">
        <v>0</v>
      </c>
      <c r="BW219" s="34">
        <v>0</v>
      </c>
      <c r="BX219" s="34">
        <v>0</v>
      </c>
      <c r="BY219" s="34">
        <v>0</v>
      </c>
      <c r="BZ219" s="34">
        <v>0</v>
      </c>
      <c r="CA219" s="582">
        <v>10723.22956</v>
      </c>
      <c r="CB219" s="37" t="s">
        <v>2853</v>
      </c>
      <c r="CC219" s="37" t="s">
        <v>2088</v>
      </c>
      <c r="CD219" s="582">
        <v>0</v>
      </c>
      <c r="CE219" s="582">
        <v>10723.22956</v>
      </c>
      <c r="CF219" s="43" t="s">
        <v>2008</v>
      </c>
      <c r="CG219" s="10"/>
      <c r="CH219" s="367" t="s">
        <v>3086</v>
      </c>
    </row>
    <row r="220" spans="1:86" ht="54" outlineLevel="1">
      <c r="A220" s="800"/>
      <c r="B220" s="27" t="s">
        <v>3071</v>
      </c>
      <c r="C220" s="66" t="s">
        <v>2861</v>
      </c>
      <c r="D220" s="91" t="s">
        <v>80</v>
      </c>
      <c r="E220" s="27" t="s">
        <v>194</v>
      </c>
      <c r="F220" s="27" t="s">
        <v>1065</v>
      </c>
      <c r="G220" s="10" t="s">
        <v>80</v>
      </c>
      <c r="H220" s="10" t="s">
        <v>80</v>
      </c>
      <c r="I220" s="27" t="s">
        <v>324</v>
      </c>
      <c r="J220" s="35">
        <v>13775.628860000001</v>
      </c>
      <c r="K220" s="35">
        <v>13775.628860000001</v>
      </c>
      <c r="L220" s="35">
        <v>0</v>
      </c>
      <c r="M220" s="35">
        <v>0</v>
      </c>
      <c r="N220" s="35">
        <v>13775.628860000001</v>
      </c>
      <c r="O220" s="35">
        <v>0</v>
      </c>
      <c r="P220" s="35">
        <v>0</v>
      </c>
      <c r="Q220" s="376">
        <v>45233</v>
      </c>
      <c r="R220" s="375">
        <v>45020</v>
      </c>
      <c r="S220" s="37" t="s">
        <v>693</v>
      </c>
      <c r="T220" s="35"/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435">
        <v>0</v>
      </c>
      <c r="AA220" s="435">
        <v>0</v>
      </c>
      <c r="AB220" s="435">
        <v>0</v>
      </c>
      <c r="AC220" s="435">
        <v>0</v>
      </c>
      <c r="AD220" s="435">
        <v>0</v>
      </c>
      <c r="AE220" s="35">
        <v>0</v>
      </c>
      <c r="AF220" s="35">
        <v>0</v>
      </c>
      <c r="AG220" s="35">
        <v>0</v>
      </c>
      <c r="AH220" s="492">
        <v>0</v>
      </c>
      <c r="AI220" s="35">
        <v>0</v>
      </c>
      <c r="AJ220" s="365">
        <v>0</v>
      </c>
      <c r="AK220" s="365">
        <v>0</v>
      </c>
      <c r="AL220" s="365">
        <v>0</v>
      </c>
      <c r="AM220" s="35">
        <v>0</v>
      </c>
      <c r="AN220" s="439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5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0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5">
        <v>13775.628860000001</v>
      </c>
      <c r="CB220" s="37" t="s">
        <v>2853</v>
      </c>
      <c r="CC220" s="37" t="s">
        <v>2088</v>
      </c>
      <c r="CD220" s="582">
        <v>0</v>
      </c>
      <c r="CE220" s="582">
        <v>12293.78837</v>
      </c>
      <c r="CF220" s="43" t="s">
        <v>2008</v>
      </c>
      <c r="CG220" s="10"/>
      <c r="CH220" s="367" t="s">
        <v>3091</v>
      </c>
    </row>
    <row r="221" spans="1:86" ht="54" outlineLevel="1">
      <c r="A221" s="800"/>
      <c r="B221" s="27" t="s">
        <v>2067</v>
      </c>
      <c r="C221" s="66" t="s">
        <v>2862</v>
      </c>
      <c r="D221" s="91" t="s">
        <v>80</v>
      </c>
      <c r="E221" s="27" t="s">
        <v>194</v>
      </c>
      <c r="F221" s="27" t="s">
        <v>1065</v>
      </c>
      <c r="G221" s="10" t="s">
        <v>80</v>
      </c>
      <c r="H221" s="10" t="s">
        <v>80</v>
      </c>
      <c r="I221" s="27" t="s">
        <v>324</v>
      </c>
      <c r="J221" s="35">
        <v>69398.098400000003</v>
      </c>
      <c r="K221" s="35">
        <v>69398.098400000003</v>
      </c>
      <c r="L221" s="35">
        <v>0</v>
      </c>
      <c r="M221" s="35">
        <v>0</v>
      </c>
      <c r="N221" s="35">
        <v>69398.098400000003</v>
      </c>
      <c r="O221" s="35">
        <v>0</v>
      </c>
      <c r="P221" s="35">
        <v>0</v>
      </c>
      <c r="Q221" s="376" t="s">
        <v>80</v>
      </c>
      <c r="R221" s="375">
        <v>45044</v>
      </c>
      <c r="S221" s="37" t="s">
        <v>1666</v>
      </c>
      <c r="T221" s="35"/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435">
        <v>0</v>
      </c>
      <c r="AA221" s="435">
        <v>0</v>
      </c>
      <c r="AB221" s="435">
        <v>0</v>
      </c>
      <c r="AC221" s="435">
        <v>0</v>
      </c>
      <c r="AD221" s="435">
        <v>0</v>
      </c>
      <c r="AE221" s="35">
        <v>0</v>
      </c>
      <c r="AF221" s="35">
        <v>0</v>
      </c>
      <c r="AG221" s="35">
        <v>0</v>
      </c>
      <c r="AH221" s="492">
        <v>0</v>
      </c>
      <c r="AI221" s="35">
        <v>0</v>
      </c>
      <c r="AJ221" s="365">
        <v>0</v>
      </c>
      <c r="AK221" s="365">
        <v>0</v>
      </c>
      <c r="AL221" s="365">
        <v>0</v>
      </c>
      <c r="AM221" s="35">
        <v>0</v>
      </c>
      <c r="AN221" s="439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5">
        <v>0</v>
      </c>
      <c r="BD221" s="34">
        <v>0</v>
      </c>
      <c r="BE221" s="34">
        <v>0</v>
      </c>
      <c r="BF221" s="34">
        <v>0</v>
      </c>
      <c r="BG221" s="34">
        <v>0</v>
      </c>
      <c r="BH221" s="34">
        <v>0</v>
      </c>
      <c r="BI221" s="34">
        <v>0</v>
      </c>
      <c r="BJ221" s="34">
        <v>0</v>
      </c>
      <c r="BK221" s="34">
        <v>0</v>
      </c>
      <c r="BL221" s="34">
        <v>0</v>
      </c>
      <c r="BM221" s="34">
        <v>0</v>
      </c>
      <c r="BN221" s="34">
        <v>0</v>
      </c>
      <c r="BO221" s="34">
        <v>0</v>
      </c>
      <c r="BP221" s="34">
        <v>0</v>
      </c>
      <c r="BQ221" s="34">
        <v>0</v>
      </c>
      <c r="BR221" s="34">
        <v>0</v>
      </c>
      <c r="BS221" s="34">
        <v>0</v>
      </c>
      <c r="BT221" s="34">
        <v>0</v>
      </c>
      <c r="BU221" s="34">
        <v>0</v>
      </c>
      <c r="BV221" s="34">
        <v>0</v>
      </c>
      <c r="BW221" s="34">
        <v>0</v>
      </c>
      <c r="BX221" s="34">
        <v>0</v>
      </c>
      <c r="BY221" s="34">
        <v>0</v>
      </c>
      <c r="BZ221" s="34">
        <v>0</v>
      </c>
      <c r="CA221" s="35">
        <v>69398.098400000003</v>
      </c>
      <c r="CB221" s="37" t="s">
        <v>2853</v>
      </c>
      <c r="CC221" s="37" t="s">
        <v>2088</v>
      </c>
      <c r="CD221" s="582">
        <v>0</v>
      </c>
      <c r="CE221" s="582">
        <v>36240.089780000002</v>
      </c>
      <c r="CF221" s="43" t="s">
        <v>2008</v>
      </c>
      <c r="CG221" s="10"/>
      <c r="CH221" s="367" t="s">
        <v>3091</v>
      </c>
    </row>
    <row r="222" spans="1:86" ht="54" outlineLevel="1">
      <c r="A222" s="800"/>
      <c r="B222" s="27" t="s">
        <v>2068</v>
      </c>
      <c r="C222" s="66" t="s">
        <v>2863</v>
      </c>
      <c r="D222" s="91" t="s">
        <v>80</v>
      </c>
      <c r="E222" s="27" t="s">
        <v>194</v>
      </c>
      <c r="F222" s="27" t="s">
        <v>1065</v>
      </c>
      <c r="G222" s="10" t="s">
        <v>80</v>
      </c>
      <c r="H222" s="10" t="s">
        <v>80</v>
      </c>
      <c r="I222" s="27" t="s">
        <v>324</v>
      </c>
      <c r="J222" s="35">
        <v>15166.504800000001</v>
      </c>
      <c r="K222" s="35">
        <v>15166.504800000001</v>
      </c>
      <c r="L222" s="35">
        <v>0</v>
      </c>
      <c r="M222" s="35">
        <v>0</v>
      </c>
      <c r="N222" s="35">
        <v>15166.504800000001</v>
      </c>
      <c r="O222" s="35">
        <v>0</v>
      </c>
      <c r="P222" s="35">
        <v>0</v>
      </c>
      <c r="Q222" s="376">
        <v>45218</v>
      </c>
      <c r="R222" s="375">
        <v>45075</v>
      </c>
      <c r="S222" s="37" t="s">
        <v>693</v>
      </c>
      <c r="T222" s="35"/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435">
        <v>0</v>
      </c>
      <c r="AA222" s="435">
        <v>0</v>
      </c>
      <c r="AB222" s="435">
        <v>0</v>
      </c>
      <c r="AC222" s="435">
        <v>0</v>
      </c>
      <c r="AD222" s="435">
        <v>0</v>
      </c>
      <c r="AE222" s="35">
        <v>0</v>
      </c>
      <c r="AF222" s="35">
        <v>0</v>
      </c>
      <c r="AG222" s="35">
        <v>0</v>
      </c>
      <c r="AH222" s="492">
        <v>0</v>
      </c>
      <c r="AI222" s="35">
        <v>0</v>
      </c>
      <c r="AJ222" s="365">
        <v>0</v>
      </c>
      <c r="AK222" s="365">
        <v>0</v>
      </c>
      <c r="AL222" s="365">
        <v>0</v>
      </c>
      <c r="AM222" s="35">
        <v>0</v>
      </c>
      <c r="AN222" s="439">
        <v>0</v>
      </c>
      <c r="AO222" s="35">
        <v>0</v>
      </c>
      <c r="AP222" s="35">
        <v>0</v>
      </c>
      <c r="AQ222" s="35">
        <v>0</v>
      </c>
      <c r="AR222" s="35">
        <v>0</v>
      </c>
      <c r="AS222" s="35">
        <v>0</v>
      </c>
      <c r="AT222" s="35">
        <v>0</v>
      </c>
      <c r="AU222" s="35">
        <v>0</v>
      </c>
      <c r="AV222" s="35">
        <v>0</v>
      </c>
      <c r="AW222" s="35">
        <v>0</v>
      </c>
      <c r="AX222" s="35">
        <v>0</v>
      </c>
      <c r="AY222" s="35">
        <v>0</v>
      </c>
      <c r="AZ222" s="35">
        <v>0</v>
      </c>
      <c r="BA222" s="35">
        <v>0</v>
      </c>
      <c r="BB222" s="35">
        <v>0</v>
      </c>
      <c r="BC222" s="35">
        <v>0</v>
      </c>
      <c r="BD222" s="34">
        <v>0</v>
      </c>
      <c r="BE222" s="34">
        <v>0</v>
      </c>
      <c r="BF222" s="34">
        <v>0</v>
      </c>
      <c r="BG222" s="34">
        <v>0</v>
      </c>
      <c r="BH222" s="34">
        <v>0</v>
      </c>
      <c r="BI222" s="34">
        <v>0</v>
      </c>
      <c r="BJ222" s="34">
        <v>0</v>
      </c>
      <c r="BK222" s="34">
        <v>0</v>
      </c>
      <c r="BL222" s="34">
        <v>0</v>
      </c>
      <c r="BM222" s="34">
        <v>0</v>
      </c>
      <c r="BN222" s="34">
        <v>0</v>
      </c>
      <c r="BO222" s="34">
        <v>0</v>
      </c>
      <c r="BP222" s="34">
        <v>0</v>
      </c>
      <c r="BQ222" s="34">
        <v>0</v>
      </c>
      <c r="BR222" s="34">
        <v>0</v>
      </c>
      <c r="BS222" s="34">
        <v>0</v>
      </c>
      <c r="BT222" s="34">
        <v>0</v>
      </c>
      <c r="BU222" s="34">
        <v>0</v>
      </c>
      <c r="BV222" s="34">
        <v>0</v>
      </c>
      <c r="BW222" s="34">
        <v>0</v>
      </c>
      <c r="BX222" s="34">
        <v>0</v>
      </c>
      <c r="BY222" s="34">
        <v>0</v>
      </c>
      <c r="BZ222" s="34">
        <v>0</v>
      </c>
      <c r="CA222" s="35">
        <v>15166.504800000001</v>
      </c>
      <c r="CB222" s="37" t="s">
        <v>2853</v>
      </c>
      <c r="CC222" s="37" t="s">
        <v>2088</v>
      </c>
      <c r="CD222" s="582">
        <v>0</v>
      </c>
      <c r="CE222" s="582">
        <v>8684.4403600000005</v>
      </c>
      <c r="CF222" s="43" t="s">
        <v>2008</v>
      </c>
      <c r="CG222" s="10"/>
      <c r="CH222" s="367" t="s">
        <v>3091</v>
      </c>
    </row>
    <row r="223" spans="1:86" ht="54" outlineLevel="1">
      <c r="A223" s="800"/>
      <c r="B223" s="27" t="s">
        <v>2066</v>
      </c>
      <c r="C223" s="66" t="s">
        <v>2864</v>
      </c>
      <c r="D223" s="91" t="s">
        <v>80</v>
      </c>
      <c r="E223" s="27" t="s">
        <v>194</v>
      </c>
      <c r="F223" s="27" t="s">
        <v>1065</v>
      </c>
      <c r="G223" s="10" t="s">
        <v>80</v>
      </c>
      <c r="H223" s="10" t="s">
        <v>80</v>
      </c>
      <c r="I223" s="27" t="s">
        <v>324</v>
      </c>
      <c r="J223" s="35">
        <v>28522.30458</v>
      </c>
      <c r="K223" s="35">
        <v>28322.30458</v>
      </c>
      <c r="L223" s="35">
        <v>200</v>
      </c>
      <c r="M223" s="35">
        <v>0</v>
      </c>
      <c r="N223" s="35">
        <v>28322.30458</v>
      </c>
      <c r="O223" s="35">
        <v>0</v>
      </c>
      <c r="P223" s="35">
        <v>0</v>
      </c>
      <c r="Q223" s="376" t="s">
        <v>80</v>
      </c>
      <c r="R223" s="375" t="s">
        <v>80</v>
      </c>
      <c r="S223" s="37" t="s">
        <v>1666</v>
      </c>
      <c r="T223" s="35"/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435">
        <v>0</v>
      </c>
      <c r="AA223" s="435">
        <v>0</v>
      </c>
      <c r="AB223" s="435">
        <v>0</v>
      </c>
      <c r="AC223" s="435">
        <v>0</v>
      </c>
      <c r="AD223" s="435">
        <v>0</v>
      </c>
      <c r="AE223" s="35">
        <v>0</v>
      </c>
      <c r="AF223" s="35">
        <v>0</v>
      </c>
      <c r="AG223" s="35">
        <v>0</v>
      </c>
      <c r="AH223" s="492">
        <v>0</v>
      </c>
      <c r="AI223" s="35">
        <v>0</v>
      </c>
      <c r="AJ223" s="365">
        <v>0</v>
      </c>
      <c r="AK223" s="365">
        <v>0</v>
      </c>
      <c r="AL223" s="365">
        <v>0</v>
      </c>
      <c r="AM223" s="35">
        <v>0</v>
      </c>
      <c r="AN223" s="439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5">
        <v>0</v>
      </c>
      <c r="BD223" s="34">
        <v>0</v>
      </c>
      <c r="BE223" s="34">
        <v>0</v>
      </c>
      <c r="BF223" s="34">
        <v>0</v>
      </c>
      <c r="BG223" s="34">
        <v>0</v>
      </c>
      <c r="BH223" s="34">
        <v>0</v>
      </c>
      <c r="BI223" s="34">
        <v>0</v>
      </c>
      <c r="BJ223" s="34">
        <v>0</v>
      </c>
      <c r="BK223" s="34">
        <v>0</v>
      </c>
      <c r="BL223" s="34">
        <v>0</v>
      </c>
      <c r="BM223" s="34">
        <v>0</v>
      </c>
      <c r="BN223" s="34">
        <v>0</v>
      </c>
      <c r="BO223" s="34">
        <v>0</v>
      </c>
      <c r="BP223" s="34">
        <v>0</v>
      </c>
      <c r="BQ223" s="34">
        <v>0</v>
      </c>
      <c r="BR223" s="34">
        <v>0</v>
      </c>
      <c r="BS223" s="34">
        <v>0</v>
      </c>
      <c r="BT223" s="34">
        <v>0</v>
      </c>
      <c r="BU223" s="34">
        <v>0</v>
      </c>
      <c r="BV223" s="34">
        <v>0</v>
      </c>
      <c r="BW223" s="34">
        <v>0</v>
      </c>
      <c r="BX223" s="34">
        <v>0</v>
      </c>
      <c r="BY223" s="34">
        <v>0</v>
      </c>
      <c r="BZ223" s="34">
        <v>0</v>
      </c>
      <c r="CA223" s="35">
        <v>28322.30458</v>
      </c>
      <c r="CB223" s="37" t="s">
        <v>2853</v>
      </c>
      <c r="CC223" s="37" t="s">
        <v>2088</v>
      </c>
      <c r="CD223" s="582">
        <v>0</v>
      </c>
      <c r="CE223" s="582">
        <v>26228.30372</v>
      </c>
      <c r="CF223" s="43" t="s">
        <v>2008</v>
      </c>
      <c r="CG223" s="10"/>
      <c r="CH223" s="367" t="s">
        <v>3091</v>
      </c>
    </row>
    <row r="224" spans="1:86" ht="54" outlineLevel="1">
      <c r="A224" s="800"/>
      <c r="B224" s="27" t="s">
        <v>2076</v>
      </c>
      <c r="C224" s="66" t="s">
        <v>2865</v>
      </c>
      <c r="D224" s="91" t="s">
        <v>80</v>
      </c>
      <c r="E224" s="27" t="s">
        <v>194</v>
      </c>
      <c r="F224" s="27" t="s">
        <v>1065</v>
      </c>
      <c r="G224" s="10" t="s">
        <v>80</v>
      </c>
      <c r="H224" s="10" t="s">
        <v>80</v>
      </c>
      <c r="I224" s="27" t="s">
        <v>324</v>
      </c>
      <c r="J224" s="35">
        <v>15738.164479999999</v>
      </c>
      <c r="K224" s="35">
        <v>15738.164479999999</v>
      </c>
      <c r="L224" s="35">
        <v>0</v>
      </c>
      <c r="M224" s="35">
        <v>0</v>
      </c>
      <c r="N224" s="35">
        <v>15738.164479999999</v>
      </c>
      <c r="O224" s="35">
        <v>0</v>
      </c>
      <c r="P224" s="35">
        <v>0</v>
      </c>
      <c r="Q224" s="376">
        <v>45183</v>
      </c>
      <c r="R224" s="375">
        <v>45061</v>
      </c>
      <c r="S224" s="37" t="s">
        <v>496</v>
      </c>
      <c r="T224" s="35"/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435">
        <v>0</v>
      </c>
      <c r="AA224" s="435">
        <v>0</v>
      </c>
      <c r="AB224" s="435">
        <v>0</v>
      </c>
      <c r="AC224" s="435">
        <v>0</v>
      </c>
      <c r="AD224" s="435">
        <v>0</v>
      </c>
      <c r="AE224" s="35">
        <v>0</v>
      </c>
      <c r="AF224" s="35">
        <v>0</v>
      </c>
      <c r="AG224" s="35">
        <v>0</v>
      </c>
      <c r="AH224" s="492">
        <v>0</v>
      </c>
      <c r="AI224" s="35">
        <v>0</v>
      </c>
      <c r="AJ224" s="365">
        <v>0</v>
      </c>
      <c r="AK224" s="365">
        <v>0</v>
      </c>
      <c r="AL224" s="365">
        <v>0</v>
      </c>
      <c r="AM224" s="35">
        <v>0</v>
      </c>
      <c r="AN224" s="439">
        <v>0</v>
      </c>
      <c r="AO224" s="35">
        <v>0</v>
      </c>
      <c r="AP224" s="35">
        <v>0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0</v>
      </c>
      <c r="AW224" s="35">
        <v>0</v>
      </c>
      <c r="AX224" s="35">
        <v>0</v>
      </c>
      <c r="AY224" s="35">
        <v>0</v>
      </c>
      <c r="AZ224" s="35">
        <v>0</v>
      </c>
      <c r="BA224" s="35">
        <v>0</v>
      </c>
      <c r="BB224" s="35">
        <v>0</v>
      </c>
      <c r="BC224" s="35">
        <v>0</v>
      </c>
      <c r="BD224" s="34">
        <v>0</v>
      </c>
      <c r="BE224" s="34">
        <v>0</v>
      </c>
      <c r="BF224" s="34">
        <v>0</v>
      </c>
      <c r="BG224" s="34">
        <v>0</v>
      </c>
      <c r="BH224" s="34">
        <v>0</v>
      </c>
      <c r="BI224" s="34">
        <v>0</v>
      </c>
      <c r="BJ224" s="34">
        <v>0</v>
      </c>
      <c r="BK224" s="34">
        <v>0</v>
      </c>
      <c r="BL224" s="34">
        <v>0</v>
      </c>
      <c r="BM224" s="34">
        <v>0</v>
      </c>
      <c r="BN224" s="34">
        <v>0</v>
      </c>
      <c r="BO224" s="34">
        <v>0</v>
      </c>
      <c r="BP224" s="34">
        <v>0</v>
      </c>
      <c r="BQ224" s="34">
        <v>0</v>
      </c>
      <c r="BR224" s="34">
        <v>0</v>
      </c>
      <c r="BS224" s="34">
        <v>0</v>
      </c>
      <c r="BT224" s="34">
        <v>0</v>
      </c>
      <c r="BU224" s="34">
        <v>0</v>
      </c>
      <c r="BV224" s="34">
        <v>0</v>
      </c>
      <c r="BW224" s="34">
        <v>0</v>
      </c>
      <c r="BX224" s="34">
        <v>0</v>
      </c>
      <c r="BY224" s="34">
        <v>0</v>
      </c>
      <c r="BZ224" s="34">
        <v>0</v>
      </c>
      <c r="CA224" s="35">
        <v>15738.164479999999</v>
      </c>
      <c r="CB224" s="37" t="s">
        <v>2853</v>
      </c>
      <c r="CC224" s="37" t="s">
        <v>2088</v>
      </c>
      <c r="CD224" s="582">
        <v>0</v>
      </c>
      <c r="CE224" s="582">
        <v>15738.164479999999</v>
      </c>
      <c r="CF224" s="43" t="s">
        <v>2008</v>
      </c>
      <c r="CG224" s="10"/>
      <c r="CH224" s="367" t="s">
        <v>3091</v>
      </c>
    </row>
    <row r="225" spans="1:86" ht="54" outlineLevel="1">
      <c r="A225" s="800"/>
      <c r="B225" s="27" t="s">
        <v>2073</v>
      </c>
      <c r="C225" s="66" t="s">
        <v>2866</v>
      </c>
      <c r="D225" s="91" t="s">
        <v>80</v>
      </c>
      <c r="E225" s="27" t="s">
        <v>194</v>
      </c>
      <c r="F225" s="27" t="s">
        <v>1065</v>
      </c>
      <c r="G225" s="10" t="s">
        <v>80</v>
      </c>
      <c r="H225" s="10" t="s">
        <v>80</v>
      </c>
      <c r="I225" s="27" t="s">
        <v>324</v>
      </c>
      <c r="J225" s="35">
        <v>5517.6</v>
      </c>
      <c r="K225" s="35">
        <v>5517.6</v>
      </c>
      <c r="L225" s="35">
        <v>0</v>
      </c>
      <c r="M225" s="35">
        <v>0</v>
      </c>
      <c r="N225" s="35">
        <v>5517.6</v>
      </c>
      <c r="O225" s="35">
        <v>0</v>
      </c>
      <c r="P225" s="35">
        <v>0</v>
      </c>
      <c r="Q225" s="376">
        <v>45125</v>
      </c>
      <c r="R225" s="375">
        <v>45061</v>
      </c>
      <c r="S225" s="37" t="s">
        <v>496</v>
      </c>
      <c r="T225" s="35"/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435">
        <v>0</v>
      </c>
      <c r="AA225" s="435">
        <v>0</v>
      </c>
      <c r="AB225" s="435">
        <v>0</v>
      </c>
      <c r="AC225" s="435">
        <v>0</v>
      </c>
      <c r="AD225" s="435">
        <v>0</v>
      </c>
      <c r="AE225" s="35">
        <v>0</v>
      </c>
      <c r="AF225" s="35">
        <v>0</v>
      </c>
      <c r="AG225" s="35">
        <v>0</v>
      </c>
      <c r="AH225" s="492">
        <v>0</v>
      </c>
      <c r="AI225" s="35">
        <v>0</v>
      </c>
      <c r="AJ225" s="365">
        <v>0</v>
      </c>
      <c r="AK225" s="365">
        <v>0</v>
      </c>
      <c r="AL225" s="365">
        <v>0</v>
      </c>
      <c r="AM225" s="35">
        <v>0</v>
      </c>
      <c r="AN225" s="439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0</v>
      </c>
      <c r="AW225" s="35">
        <v>0</v>
      </c>
      <c r="AX225" s="35">
        <v>0</v>
      </c>
      <c r="AY225" s="35">
        <v>0</v>
      </c>
      <c r="AZ225" s="35">
        <v>0</v>
      </c>
      <c r="BA225" s="35">
        <v>0</v>
      </c>
      <c r="BB225" s="35">
        <v>0</v>
      </c>
      <c r="BC225" s="35">
        <v>0</v>
      </c>
      <c r="BD225" s="34">
        <v>0</v>
      </c>
      <c r="BE225" s="34">
        <v>0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0</v>
      </c>
      <c r="BO225" s="34">
        <v>0</v>
      </c>
      <c r="BP225" s="34">
        <v>0</v>
      </c>
      <c r="BQ225" s="34">
        <v>0</v>
      </c>
      <c r="BR225" s="34">
        <v>0</v>
      </c>
      <c r="BS225" s="34">
        <v>0</v>
      </c>
      <c r="BT225" s="34">
        <v>0</v>
      </c>
      <c r="BU225" s="34">
        <v>0</v>
      </c>
      <c r="BV225" s="34">
        <v>0</v>
      </c>
      <c r="BW225" s="34">
        <v>0</v>
      </c>
      <c r="BX225" s="34">
        <v>0</v>
      </c>
      <c r="BY225" s="34">
        <v>0</v>
      </c>
      <c r="BZ225" s="34">
        <v>0</v>
      </c>
      <c r="CA225" s="35">
        <v>5517.6</v>
      </c>
      <c r="CB225" s="37" t="s">
        <v>2853</v>
      </c>
      <c r="CC225" s="37" t="s">
        <v>2088</v>
      </c>
      <c r="CD225" s="582">
        <v>0</v>
      </c>
      <c r="CE225" s="582">
        <v>5517.6</v>
      </c>
      <c r="CF225" s="43" t="s">
        <v>2008</v>
      </c>
      <c r="CG225" s="10"/>
      <c r="CH225" s="367" t="s">
        <v>3086</v>
      </c>
    </row>
    <row r="226" spans="1:86" ht="54" outlineLevel="1">
      <c r="A226" s="800"/>
      <c r="B226" s="27" t="s">
        <v>2068</v>
      </c>
      <c r="C226" s="66" t="s">
        <v>2867</v>
      </c>
      <c r="D226" s="91" t="s">
        <v>80</v>
      </c>
      <c r="E226" s="27" t="s">
        <v>194</v>
      </c>
      <c r="F226" s="27" t="s">
        <v>1065</v>
      </c>
      <c r="G226" s="10" t="s">
        <v>80</v>
      </c>
      <c r="H226" s="10" t="s">
        <v>80</v>
      </c>
      <c r="I226" s="27" t="s">
        <v>324</v>
      </c>
      <c r="J226" s="35">
        <v>3375.6184199999998</v>
      </c>
      <c r="K226" s="35">
        <v>3375.6184199999998</v>
      </c>
      <c r="L226" s="35">
        <v>0</v>
      </c>
      <c r="M226" s="35">
        <v>0</v>
      </c>
      <c r="N226" s="35">
        <v>3375.6184199999998</v>
      </c>
      <c r="O226" s="35">
        <v>0</v>
      </c>
      <c r="P226" s="35">
        <v>0</v>
      </c>
      <c r="Q226" s="376">
        <v>45056</v>
      </c>
      <c r="R226" s="375">
        <v>45033</v>
      </c>
      <c r="S226" s="37" t="s">
        <v>496</v>
      </c>
      <c r="T226" s="35"/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435">
        <v>0</v>
      </c>
      <c r="AA226" s="435">
        <v>0</v>
      </c>
      <c r="AB226" s="435">
        <v>0</v>
      </c>
      <c r="AC226" s="435">
        <v>0</v>
      </c>
      <c r="AD226" s="435">
        <v>0</v>
      </c>
      <c r="AE226" s="35">
        <v>0</v>
      </c>
      <c r="AF226" s="35">
        <v>0</v>
      </c>
      <c r="AG226" s="35">
        <v>0</v>
      </c>
      <c r="AH226" s="492">
        <v>0</v>
      </c>
      <c r="AI226" s="35">
        <v>0</v>
      </c>
      <c r="AJ226" s="365">
        <v>0</v>
      </c>
      <c r="AK226" s="365">
        <v>0</v>
      </c>
      <c r="AL226" s="365">
        <v>0</v>
      </c>
      <c r="AM226" s="35">
        <v>0</v>
      </c>
      <c r="AN226" s="439">
        <v>0</v>
      </c>
      <c r="AO226" s="35">
        <v>0</v>
      </c>
      <c r="AP226" s="35">
        <v>0</v>
      </c>
      <c r="AQ226" s="35">
        <v>0</v>
      </c>
      <c r="AR226" s="35">
        <v>0</v>
      </c>
      <c r="AS226" s="35">
        <v>0</v>
      </c>
      <c r="AT226" s="35">
        <v>0</v>
      </c>
      <c r="AU226" s="35">
        <v>0</v>
      </c>
      <c r="AV226" s="35">
        <v>0</v>
      </c>
      <c r="AW226" s="35">
        <v>0</v>
      </c>
      <c r="AX226" s="35">
        <v>0</v>
      </c>
      <c r="AY226" s="35">
        <v>0</v>
      </c>
      <c r="AZ226" s="35">
        <v>0</v>
      </c>
      <c r="BA226" s="35">
        <v>0</v>
      </c>
      <c r="BB226" s="35">
        <v>0</v>
      </c>
      <c r="BC226" s="35">
        <v>0</v>
      </c>
      <c r="BD226" s="34">
        <v>0</v>
      </c>
      <c r="BE226" s="34">
        <v>0</v>
      </c>
      <c r="BF226" s="34">
        <v>0</v>
      </c>
      <c r="BG226" s="34">
        <v>0</v>
      </c>
      <c r="BH226" s="34">
        <v>0</v>
      </c>
      <c r="BI226" s="34">
        <v>0</v>
      </c>
      <c r="BJ226" s="34">
        <v>0</v>
      </c>
      <c r="BK226" s="34">
        <v>0</v>
      </c>
      <c r="BL226" s="34">
        <v>0</v>
      </c>
      <c r="BM226" s="34">
        <v>0</v>
      </c>
      <c r="BN226" s="34">
        <v>0</v>
      </c>
      <c r="BO226" s="34">
        <v>0</v>
      </c>
      <c r="BP226" s="34">
        <v>0</v>
      </c>
      <c r="BQ226" s="34">
        <v>0</v>
      </c>
      <c r="BR226" s="34">
        <v>0</v>
      </c>
      <c r="BS226" s="34">
        <v>0</v>
      </c>
      <c r="BT226" s="34">
        <v>0</v>
      </c>
      <c r="BU226" s="34">
        <v>0</v>
      </c>
      <c r="BV226" s="34">
        <v>0</v>
      </c>
      <c r="BW226" s="34">
        <v>0</v>
      </c>
      <c r="BX226" s="34">
        <v>0</v>
      </c>
      <c r="BY226" s="34">
        <v>0</v>
      </c>
      <c r="BZ226" s="34">
        <v>0</v>
      </c>
      <c r="CA226" s="35">
        <v>3375.6184199999998</v>
      </c>
      <c r="CB226" s="37" t="s">
        <v>2853</v>
      </c>
      <c r="CC226" s="37" t="s">
        <v>2088</v>
      </c>
      <c r="CD226" s="582">
        <v>0</v>
      </c>
      <c r="CE226" s="582">
        <v>3375.6184199999998</v>
      </c>
      <c r="CF226" s="43" t="s">
        <v>2008</v>
      </c>
      <c r="CG226" s="10"/>
      <c r="CH226" s="367" t="s">
        <v>3091</v>
      </c>
    </row>
    <row r="227" spans="1:86" ht="72" outlineLevel="1">
      <c r="A227" s="800"/>
      <c r="B227" s="27" t="s">
        <v>2168</v>
      </c>
      <c r="C227" s="66" t="s">
        <v>2868</v>
      </c>
      <c r="D227" s="91" t="s">
        <v>80</v>
      </c>
      <c r="E227" s="27" t="s">
        <v>194</v>
      </c>
      <c r="F227" s="27" t="s">
        <v>1065</v>
      </c>
      <c r="G227" s="10" t="s">
        <v>80</v>
      </c>
      <c r="H227" s="10" t="s">
        <v>80</v>
      </c>
      <c r="I227" s="27" t="s">
        <v>324</v>
      </c>
      <c r="J227" s="35">
        <v>3011.4535999999998</v>
      </c>
      <c r="K227" s="35">
        <v>3011.4535999999998</v>
      </c>
      <c r="L227" s="35">
        <v>0</v>
      </c>
      <c r="M227" s="35">
        <v>0</v>
      </c>
      <c r="N227" s="35">
        <v>3011.4535999999998</v>
      </c>
      <c r="O227" s="35">
        <v>0</v>
      </c>
      <c r="P227" s="35">
        <v>0</v>
      </c>
      <c r="Q227" s="376">
        <v>45049</v>
      </c>
      <c r="R227" s="375">
        <v>45033</v>
      </c>
      <c r="S227" s="37" t="s">
        <v>496</v>
      </c>
      <c r="T227" s="35"/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435">
        <v>0</v>
      </c>
      <c r="AA227" s="435">
        <v>0</v>
      </c>
      <c r="AB227" s="435">
        <v>0</v>
      </c>
      <c r="AC227" s="435">
        <v>0</v>
      </c>
      <c r="AD227" s="435">
        <v>0</v>
      </c>
      <c r="AE227" s="35">
        <v>0</v>
      </c>
      <c r="AF227" s="35">
        <v>0</v>
      </c>
      <c r="AG227" s="35">
        <v>0</v>
      </c>
      <c r="AH227" s="492">
        <v>0</v>
      </c>
      <c r="AI227" s="35">
        <v>0</v>
      </c>
      <c r="AJ227" s="365">
        <v>0</v>
      </c>
      <c r="AK227" s="365">
        <v>0</v>
      </c>
      <c r="AL227" s="365">
        <v>0</v>
      </c>
      <c r="AM227" s="35">
        <v>0</v>
      </c>
      <c r="AN227" s="439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>
        <v>0</v>
      </c>
      <c r="BA227" s="35">
        <v>0</v>
      </c>
      <c r="BB227" s="35">
        <v>0</v>
      </c>
      <c r="BC227" s="35">
        <v>0</v>
      </c>
      <c r="BD227" s="34">
        <v>0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5">
        <v>3011.4535999999998</v>
      </c>
      <c r="CB227" s="37" t="s">
        <v>2853</v>
      </c>
      <c r="CC227" s="37" t="s">
        <v>2088</v>
      </c>
      <c r="CD227" s="582">
        <v>0</v>
      </c>
      <c r="CE227" s="582">
        <v>3011.4535999999998</v>
      </c>
      <c r="CF227" s="43" t="s">
        <v>2008</v>
      </c>
      <c r="CG227" s="10"/>
      <c r="CH227" s="367" t="s">
        <v>3091</v>
      </c>
    </row>
    <row r="228" spans="1:86" ht="54" outlineLevel="1">
      <c r="A228" s="800"/>
      <c r="B228" s="27" t="s">
        <v>2064</v>
      </c>
      <c r="C228" s="66" t="s">
        <v>2869</v>
      </c>
      <c r="D228" s="91" t="s">
        <v>80</v>
      </c>
      <c r="E228" s="27" t="s">
        <v>194</v>
      </c>
      <c r="F228" s="27" t="s">
        <v>1065</v>
      </c>
      <c r="G228" s="10" t="s">
        <v>80</v>
      </c>
      <c r="H228" s="10" t="s">
        <v>3100</v>
      </c>
      <c r="I228" s="27" t="s">
        <v>324</v>
      </c>
      <c r="J228" s="35">
        <v>16756.584149999999</v>
      </c>
      <c r="K228" s="35">
        <v>16756.584149999999</v>
      </c>
      <c r="L228" s="35">
        <v>0</v>
      </c>
      <c r="M228" s="35">
        <v>0</v>
      </c>
      <c r="N228" s="35">
        <v>16756.584149999999</v>
      </c>
      <c r="O228" s="35">
        <v>0</v>
      </c>
      <c r="P228" s="35">
        <v>0</v>
      </c>
      <c r="Q228" s="376">
        <v>45244</v>
      </c>
      <c r="R228" s="375">
        <v>45122</v>
      </c>
      <c r="S228" s="37" t="s">
        <v>693</v>
      </c>
      <c r="T228" s="35"/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435">
        <v>0</v>
      </c>
      <c r="AA228" s="435">
        <v>0</v>
      </c>
      <c r="AB228" s="435">
        <v>0</v>
      </c>
      <c r="AC228" s="435">
        <v>0</v>
      </c>
      <c r="AD228" s="435">
        <v>0</v>
      </c>
      <c r="AE228" s="35">
        <v>0</v>
      </c>
      <c r="AF228" s="35">
        <v>0</v>
      </c>
      <c r="AG228" s="35">
        <v>0</v>
      </c>
      <c r="AH228" s="492">
        <v>0</v>
      </c>
      <c r="AI228" s="35">
        <v>0</v>
      </c>
      <c r="AJ228" s="365">
        <v>0</v>
      </c>
      <c r="AK228" s="365">
        <v>0</v>
      </c>
      <c r="AL228" s="365">
        <v>0</v>
      </c>
      <c r="AM228" s="35">
        <v>0</v>
      </c>
      <c r="AN228" s="439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5">
        <v>0</v>
      </c>
      <c r="BB228" s="35">
        <v>0</v>
      </c>
      <c r="BC228" s="35">
        <v>0</v>
      </c>
      <c r="BD228" s="34">
        <v>0</v>
      </c>
      <c r="BE228" s="34">
        <v>0</v>
      </c>
      <c r="BF228" s="34">
        <v>0</v>
      </c>
      <c r="BG228" s="34">
        <v>0</v>
      </c>
      <c r="BH228" s="34">
        <v>0</v>
      </c>
      <c r="BI228" s="34">
        <v>0</v>
      </c>
      <c r="BJ228" s="34">
        <v>0</v>
      </c>
      <c r="BK228" s="34">
        <v>0</v>
      </c>
      <c r="BL228" s="34">
        <v>0</v>
      </c>
      <c r="BM228" s="34">
        <v>0</v>
      </c>
      <c r="BN228" s="34">
        <v>0</v>
      </c>
      <c r="BO228" s="34">
        <v>0</v>
      </c>
      <c r="BP228" s="34">
        <v>0</v>
      </c>
      <c r="BQ228" s="34">
        <v>0</v>
      </c>
      <c r="BR228" s="34">
        <v>0</v>
      </c>
      <c r="BS228" s="34">
        <v>0</v>
      </c>
      <c r="BT228" s="34">
        <v>0</v>
      </c>
      <c r="BU228" s="34">
        <v>0</v>
      </c>
      <c r="BV228" s="34">
        <v>0</v>
      </c>
      <c r="BW228" s="34">
        <v>0</v>
      </c>
      <c r="BX228" s="34">
        <v>0</v>
      </c>
      <c r="BY228" s="34">
        <v>0</v>
      </c>
      <c r="BZ228" s="34">
        <v>0</v>
      </c>
      <c r="CA228" s="35">
        <v>16756.584149999999</v>
      </c>
      <c r="CB228" s="37" t="s">
        <v>2853</v>
      </c>
      <c r="CC228" s="37" t="s">
        <v>2088</v>
      </c>
      <c r="CD228" s="582">
        <v>0</v>
      </c>
      <c r="CE228" s="582">
        <v>14800.926020000001</v>
      </c>
      <c r="CF228" s="43" t="s">
        <v>2008</v>
      </c>
      <c r="CG228" s="10"/>
      <c r="CH228" s="367" t="s">
        <v>3086</v>
      </c>
    </row>
    <row r="229" spans="1:86" ht="54" outlineLevel="1">
      <c r="A229" s="800"/>
      <c r="B229" s="27" t="s">
        <v>2066</v>
      </c>
      <c r="C229" s="66" t="s">
        <v>2870</v>
      </c>
      <c r="D229" s="91" t="s">
        <v>80</v>
      </c>
      <c r="E229" s="27" t="s">
        <v>194</v>
      </c>
      <c r="F229" s="27" t="s">
        <v>1065</v>
      </c>
      <c r="G229" s="10" t="s">
        <v>80</v>
      </c>
      <c r="H229" s="10" t="s">
        <v>80</v>
      </c>
      <c r="I229" s="27" t="s">
        <v>324</v>
      </c>
      <c r="J229" s="35">
        <v>111118.05199000001</v>
      </c>
      <c r="K229" s="35">
        <v>111118.05199000001</v>
      </c>
      <c r="L229" s="35">
        <v>0</v>
      </c>
      <c r="M229" s="35">
        <v>0</v>
      </c>
      <c r="N229" s="35">
        <v>111118.05199000001</v>
      </c>
      <c r="O229" s="35">
        <v>0</v>
      </c>
      <c r="P229" s="35">
        <v>0</v>
      </c>
      <c r="Q229" s="376" t="s">
        <v>80</v>
      </c>
      <c r="R229" s="375">
        <v>45019</v>
      </c>
      <c r="S229" s="37" t="s">
        <v>1666</v>
      </c>
      <c r="T229" s="35"/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435">
        <v>0</v>
      </c>
      <c r="AA229" s="435">
        <v>0</v>
      </c>
      <c r="AB229" s="435">
        <v>0</v>
      </c>
      <c r="AC229" s="435">
        <v>0</v>
      </c>
      <c r="AD229" s="435">
        <v>0</v>
      </c>
      <c r="AE229" s="35">
        <v>0</v>
      </c>
      <c r="AF229" s="35">
        <v>0</v>
      </c>
      <c r="AG229" s="35">
        <v>0</v>
      </c>
      <c r="AH229" s="492">
        <v>0</v>
      </c>
      <c r="AI229" s="35">
        <v>0</v>
      </c>
      <c r="AJ229" s="365">
        <v>0</v>
      </c>
      <c r="AK229" s="365">
        <v>0</v>
      </c>
      <c r="AL229" s="365">
        <v>0</v>
      </c>
      <c r="AM229" s="35">
        <v>0</v>
      </c>
      <c r="AN229" s="439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5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0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5">
        <v>111118.05199000001</v>
      </c>
      <c r="CB229" s="37" t="s">
        <v>2853</v>
      </c>
      <c r="CC229" s="37" t="s">
        <v>2088</v>
      </c>
      <c r="CD229" s="582">
        <v>0</v>
      </c>
      <c r="CE229" s="582">
        <v>87553.340620000003</v>
      </c>
      <c r="CF229" s="43" t="s">
        <v>2008</v>
      </c>
      <c r="CG229" s="10"/>
      <c r="CH229" s="367" t="s">
        <v>3086</v>
      </c>
    </row>
    <row r="230" spans="1:86" ht="54" outlineLevel="1">
      <c r="A230" s="800"/>
      <c r="B230" s="27" t="s">
        <v>2072</v>
      </c>
      <c r="C230" s="66" t="s">
        <v>2871</v>
      </c>
      <c r="D230" s="91" t="s">
        <v>80</v>
      </c>
      <c r="E230" s="27" t="s">
        <v>194</v>
      </c>
      <c r="F230" s="27" t="s">
        <v>1065</v>
      </c>
      <c r="G230" s="10" t="s">
        <v>80</v>
      </c>
      <c r="H230" s="10" t="s">
        <v>80</v>
      </c>
      <c r="I230" s="27" t="s">
        <v>324</v>
      </c>
      <c r="J230" s="35">
        <v>8989.9285999999993</v>
      </c>
      <c r="K230" s="35">
        <v>8989.9285999999993</v>
      </c>
      <c r="L230" s="35">
        <v>0</v>
      </c>
      <c r="M230" s="35">
        <v>0</v>
      </c>
      <c r="N230" s="35">
        <v>8989.9285999999993</v>
      </c>
      <c r="O230" s="35">
        <v>0</v>
      </c>
      <c r="P230" s="35">
        <v>0</v>
      </c>
      <c r="Q230" s="376">
        <v>45163</v>
      </c>
      <c r="R230" s="375">
        <v>45075</v>
      </c>
      <c r="S230" s="37" t="s">
        <v>693</v>
      </c>
      <c r="T230" s="35"/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435">
        <v>0</v>
      </c>
      <c r="AA230" s="435">
        <v>0</v>
      </c>
      <c r="AB230" s="435">
        <v>0</v>
      </c>
      <c r="AC230" s="435">
        <v>0</v>
      </c>
      <c r="AD230" s="435">
        <v>0</v>
      </c>
      <c r="AE230" s="35">
        <v>0</v>
      </c>
      <c r="AF230" s="35">
        <v>0</v>
      </c>
      <c r="AG230" s="35">
        <v>0</v>
      </c>
      <c r="AH230" s="492">
        <v>0</v>
      </c>
      <c r="AI230" s="35">
        <v>0</v>
      </c>
      <c r="AJ230" s="365">
        <v>0</v>
      </c>
      <c r="AK230" s="365">
        <v>0</v>
      </c>
      <c r="AL230" s="365">
        <v>0</v>
      </c>
      <c r="AM230" s="35">
        <v>0</v>
      </c>
      <c r="AN230" s="439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5">
        <v>0</v>
      </c>
      <c r="BD230" s="34">
        <v>0</v>
      </c>
      <c r="BE230" s="34">
        <v>0</v>
      </c>
      <c r="BF230" s="34">
        <v>0</v>
      </c>
      <c r="BG230" s="34">
        <v>0</v>
      </c>
      <c r="BH230" s="34">
        <v>0</v>
      </c>
      <c r="BI230" s="34">
        <v>0</v>
      </c>
      <c r="BJ230" s="34">
        <v>0</v>
      </c>
      <c r="BK230" s="34">
        <v>0</v>
      </c>
      <c r="BL230" s="34">
        <v>0</v>
      </c>
      <c r="BM230" s="34">
        <v>0</v>
      </c>
      <c r="BN230" s="34">
        <v>0</v>
      </c>
      <c r="BO230" s="34">
        <v>0</v>
      </c>
      <c r="BP230" s="34">
        <v>0</v>
      </c>
      <c r="BQ230" s="34">
        <v>0</v>
      </c>
      <c r="BR230" s="34">
        <v>0</v>
      </c>
      <c r="BS230" s="34">
        <v>0</v>
      </c>
      <c r="BT230" s="34">
        <v>0</v>
      </c>
      <c r="BU230" s="34">
        <v>0</v>
      </c>
      <c r="BV230" s="34">
        <v>0</v>
      </c>
      <c r="BW230" s="34">
        <v>0</v>
      </c>
      <c r="BX230" s="34">
        <v>0</v>
      </c>
      <c r="BY230" s="34">
        <v>0</v>
      </c>
      <c r="BZ230" s="34">
        <v>0</v>
      </c>
      <c r="CA230" s="35">
        <v>8989.9285999999993</v>
      </c>
      <c r="CB230" s="37" t="s">
        <v>2853</v>
      </c>
      <c r="CC230" s="37" t="s">
        <v>2088</v>
      </c>
      <c r="CD230" s="582">
        <v>0</v>
      </c>
      <c r="CE230" s="582">
        <v>8591.4644599999992</v>
      </c>
      <c r="CF230" s="43" t="s">
        <v>2008</v>
      </c>
      <c r="CG230" s="10"/>
      <c r="CH230" s="367" t="s">
        <v>3091</v>
      </c>
    </row>
    <row r="231" spans="1:86" ht="54" outlineLevel="1">
      <c r="A231" s="800"/>
      <c r="B231" s="27" t="s">
        <v>2098</v>
      </c>
      <c r="C231" s="66" t="s">
        <v>2872</v>
      </c>
      <c r="D231" s="91" t="s">
        <v>80</v>
      </c>
      <c r="E231" s="27" t="s">
        <v>194</v>
      </c>
      <c r="F231" s="27" t="s">
        <v>1065</v>
      </c>
      <c r="G231" s="10" t="s">
        <v>80</v>
      </c>
      <c r="H231" s="10" t="s">
        <v>80</v>
      </c>
      <c r="I231" s="27" t="s">
        <v>324</v>
      </c>
      <c r="J231" s="35">
        <v>10475.19326</v>
      </c>
      <c r="K231" s="35">
        <v>10475.19326</v>
      </c>
      <c r="L231" s="35">
        <v>0</v>
      </c>
      <c r="M231" s="35">
        <v>0</v>
      </c>
      <c r="N231" s="35">
        <v>10475.19326</v>
      </c>
      <c r="O231" s="35">
        <v>0</v>
      </c>
      <c r="P231" s="35">
        <v>0</v>
      </c>
      <c r="Q231" s="376">
        <v>45195</v>
      </c>
      <c r="R231" s="375">
        <v>45048</v>
      </c>
      <c r="S231" s="37" t="s">
        <v>693</v>
      </c>
      <c r="T231" s="35"/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435">
        <v>0</v>
      </c>
      <c r="AA231" s="435">
        <v>0</v>
      </c>
      <c r="AB231" s="435">
        <v>0</v>
      </c>
      <c r="AC231" s="435">
        <v>0</v>
      </c>
      <c r="AD231" s="435">
        <v>0</v>
      </c>
      <c r="AE231" s="35">
        <v>0</v>
      </c>
      <c r="AF231" s="35">
        <v>0</v>
      </c>
      <c r="AG231" s="35">
        <v>0</v>
      </c>
      <c r="AH231" s="492">
        <v>0</v>
      </c>
      <c r="AI231" s="35">
        <v>0</v>
      </c>
      <c r="AJ231" s="365">
        <v>0</v>
      </c>
      <c r="AK231" s="365">
        <v>0</v>
      </c>
      <c r="AL231" s="365">
        <v>0</v>
      </c>
      <c r="AM231" s="35">
        <v>0</v>
      </c>
      <c r="AN231" s="439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5">
        <v>0</v>
      </c>
      <c r="BD231" s="34">
        <v>0</v>
      </c>
      <c r="BE231" s="34">
        <v>0</v>
      </c>
      <c r="BF231" s="34">
        <v>0</v>
      </c>
      <c r="BG231" s="34">
        <v>0</v>
      </c>
      <c r="BH231" s="34">
        <v>0</v>
      </c>
      <c r="BI231" s="34">
        <v>0</v>
      </c>
      <c r="BJ231" s="34">
        <v>0</v>
      </c>
      <c r="BK231" s="34">
        <v>0</v>
      </c>
      <c r="BL231" s="34">
        <v>0</v>
      </c>
      <c r="BM231" s="34">
        <v>0</v>
      </c>
      <c r="BN231" s="34">
        <v>0</v>
      </c>
      <c r="BO231" s="34">
        <v>0</v>
      </c>
      <c r="BP231" s="34">
        <v>0</v>
      </c>
      <c r="BQ231" s="34">
        <v>0</v>
      </c>
      <c r="BR231" s="34">
        <v>0</v>
      </c>
      <c r="BS231" s="34">
        <v>0</v>
      </c>
      <c r="BT231" s="34">
        <v>0</v>
      </c>
      <c r="BU231" s="34">
        <v>0</v>
      </c>
      <c r="BV231" s="34">
        <v>0</v>
      </c>
      <c r="BW231" s="34">
        <v>0</v>
      </c>
      <c r="BX231" s="34">
        <v>0</v>
      </c>
      <c r="BY231" s="34">
        <v>0</v>
      </c>
      <c r="BZ231" s="34">
        <v>0</v>
      </c>
      <c r="CA231" s="35">
        <v>10475.19326</v>
      </c>
      <c r="CB231" s="37" t="s">
        <v>2853</v>
      </c>
      <c r="CC231" s="37" t="s">
        <v>2088</v>
      </c>
      <c r="CD231" s="582">
        <v>0</v>
      </c>
      <c r="CE231" s="582">
        <v>10475.19326</v>
      </c>
      <c r="CF231" s="43" t="s">
        <v>2008</v>
      </c>
      <c r="CG231" s="10"/>
      <c r="CH231" s="367" t="s">
        <v>3091</v>
      </c>
    </row>
    <row r="232" spans="1:86" ht="54" outlineLevel="1">
      <c r="A232" s="800"/>
      <c r="B232" s="27" t="s">
        <v>2076</v>
      </c>
      <c r="C232" s="66" t="s">
        <v>2873</v>
      </c>
      <c r="D232" s="91" t="s">
        <v>80</v>
      </c>
      <c r="E232" s="27" t="s">
        <v>194</v>
      </c>
      <c r="F232" s="27" t="s">
        <v>1065</v>
      </c>
      <c r="G232" s="10" t="s">
        <v>80</v>
      </c>
      <c r="H232" s="10" t="s">
        <v>80</v>
      </c>
      <c r="I232" s="27" t="s">
        <v>324</v>
      </c>
      <c r="J232" s="35">
        <v>14952.18591</v>
      </c>
      <c r="K232" s="35">
        <v>14952.18591</v>
      </c>
      <c r="L232" s="35">
        <v>0</v>
      </c>
      <c r="M232" s="35">
        <v>0</v>
      </c>
      <c r="N232" s="35">
        <v>14952.18591</v>
      </c>
      <c r="O232" s="35">
        <v>0</v>
      </c>
      <c r="P232" s="35">
        <v>0</v>
      </c>
      <c r="Q232" s="376" t="s">
        <v>80</v>
      </c>
      <c r="R232" s="375">
        <v>45180</v>
      </c>
      <c r="S232" s="37" t="s">
        <v>1666</v>
      </c>
      <c r="T232" s="35"/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435">
        <v>0</v>
      </c>
      <c r="AA232" s="435">
        <v>0</v>
      </c>
      <c r="AB232" s="435">
        <v>0</v>
      </c>
      <c r="AC232" s="435">
        <v>0</v>
      </c>
      <c r="AD232" s="435">
        <v>0</v>
      </c>
      <c r="AE232" s="35">
        <v>0</v>
      </c>
      <c r="AF232" s="35">
        <v>0</v>
      </c>
      <c r="AG232" s="35">
        <v>0</v>
      </c>
      <c r="AH232" s="492">
        <v>0</v>
      </c>
      <c r="AI232" s="35">
        <v>0</v>
      </c>
      <c r="AJ232" s="365">
        <v>0</v>
      </c>
      <c r="AK232" s="365">
        <v>0</v>
      </c>
      <c r="AL232" s="365">
        <v>0</v>
      </c>
      <c r="AM232" s="35">
        <v>0</v>
      </c>
      <c r="AN232" s="439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>
        <v>0</v>
      </c>
      <c r="BA232" s="35">
        <v>0</v>
      </c>
      <c r="BB232" s="35">
        <v>0</v>
      </c>
      <c r="BC232" s="35">
        <v>0</v>
      </c>
      <c r="BD232" s="34">
        <v>0</v>
      </c>
      <c r="BE232" s="34">
        <v>0</v>
      </c>
      <c r="BF232" s="34">
        <v>0</v>
      </c>
      <c r="BG232" s="34">
        <v>0</v>
      </c>
      <c r="BH232" s="34">
        <v>0</v>
      </c>
      <c r="BI232" s="34">
        <v>0</v>
      </c>
      <c r="BJ232" s="34">
        <v>0</v>
      </c>
      <c r="BK232" s="34">
        <v>0</v>
      </c>
      <c r="BL232" s="34">
        <v>0</v>
      </c>
      <c r="BM232" s="34">
        <v>0</v>
      </c>
      <c r="BN232" s="34">
        <v>0</v>
      </c>
      <c r="BO232" s="34">
        <v>0</v>
      </c>
      <c r="BP232" s="34">
        <v>0</v>
      </c>
      <c r="BQ232" s="34">
        <v>0</v>
      </c>
      <c r="BR232" s="34">
        <v>0</v>
      </c>
      <c r="BS232" s="34">
        <v>0</v>
      </c>
      <c r="BT232" s="34">
        <v>0</v>
      </c>
      <c r="BU232" s="34">
        <v>0</v>
      </c>
      <c r="BV232" s="34">
        <v>0</v>
      </c>
      <c r="BW232" s="34">
        <v>0</v>
      </c>
      <c r="BX232" s="34">
        <v>0</v>
      </c>
      <c r="BY232" s="34">
        <v>0</v>
      </c>
      <c r="BZ232" s="34">
        <v>0</v>
      </c>
      <c r="CA232" s="35">
        <v>14952.18591</v>
      </c>
      <c r="CB232" s="37" t="s">
        <v>2853</v>
      </c>
      <c r="CC232" s="37" t="s">
        <v>2088</v>
      </c>
      <c r="CD232" s="582">
        <v>0</v>
      </c>
      <c r="CE232" s="582">
        <v>5619.3205799999996</v>
      </c>
      <c r="CF232" s="43" t="s">
        <v>2008</v>
      </c>
      <c r="CG232" s="10"/>
      <c r="CH232" s="367" t="s">
        <v>3086</v>
      </c>
    </row>
    <row r="233" spans="1:86" ht="54" outlineLevel="1">
      <c r="A233" s="800"/>
      <c r="B233" s="27" t="s">
        <v>2080</v>
      </c>
      <c r="C233" s="66" t="s">
        <v>2874</v>
      </c>
      <c r="D233" s="91" t="s">
        <v>80</v>
      </c>
      <c r="E233" s="27" t="s">
        <v>194</v>
      </c>
      <c r="F233" s="27" t="s">
        <v>1065</v>
      </c>
      <c r="G233" s="10" t="s">
        <v>80</v>
      </c>
      <c r="H233" s="10" t="s">
        <v>80</v>
      </c>
      <c r="I233" s="27" t="s">
        <v>324</v>
      </c>
      <c r="J233" s="35">
        <v>13640.08808</v>
      </c>
      <c r="K233" s="35">
        <v>13640.08808</v>
      </c>
      <c r="L233" s="35">
        <v>0</v>
      </c>
      <c r="M233" s="35">
        <v>0</v>
      </c>
      <c r="N233" s="35">
        <v>13640.08808</v>
      </c>
      <c r="O233" s="35">
        <v>0</v>
      </c>
      <c r="P233" s="35">
        <v>0</v>
      </c>
      <c r="Q233" s="376">
        <v>45193</v>
      </c>
      <c r="R233" s="375">
        <v>45048</v>
      </c>
      <c r="S233" s="37" t="s">
        <v>693</v>
      </c>
      <c r="T233" s="35"/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435">
        <v>0</v>
      </c>
      <c r="AA233" s="435">
        <v>0</v>
      </c>
      <c r="AB233" s="435">
        <v>0</v>
      </c>
      <c r="AC233" s="435">
        <v>0</v>
      </c>
      <c r="AD233" s="435">
        <v>0</v>
      </c>
      <c r="AE233" s="35">
        <v>0</v>
      </c>
      <c r="AF233" s="35">
        <v>0</v>
      </c>
      <c r="AG233" s="35">
        <v>0</v>
      </c>
      <c r="AH233" s="492">
        <v>0</v>
      </c>
      <c r="AI233" s="35">
        <v>0</v>
      </c>
      <c r="AJ233" s="365">
        <v>0</v>
      </c>
      <c r="AK233" s="365">
        <v>0</v>
      </c>
      <c r="AL233" s="365">
        <v>0</v>
      </c>
      <c r="AM233" s="35">
        <v>0</v>
      </c>
      <c r="AN233" s="439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5">
        <v>0</v>
      </c>
      <c r="BD233" s="34">
        <v>0</v>
      </c>
      <c r="BE233" s="34">
        <v>0</v>
      </c>
      <c r="BF233" s="34">
        <v>0</v>
      </c>
      <c r="BG233" s="34">
        <v>0</v>
      </c>
      <c r="BH233" s="34">
        <v>0</v>
      </c>
      <c r="BI233" s="34">
        <v>0</v>
      </c>
      <c r="BJ233" s="34">
        <v>0</v>
      </c>
      <c r="BK233" s="34">
        <v>0</v>
      </c>
      <c r="BL233" s="34">
        <v>0</v>
      </c>
      <c r="BM233" s="34">
        <v>0</v>
      </c>
      <c r="BN233" s="34">
        <v>0</v>
      </c>
      <c r="BO233" s="34">
        <v>0</v>
      </c>
      <c r="BP233" s="34">
        <v>0</v>
      </c>
      <c r="BQ233" s="34">
        <v>0</v>
      </c>
      <c r="BR233" s="34">
        <v>0</v>
      </c>
      <c r="BS233" s="34">
        <v>0</v>
      </c>
      <c r="BT233" s="34">
        <v>0</v>
      </c>
      <c r="BU233" s="34">
        <v>0</v>
      </c>
      <c r="BV233" s="34">
        <v>0</v>
      </c>
      <c r="BW233" s="34">
        <v>0</v>
      </c>
      <c r="BX233" s="34">
        <v>0</v>
      </c>
      <c r="BY233" s="34">
        <v>0</v>
      </c>
      <c r="BZ233" s="34">
        <v>0</v>
      </c>
      <c r="CA233" s="35">
        <v>13640.08808</v>
      </c>
      <c r="CB233" s="37" t="s">
        <v>2853</v>
      </c>
      <c r="CC233" s="37" t="s">
        <v>2088</v>
      </c>
      <c r="CD233" s="582">
        <v>0</v>
      </c>
      <c r="CE233" s="582">
        <v>13640.08808</v>
      </c>
      <c r="CF233" s="43" t="s">
        <v>2008</v>
      </c>
      <c r="CG233" s="10"/>
      <c r="CH233" s="367" t="s">
        <v>3086</v>
      </c>
    </row>
    <row r="234" spans="1:86" ht="72" outlineLevel="1">
      <c r="A234" s="800"/>
      <c r="B234" s="27" t="s">
        <v>2168</v>
      </c>
      <c r="C234" s="66" t="s">
        <v>2875</v>
      </c>
      <c r="D234" s="91" t="s">
        <v>80</v>
      </c>
      <c r="E234" s="27" t="s">
        <v>194</v>
      </c>
      <c r="F234" s="27" t="s">
        <v>1065</v>
      </c>
      <c r="G234" s="10" t="s">
        <v>80</v>
      </c>
      <c r="H234" s="10" t="s">
        <v>80</v>
      </c>
      <c r="I234" s="27" t="s">
        <v>324</v>
      </c>
      <c r="J234" s="35">
        <v>6177.4565599999996</v>
      </c>
      <c r="K234" s="35">
        <v>6177.4565599999996</v>
      </c>
      <c r="L234" s="35">
        <v>0</v>
      </c>
      <c r="M234" s="35">
        <v>0</v>
      </c>
      <c r="N234" s="35">
        <v>6177.4565599999996</v>
      </c>
      <c r="O234" s="35">
        <v>0</v>
      </c>
      <c r="P234" s="35">
        <v>0</v>
      </c>
      <c r="Q234" s="376" t="s">
        <v>80</v>
      </c>
      <c r="R234" s="375">
        <v>45043</v>
      </c>
      <c r="S234" s="37" t="s">
        <v>1666</v>
      </c>
      <c r="T234" s="35"/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435">
        <v>0</v>
      </c>
      <c r="AA234" s="435">
        <v>0</v>
      </c>
      <c r="AB234" s="435">
        <v>0</v>
      </c>
      <c r="AC234" s="435">
        <v>0</v>
      </c>
      <c r="AD234" s="435">
        <v>0</v>
      </c>
      <c r="AE234" s="35">
        <v>0</v>
      </c>
      <c r="AF234" s="35">
        <v>0</v>
      </c>
      <c r="AG234" s="35">
        <v>0</v>
      </c>
      <c r="AH234" s="492">
        <v>0</v>
      </c>
      <c r="AI234" s="35">
        <v>0</v>
      </c>
      <c r="AJ234" s="365">
        <v>0</v>
      </c>
      <c r="AK234" s="365">
        <v>0</v>
      </c>
      <c r="AL234" s="365">
        <v>0</v>
      </c>
      <c r="AM234" s="35">
        <v>0</v>
      </c>
      <c r="AN234" s="439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5">
        <v>0</v>
      </c>
      <c r="BD234" s="34">
        <v>0</v>
      </c>
      <c r="BE234" s="34">
        <v>0</v>
      </c>
      <c r="BF234" s="34">
        <v>0</v>
      </c>
      <c r="BG234" s="34">
        <v>0</v>
      </c>
      <c r="BH234" s="34">
        <v>0</v>
      </c>
      <c r="BI234" s="34">
        <v>0</v>
      </c>
      <c r="BJ234" s="34">
        <v>0</v>
      </c>
      <c r="BK234" s="34">
        <v>0</v>
      </c>
      <c r="BL234" s="34">
        <v>0</v>
      </c>
      <c r="BM234" s="34">
        <v>0</v>
      </c>
      <c r="BN234" s="34">
        <v>0</v>
      </c>
      <c r="BO234" s="34">
        <v>0</v>
      </c>
      <c r="BP234" s="34">
        <v>0</v>
      </c>
      <c r="BQ234" s="34">
        <v>0</v>
      </c>
      <c r="BR234" s="34">
        <v>0</v>
      </c>
      <c r="BS234" s="34">
        <v>0</v>
      </c>
      <c r="BT234" s="34">
        <v>0</v>
      </c>
      <c r="BU234" s="34">
        <v>0</v>
      </c>
      <c r="BV234" s="34">
        <v>0</v>
      </c>
      <c r="BW234" s="34">
        <v>0</v>
      </c>
      <c r="BX234" s="34">
        <v>0</v>
      </c>
      <c r="BY234" s="34">
        <v>0</v>
      </c>
      <c r="BZ234" s="34">
        <v>0</v>
      </c>
      <c r="CA234" s="35">
        <v>6177.4565599999996</v>
      </c>
      <c r="CB234" s="37" t="s">
        <v>2853</v>
      </c>
      <c r="CC234" s="37" t="s">
        <v>2088</v>
      </c>
      <c r="CD234" s="582">
        <v>0</v>
      </c>
      <c r="CE234" s="582">
        <v>6177.4565599999996</v>
      </c>
      <c r="CF234" s="43" t="s">
        <v>2008</v>
      </c>
      <c r="CG234" s="10"/>
      <c r="CH234" s="367" t="s">
        <v>3091</v>
      </c>
    </row>
    <row r="235" spans="1:86" ht="54" outlineLevel="1">
      <c r="A235" s="800"/>
      <c r="B235" s="27" t="s">
        <v>2069</v>
      </c>
      <c r="C235" s="66" t="s">
        <v>2876</v>
      </c>
      <c r="D235" s="91" t="s">
        <v>80</v>
      </c>
      <c r="E235" s="27" t="s">
        <v>194</v>
      </c>
      <c r="F235" s="27" t="s">
        <v>1065</v>
      </c>
      <c r="G235" s="10" t="s">
        <v>80</v>
      </c>
      <c r="H235" s="10" t="s">
        <v>80</v>
      </c>
      <c r="I235" s="27" t="s">
        <v>324</v>
      </c>
      <c r="J235" s="35">
        <v>5209.10808</v>
      </c>
      <c r="K235" s="35">
        <v>5209.10808</v>
      </c>
      <c r="L235" s="35">
        <v>0</v>
      </c>
      <c r="M235" s="35">
        <v>0</v>
      </c>
      <c r="N235" s="35">
        <v>5209.10808</v>
      </c>
      <c r="O235" s="35">
        <v>0</v>
      </c>
      <c r="P235" s="35">
        <v>0</v>
      </c>
      <c r="Q235" s="376">
        <v>45250</v>
      </c>
      <c r="R235" s="375">
        <v>45159</v>
      </c>
      <c r="S235" s="37" t="s">
        <v>693</v>
      </c>
      <c r="T235" s="35"/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435">
        <v>0</v>
      </c>
      <c r="AA235" s="435">
        <v>0</v>
      </c>
      <c r="AB235" s="435">
        <v>0</v>
      </c>
      <c r="AC235" s="435">
        <v>0</v>
      </c>
      <c r="AD235" s="435">
        <v>0</v>
      </c>
      <c r="AE235" s="35">
        <v>0</v>
      </c>
      <c r="AF235" s="35">
        <v>0</v>
      </c>
      <c r="AG235" s="35">
        <v>0</v>
      </c>
      <c r="AH235" s="492">
        <v>0</v>
      </c>
      <c r="AI235" s="35">
        <v>0</v>
      </c>
      <c r="AJ235" s="365">
        <v>0</v>
      </c>
      <c r="AK235" s="365">
        <v>0</v>
      </c>
      <c r="AL235" s="365">
        <v>0</v>
      </c>
      <c r="AM235" s="35">
        <v>0</v>
      </c>
      <c r="AN235" s="439">
        <v>0</v>
      </c>
      <c r="AO235" s="35">
        <v>0</v>
      </c>
      <c r="AP235" s="35">
        <v>0</v>
      </c>
      <c r="AQ235" s="35">
        <v>0</v>
      </c>
      <c r="AR235" s="35">
        <v>0</v>
      </c>
      <c r="AS235" s="35">
        <v>0</v>
      </c>
      <c r="AT235" s="35">
        <v>0</v>
      </c>
      <c r="AU235" s="35">
        <v>0</v>
      </c>
      <c r="AV235" s="35">
        <v>0</v>
      </c>
      <c r="AW235" s="35">
        <v>0</v>
      </c>
      <c r="AX235" s="35">
        <v>0</v>
      </c>
      <c r="AY235" s="35">
        <v>0</v>
      </c>
      <c r="AZ235" s="35">
        <v>0</v>
      </c>
      <c r="BA235" s="35">
        <v>0</v>
      </c>
      <c r="BB235" s="35">
        <v>0</v>
      </c>
      <c r="BC235" s="35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0</v>
      </c>
      <c r="BY235" s="34">
        <v>0</v>
      </c>
      <c r="BZ235" s="34">
        <v>0</v>
      </c>
      <c r="CA235" s="35">
        <v>5209.10808</v>
      </c>
      <c r="CB235" s="37" t="s">
        <v>2853</v>
      </c>
      <c r="CC235" s="37" t="s">
        <v>2088</v>
      </c>
      <c r="CD235" s="582">
        <v>0</v>
      </c>
      <c r="CE235" s="582">
        <v>4664.0659999999998</v>
      </c>
      <c r="CF235" s="43" t="s">
        <v>2008</v>
      </c>
      <c r="CG235" s="10"/>
      <c r="CH235" s="367" t="s">
        <v>3091</v>
      </c>
    </row>
    <row r="236" spans="1:86" ht="54" outlineLevel="1">
      <c r="A236" s="800"/>
      <c r="B236" s="27" t="s">
        <v>2071</v>
      </c>
      <c r="C236" s="66" t="s">
        <v>2877</v>
      </c>
      <c r="D236" s="91" t="s">
        <v>80</v>
      </c>
      <c r="E236" s="27" t="s">
        <v>194</v>
      </c>
      <c r="F236" s="27" t="s">
        <v>1065</v>
      </c>
      <c r="G236" s="10" t="s">
        <v>80</v>
      </c>
      <c r="H236" s="10" t="s">
        <v>80</v>
      </c>
      <c r="I236" s="27" t="s">
        <v>324</v>
      </c>
      <c r="J236" s="35">
        <v>12512.76224</v>
      </c>
      <c r="K236" s="35">
        <v>12512.76224</v>
      </c>
      <c r="L236" s="35">
        <v>0</v>
      </c>
      <c r="M236" s="35">
        <v>0</v>
      </c>
      <c r="N236" s="35">
        <v>12512.76224</v>
      </c>
      <c r="O236" s="35">
        <v>0</v>
      </c>
      <c r="P236" s="35">
        <v>0</v>
      </c>
      <c r="Q236" s="376" t="s">
        <v>80</v>
      </c>
      <c r="R236" s="375" t="s">
        <v>80</v>
      </c>
      <c r="S236" s="37" t="s">
        <v>1666</v>
      </c>
      <c r="T236" s="35"/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435">
        <v>0</v>
      </c>
      <c r="AA236" s="435">
        <v>0</v>
      </c>
      <c r="AB236" s="435">
        <v>0</v>
      </c>
      <c r="AC236" s="435">
        <v>0</v>
      </c>
      <c r="AD236" s="435">
        <v>0</v>
      </c>
      <c r="AE236" s="35">
        <v>0</v>
      </c>
      <c r="AF236" s="35">
        <v>0</v>
      </c>
      <c r="AG236" s="35">
        <v>0</v>
      </c>
      <c r="AH236" s="492">
        <v>0</v>
      </c>
      <c r="AI236" s="35">
        <v>0</v>
      </c>
      <c r="AJ236" s="365">
        <v>0</v>
      </c>
      <c r="AK236" s="365">
        <v>0</v>
      </c>
      <c r="AL236" s="365">
        <v>0</v>
      </c>
      <c r="AM236" s="35">
        <v>0</v>
      </c>
      <c r="AN236" s="439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5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0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5">
        <v>12512.76224</v>
      </c>
      <c r="CB236" s="37" t="s">
        <v>2853</v>
      </c>
      <c r="CC236" s="37" t="s">
        <v>2088</v>
      </c>
      <c r="CD236" s="582">
        <v>0</v>
      </c>
      <c r="CE236" s="582">
        <v>46.86365</v>
      </c>
      <c r="CF236" s="43" t="s">
        <v>2008</v>
      </c>
      <c r="CG236" s="10"/>
      <c r="CH236" s="367" t="s">
        <v>3091</v>
      </c>
    </row>
    <row r="237" spans="1:86" ht="54" outlineLevel="1">
      <c r="A237" s="800"/>
      <c r="B237" s="27" t="s">
        <v>2081</v>
      </c>
      <c r="C237" s="66" t="s">
        <v>2878</v>
      </c>
      <c r="D237" s="91" t="s">
        <v>80</v>
      </c>
      <c r="E237" s="27" t="s">
        <v>194</v>
      </c>
      <c r="F237" s="27" t="s">
        <v>1065</v>
      </c>
      <c r="G237" s="10" t="s">
        <v>80</v>
      </c>
      <c r="H237" s="10" t="s">
        <v>80</v>
      </c>
      <c r="I237" s="27" t="s">
        <v>324</v>
      </c>
      <c r="J237" s="35">
        <v>5576.1625800000002</v>
      </c>
      <c r="K237" s="35">
        <v>5576.1625800000002</v>
      </c>
      <c r="L237" s="35">
        <v>0</v>
      </c>
      <c r="M237" s="35">
        <v>0</v>
      </c>
      <c r="N237" s="35">
        <v>5576.1625800000002</v>
      </c>
      <c r="O237" s="35">
        <v>0</v>
      </c>
      <c r="P237" s="35">
        <v>0</v>
      </c>
      <c r="Q237" s="376">
        <v>45092</v>
      </c>
      <c r="R237" s="375">
        <v>45048</v>
      </c>
      <c r="S237" s="37" t="s">
        <v>496</v>
      </c>
      <c r="T237" s="35"/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435">
        <v>0</v>
      </c>
      <c r="AA237" s="435">
        <v>0</v>
      </c>
      <c r="AB237" s="435">
        <v>0</v>
      </c>
      <c r="AC237" s="435">
        <v>0</v>
      </c>
      <c r="AD237" s="435">
        <v>0</v>
      </c>
      <c r="AE237" s="35">
        <v>0</v>
      </c>
      <c r="AF237" s="35">
        <v>0</v>
      </c>
      <c r="AG237" s="35">
        <v>0</v>
      </c>
      <c r="AH237" s="492">
        <v>0</v>
      </c>
      <c r="AI237" s="35">
        <v>0</v>
      </c>
      <c r="AJ237" s="365">
        <v>0</v>
      </c>
      <c r="AK237" s="365">
        <v>0</v>
      </c>
      <c r="AL237" s="365">
        <v>0</v>
      </c>
      <c r="AM237" s="35">
        <v>0</v>
      </c>
      <c r="AN237" s="439">
        <v>0</v>
      </c>
      <c r="AO237" s="35">
        <v>0</v>
      </c>
      <c r="AP237" s="35">
        <v>0</v>
      </c>
      <c r="AQ237" s="35">
        <v>0</v>
      </c>
      <c r="AR237" s="35">
        <v>0</v>
      </c>
      <c r="AS237" s="35">
        <v>0</v>
      </c>
      <c r="AT237" s="35">
        <v>0</v>
      </c>
      <c r="AU237" s="35">
        <v>0</v>
      </c>
      <c r="AV237" s="35">
        <v>0</v>
      </c>
      <c r="AW237" s="35">
        <v>0</v>
      </c>
      <c r="AX237" s="35">
        <v>0</v>
      </c>
      <c r="AY237" s="35">
        <v>0</v>
      </c>
      <c r="AZ237" s="35">
        <v>0</v>
      </c>
      <c r="BA237" s="35">
        <v>0</v>
      </c>
      <c r="BB237" s="35">
        <v>0</v>
      </c>
      <c r="BC237" s="35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5">
        <v>5576.1625800000002</v>
      </c>
      <c r="CB237" s="37" t="s">
        <v>2853</v>
      </c>
      <c r="CC237" s="37" t="s">
        <v>2088</v>
      </c>
      <c r="CD237" s="582">
        <v>0</v>
      </c>
      <c r="CE237" s="582">
        <v>5576.1625800000002</v>
      </c>
      <c r="CF237" s="43" t="s">
        <v>2008</v>
      </c>
      <c r="CG237" s="10"/>
      <c r="CH237" s="367" t="s">
        <v>3086</v>
      </c>
    </row>
    <row r="238" spans="1:86" ht="54" outlineLevel="1">
      <c r="A238" s="800"/>
      <c r="B238" s="27" t="s">
        <v>2070</v>
      </c>
      <c r="C238" s="66" t="s">
        <v>2879</v>
      </c>
      <c r="D238" s="91" t="s">
        <v>80</v>
      </c>
      <c r="E238" s="27" t="s">
        <v>194</v>
      </c>
      <c r="F238" s="27" t="s">
        <v>1065</v>
      </c>
      <c r="G238" s="10" t="s">
        <v>80</v>
      </c>
      <c r="H238" s="10" t="s">
        <v>80</v>
      </c>
      <c r="I238" s="27" t="s">
        <v>324</v>
      </c>
      <c r="J238" s="35">
        <v>20032.23587</v>
      </c>
      <c r="K238" s="35">
        <v>20032.23587</v>
      </c>
      <c r="L238" s="35">
        <v>0</v>
      </c>
      <c r="M238" s="35">
        <v>0</v>
      </c>
      <c r="N238" s="35">
        <v>20032.23587</v>
      </c>
      <c r="O238" s="35">
        <v>0</v>
      </c>
      <c r="P238" s="35">
        <v>0</v>
      </c>
      <c r="Q238" s="376" t="s">
        <v>80</v>
      </c>
      <c r="R238" s="375">
        <v>45131</v>
      </c>
      <c r="S238" s="37" t="s">
        <v>1666</v>
      </c>
      <c r="T238" s="35"/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435">
        <v>0</v>
      </c>
      <c r="AA238" s="435">
        <v>0</v>
      </c>
      <c r="AB238" s="435">
        <v>0</v>
      </c>
      <c r="AC238" s="435">
        <v>0</v>
      </c>
      <c r="AD238" s="435">
        <v>0</v>
      </c>
      <c r="AE238" s="35">
        <v>0</v>
      </c>
      <c r="AF238" s="35">
        <v>0</v>
      </c>
      <c r="AG238" s="35">
        <v>0</v>
      </c>
      <c r="AH238" s="492">
        <v>0</v>
      </c>
      <c r="AI238" s="35">
        <v>0</v>
      </c>
      <c r="AJ238" s="365">
        <v>0</v>
      </c>
      <c r="AK238" s="365">
        <v>0</v>
      </c>
      <c r="AL238" s="365">
        <v>0</v>
      </c>
      <c r="AM238" s="35">
        <v>0</v>
      </c>
      <c r="AN238" s="439">
        <v>0</v>
      </c>
      <c r="AO238" s="35">
        <v>0</v>
      </c>
      <c r="AP238" s="35">
        <v>0</v>
      </c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5">
        <v>0</v>
      </c>
      <c r="BB238" s="35">
        <v>0</v>
      </c>
      <c r="BC238" s="35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34">
        <v>0</v>
      </c>
      <c r="BJ238" s="34">
        <v>0</v>
      </c>
      <c r="BK238" s="34">
        <v>0</v>
      </c>
      <c r="BL238" s="34">
        <v>0</v>
      </c>
      <c r="BM238" s="34">
        <v>0</v>
      </c>
      <c r="BN238" s="34">
        <v>0</v>
      </c>
      <c r="BO238" s="34">
        <v>0</v>
      </c>
      <c r="BP238" s="34">
        <v>0</v>
      </c>
      <c r="BQ238" s="34">
        <v>0</v>
      </c>
      <c r="BR238" s="34">
        <v>0</v>
      </c>
      <c r="BS238" s="34">
        <v>0</v>
      </c>
      <c r="BT238" s="34">
        <v>0</v>
      </c>
      <c r="BU238" s="34">
        <v>0</v>
      </c>
      <c r="BV238" s="34">
        <v>0</v>
      </c>
      <c r="BW238" s="34">
        <v>0</v>
      </c>
      <c r="BX238" s="34">
        <v>0</v>
      </c>
      <c r="BY238" s="34">
        <v>0</v>
      </c>
      <c r="BZ238" s="34">
        <v>0</v>
      </c>
      <c r="CA238" s="35">
        <v>20032.23587</v>
      </c>
      <c r="CB238" s="37" t="s">
        <v>2853</v>
      </c>
      <c r="CC238" s="37" t="s">
        <v>2088</v>
      </c>
      <c r="CD238" s="582">
        <v>0</v>
      </c>
      <c r="CE238" s="582">
        <v>17929.28686</v>
      </c>
      <c r="CF238" s="43" t="s">
        <v>2008</v>
      </c>
      <c r="CG238" s="10"/>
      <c r="CH238" s="367" t="s">
        <v>3086</v>
      </c>
    </row>
    <row r="239" spans="1:86" ht="54" outlineLevel="1">
      <c r="A239" s="800"/>
      <c r="B239" s="27" t="s">
        <v>2067</v>
      </c>
      <c r="C239" s="66" t="s">
        <v>2880</v>
      </c>
      <c r="D239" s="91" t="s">
        <v>80</v>
      </c>
      <c r="E239" s="27" t="s">
        <v>194</v>
      </c>
      <c r="F239" s="27" t="s">
        <v>1065</v>
      </c>
      <c r="G239" s="10" t="s">
        <v>80</v>
      </c>
      <c r="H239" s="10" t="s">
        <v>80</v>
      </c>
      <c r="I239" s="27" t="s">
        <v>324</v>
      </c>
      <c r="J239" s="35">
        <v>17391.945530000001</v>
      </c>
      <c r="K239" s="35">
        <v>17391.945530000001</v>
      </c>
      <c r="L239" s="35">
        <v>0</v>
      </c>
      <c r="M239" s="35">
        <v>0</v>
      </c>
      <c r="N239" s="35">
        <v>17391.945530000001</v>
      </c>
      <c r="O239" s="35">
        <v>0</v>
      </c>
      <c r="P239" s="35">
        <v>0</v>
      </c>
      <c r="Q239" s="376" t="s">
        <v>80</v>
      </c>
      <c r="R239" s="375" t="s">
        <v>80</v>
      </c>
      <c r="S239" s="37" t="s">
        <v>1666</v>
      </c>
      <c r="T239" s="35"/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435">
        <v>0</v>
      </c>
      <c r="AA239" s="435">
        <v>0</v>
      </c>
      <c r="AB239" s="435">
        <v>0</v>
      </c>
      <c r="AC239" s="435">
        <v>0</v>
      </c>
      <c r="AD239" s="435">
        <v>0</v>
      </c>
      <c r="AE239" s="35">
        <v>0</v>
      </c>
      <c r="AF239" s="35">
        <v>0</v>
      </c>
      <c r="AG239" s="35">
        <v>0</v>
      </c>
      <c r="AH239" s="492">
        <v>0</v>
      </c>
      <c r="AI239" s="35">
        <v>0</v>
      </c>
      <c r="AJ239" s="365">
        <v>0</v>
      </c>
      <c r="AK239" s="365">
        <v>0</v>
      </c>
      <c r="AL239" s="365">
        <v>0</v>
      </c>
      <c r="AM239" s="35">
        <v>0</v>
      </c>
      <c r="AN239" s="439">
        <v>0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5">
        <v>0</v>
      </c>
      <c r="BB239" s="35">
        <v>0</v>
      </c>
      <c r="BC239" s="35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34">
        <v>0</v>
      </c>
      <c r="BJ239" s="34">
        <v>0</v>
      </c>
      <c r="BK239" s="34">
        <v>0</v>
      </c>
      <c r="BL239" s="34">
        <v>0</v>
      </c>
      <c r="BM239" s="34">
        <v>0</v>
      </c>
      <c r="BN239" s="34">
        <v>0</v>
      </c>
      <c r="BO239" s="34">
        <v>0</v>
      </c>
      <c r="BP239" s="34">
        <v>0</v>
      </c>
      <c r="BQ239" s="34">
        <v>0</v>
      </c>
      <c r="BR239" s="34">
        <v>0</v>
      </c>
      <c r="BS239" s="34">
        <v>0</v>
      </c>
      <c r="BT239" s="34">
        <v>0</v>
      </c>
      <c r="BU239" s="34">
        <v>0</v>
      </c>
      <c r="BV239" s="34">
        <v>0</v>
      </c>
      <c r="BW239" s="34">
        <v>0</v>
      </c>
      <c r="BX239" s="34">
        <v>0</v>
      </c>
      <c r="BY239" s="34">
        <v>0</v>
      </c>
      <c r="BZ239" s="34">
        <v>0</v>
      </c>
      <c r="CA239" s="35">
        <v>17391.945530000001</v>
      </c>
      <c r="CB239" s="37" t="s">
        <v>2853</v>
      </c>
      <c r="CC239" s="37" t="s">
        <v>2088</v>
      </c>
      <c r="CD239" s="582">
        <v>0</v>
      </c>
      <c r="CE239" s="582">
        <v>12273.02709</v>
      </c>
      <c r="CF239" s="43" t="s">
        <v>2008</v>
      </c>
      <c r="CG239" s="10"/>
      <c r="CH239" s="367" t="s">
        <v>3091</v>
      </c>
    </row>
    <row r="240" spans="1:86" ht="54" outlineLevel="1">
      <c r="A240" s="800"/>
      <c r="B240" s="27" t="s">
        <v>2082</v>
      </c>
      <c r="C240" s="66" t="s">
        <v>2881</v>
      </c>
      <c r="D240" s="91" t="s">
        <v>80</v>
      </c>
      <c r="E240" s="27" t="s">
        <v>194</v>
      </c>
      <c r="F240" s="27" t="s">
        <v>1065</v>
      </c>
      <c r="G240" s="10" t="s">
        <v>80</v>
      </c>
      <c r="H240" s="10" t="s">
        <v>80</v>
      </c>
      <c r="I240" s="27" t="s">
        <v>324</v>
      </c>
      <c r="J240" s="35">
        <v>55297.411399999997</v>
      </c>
      <c r="K240" s="35">
        <v>55297.411399999997</v>
      </c>
      <c r="L240" s="35">
        <v>0</v>
      </c>
      <c r="M240" s="35">
        <v>0</v>
      </c>
      <c r="N240" s="35">
        <v>55297.411399999997</v>
      </c>
      <c r="O240" s="35">
        <v>0</v>
      </c>
      <c r="P240" s="35">
        <v>0</v>
      </c>
      <c r="Q240" s="376" t="s">
        <v>80</v>
      </c>
      <c r="R240" s="375">
        <v>45187</v>
      </c>
      <c r="S240" s="37" t="s">
        <v>1666</v>
      </c>
      <c r="T240" s="35"/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435">
        <v>0</v>
      </c>
      <c r="AA240" s="435">
        <v>0</v>
      </c>
      <c r="AB240" s="435">
        <v>0</v>
      </c>
      <c r="AC240" s="435">
        <v>0</v>
      </c>
      <c r="AD240" s="435">
        <v>0</v>
      </c>
      <c r="AE240" s="35">
        <v>0</v>
      </c>
      <c r="AF240" s="35">
        <v>0</v>
      </c>
      <c r="AG240" s="35">
        <v>0</v>
      </c>
      <c r="AH240" s="492">
        <v>0</v>
      </c>
      <c r="AI240" s="35">
        <v>0</v>
      </c>
      <c r="AJ240" s="365">
        <v>0</v>
      </c>
      <c r="AK240" s="365">
        <v>0</v>
      </c>
      <c r="AL240" s="365">
        <v>0</v>
      </c>
      <c r="AM240" s="35">
        <v>0</v>
      </c>
      <c r="AN240" s="439">
        <v>0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5">
        <v>0</v>
      </c>
      <c r="BB240" s="35">
        <v>0</v>
      </c>
      <c r="BC240" s="35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34">
        <v>0</v>
      </c>
      <c r="BJ240" s="34">
        <v>0</v>
      </c>
      <c r="BK240" s="34">
        <v>0</v>
      </c>
      <c r="BL240" s="34">
        <v>0</v>
      </c>
      <c r="BM240" s="34">
        <v>0</v>
      </c>
      <c r="BN240" s="34">
        <v>0</v>
      </c>
      <c r="BO240" s="34">
        <v>0</v>
      </c>
      <c r="BP240" s="34">
        <v>0</v>
      </c>
      <c r="BQ240" s="34">
        <v>0</v>
      </c>
      <c r="BR240" s="34">
        <v>0</v>
      </c>
      <c r="BS240" s="34">
        <v>0</v>
      </c>
      <c r="BT240" s="34">
        <v>0</v>
      </c>
      <c r="BU240" s="34">
        <v>0</v>
      </c>
      <c r="BV240" s="34">
        <v>0</v>
      </c>
      <c r="BW240" s="34">
        <v>0</v>
      </c>
      <c r="BX240" s="34">
        <v>0</v>
      </c>
      <c r="BY240" s="34">
        <v>0</v>
      </c>
      <c r="BZ240" s="34">
        <v>0</v>
      </c>
      <c r="CA240" s="35">
        <v>55297.411399999997</v>
      </c>
      <c r="CB240" s="37" t="s">
        <v>2853</v>
      </c>
      <c r="CC240" s="37" t="s">
        <v>2088</v>
      </c>
      <c r="CD240" s="582">
        <v>0</v>
      </c>
      <c r="CE240" s="582">
        <v>5138.2553399999997</v>
      </c>
      <c r="CF240" s="43" t="s">
        <v>2008</v>
      </c>
      <c r="CG240" s="10"/>
      <c r="CH240" s="367" t="s">
        <v>3091</v>
      </c>
    </row>
    <row r="241" spans="1:86" ht="54" outlineLevel="1">
      <c r="A241" s="800"/>
      <c r="B241" s="27" t="s">
        <v>2080</v>
      </c>
      <c r="C241" s="66" t="s">
        <v>2882</v>
      </c>
      <c r="D241" s="91" t="s">
        <v>80</v>
      </c>
      <c r="E241" s="27" t="s">
        <v>194</v>
      </c>
      <c r="F241" s="27" t="s">
        <v>1065</v>
      </c>
      <c r="G241" s="10" t="s">
        <v>80</v>
      </c>
      <c r="H241" s="10" t="s">
        <v>80</v>
      </c>
      <c r="I241" s="27" t="s">
        <v>324</v>
      </c>
      <c r="J241" s="35">
        <v>67514.596569999994</v>
      </c>
      <c r="K241" s="35">
        <v>67514.596569999994</v>
      </c>
      <c r="L241" s="35">
        <v>0</v>
      </c>
      <c r="M241" s="35">
        <v>0</v>
      </c>
      <c r="N241" s="35">
        <v>67514.596569999994</v>
      </c>
      <c r="O241" s="35">
        <v>0</v>
      </c>
      <c r="P241" s="35">
        <v>0</v>
      </c>
      <c r="Q241" s="376" t="s">
        <v>80</v>
      </c>
      <c r="R241" s="375">
        <v>45122</v>
      </c>
      <c r="S241" s="37" t="s">
        <v>1666</v>
      </c>
      <c r="T241" s="35"/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435">
        <v>0</v>
      </c>
      <c r="AA241" s="435">
        <v>0</v>
      </c>
      <c r="AB241" s="435">
        <v>0</v>
      </c>
      <c r="AC241" s="435">
        <v>0</v>
      </c>
      <c r="AD241" s="435">
        <v>0</v>
      </c>
      <c r="AE241" s="35">
        <v>0</v>
      </c>
      <c r="AF241" s="35">
        <v>0</v>
      </c>
      <c r="AG241" s="35">
        <v>0</v>
      </c>
      <c r="AH241" s="492">
        <v>0</v>
      </c>
      <c r="AI241" s="35">
        <v>0</v>
      </c>
      <c r="AJ241" s="365">
        <v>0</v>
      </c>
      <c r="AK241" s="365">
        <v>0</v>
      </c>
      <c r="AL241" s="365">
        <v>0</v>
      </c>
      <c r="AM241" s="35">
        <v>0</v>
      </c>
      <c r="AN241" s="439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0</v>
      </c>
      <c r="BA241" s="35">
        <v>0</v>
      </c>
      <c r="BB241" s="35">
        <v>0</v>
      </c>
      <c r="BC241" s="35">
        <v>0</v>
      </c>
      <c r="BD241" s="34">
        <v>0</v>
      </c>
      <c r="BE241" s="34">
        <v>0</v>
      </c>
      <c r="BF241" s="34">
        <v>0</v>
      </c>
      <c r="BG241" s="34">
        <v>0</v>
      </c>
      <c r="BH241" s="34">
        <v>0</v>
      </c>
      <c r="BI241" s="34">
        <v>0</v>
      </c>
      <c r="BJ241" s="34">
        <v>0</v>
      </c>
      <c r="BK241" s="34">
        <v>0</v>
      </c>
      <c r="BL241" s="34">
        <v>0</v>
      </c>
      <c r="BM241" s="34">
        <v>0</v>
      </c>
      <c r="BN241" s="34">
        <v>0</v>
      </c>
      <c r="BO241" s="34">
        <v>0</v>
      </c>
      <c r="BP241" s="34">
        <v>0</v>
      </c>
      <c r="BQ241" s="34">
        <v>0</v>
      </c>
      <c r="BR241" s="34">
        <v>0</v>
      </c>
      <c r="BS241" s="34">
        <v>0</v>
      </c>
      <c r="BT241" s="34">
        <v>0</v>
      </c>
      <c r="BU241" s="34">
        <v>0</v>
      </c>
      <c r="BV241" s="34">
        <v>0</v>
      </c>
      <c r="BW241" s="34">
        <v>0</v>
      </c>
      <c r="BX241" s="34">
        <v>0</v>
      </c>
      <c r="BY241" s="34">
        <v>0</v>
      </c>
      <c r="BZ241" s="34">
        <v>0</v>
      </c>
      <c r="CA241" s="35">
        <v>67514.596569999994</v>
      </c>
      <c r="CB241" s="37" t="s">
        <v>2853</v>
      </c>
      <c r="CC241" s="37" t="s">
        <v>2088</v>
      </c>
      <c r="CD241" s="582">
        <v>0</v>
      </c>
      <c r="CE241" s="582">
        <v>47926.524570000001</v>
      </c>
      <c r="CF241" s="43" t="s">
        <v>2008</v>
      </c>
      <c r="CG241" s="10"/>
      <c r="CH241" s="367" t="s">
        <v>3091</v>
      </c>
    </row>
    <row r="242" spans="1:86" ht="54" outlineLevel="1">
      <c r="A242" s="800"/>
      <c r="B242" s="27" t="s">
        <v>2068</v>
      </c>
      <c r="C242" s="66" t="s">
        <v>2883</v>
      </c>
      <c r="D242" s="91" t="s">
        <v>80</v>
      </c>
      <c r="E242" s="27" t="s">
        <v>194</v>
      </c>
      <c r="F242" s="27" t="s">
        <v>1065</v>
      </c>
      <c r="G242" s="10" t="s">
        <v>80</v>
      </c>
      <c r="H242" s="10" t="s">
        <v>80</v>
      </c>
      <c r="I242" s="27" t="s">
        <v>324</v>
      </c>
      <c r="J242" s="35">
        <v>37785.326390000002</v>
      </c>
      <c r="K242" s="35">
        <v>37785.326390000002</v>
      </c>
      <c r="L242" s="35">
        <v>0</v>
      </c>
      <c r="M242" s="35">
        <v>0</v>
      </c>
      <c r="N242" s="35">
        <v>37785.326390000002</v>
      </c>
      <c r="O242" s="35">
        <v>0</v>
      </c>
      <c r="P242" s="35">
        <v>0</v>
      </c>
      <c r="Q242" s="376" t="s">
        <v>80</v>
      </c>
      <c r="R242" s="375">
        <v>45068</v>
      </c>
      <c r="S242" s="37" t="s">
        <v>1666</v>
      </c>
      <c r="T242" s="35"/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435">
        <v>0</v>
      </c>
      <c r="AA242" s="435">
        <v>0</v>
      </c>
      <c r="AB242" s="435">
        <v>0</v>
      </c>
      <c r="AC242" s="435">
        <v>0</v>
      </c>
      <c r="AD242" s="435">
        <v>0</v>
      </c>
      <c r="AE242" s="35">
        <v>0</v>
      </c>
      <c r="AF242" s="35">
        <v>0</v>
      </c>
      <c r="AG242" s="35">
        <v>0</v>
      </c>
      <c r="AH242" s="492">
        <v>0</v>
      </c>
      <c r="AI242" s="35">
        <v>0</v>
      </c>
      <c r="AJ242" s="365">
        <v>0</v>
      </c>
      <c r="AK242" s="365">
        <v>0</v>
      </c>
      <c r="AL242" s="365">
        <v>0</v>
      </c>
      <c r="AM242" s="35">
        <v>0</v>
      </c>
      <c r="AN242" s="439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0</v>
      </c>
      <c r="AU242" s="35">
        <v>0</v>
      </c>
      <c r="AV242" s="35">
        <v>0</v>
      </c>
      <c r="AW242" s="35">
        <v>0</v>
      </c>
      <c r="AX242" s="35">
        <v>0</v>
      </c>
      <c r="AY242" s="35">
        <v>0</v>
      </c>
      <c r="AZ242" s="35">
        <v>0</v>
      </c>
      <c r="BA242" s="35">
        <v>0</v>
      </c>
      <c r="BB242" s="35">
        <v>0</v>
      </c>
      <c r="BC242" s="35">
        <v>0</v>
      </c>
      <c r="BD242" s="34">
        <v>0</v>
      </c>
      <c r="BE242" s="34">
        <v>0</v>
      </c>
      <c r="BF242" s="34">
        <v>0</v>
      </c>
      <c r="BG242" s="34">
        <v>0</v>
      </c>
      <c r="BH242" s="34">
        <v>0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5">
        <v>37785.326390000002</v>
      </c>
      <c r="CB242" s="37" t="s">
        <v>2853</v>
      </c>
      <c r="CC242" s="37" t="s">
        <v>2088</v>
      </c>
      <c r="CD242" s="582">
        <v>0</v>
      </c>
      <c r="CE242" s="582">
        <v>27044.221089999999</v>
      </c>
      <c r="CF242" s="43" t="s">
        <v>2008</v>
      </c>
      <c r="CG242" s="10"/>
      <c r="CH242" s="367" t="s">
        <v>3091</v>
      </c>
    </row>
    <row r="243" spans="1:86" ht="54" outlineLevel="1">
      <c r="A243" s="800"/>
      <c r="B243" s="27" t="s">
        <v>2064</v>
      </c>
      <c r="C243" s="66" t="s">
        <v>2884</v>
      </c>
      <c r="D243" s="91" t="s">
        <v>80</v>
      </c>
      <c r="E243" s="27" t="s">
        <v>194</v>
      </c>
      <c r="F243" s="27" t="s">
        <v>1065</v>
      </c>
      <c r="G243" s="10" t="s">
        <v>80</v>
      </c>
      <c r="H243" s="10" t="s">
        <v>80</v>
      </c>
      <c r="I243" s="27" t="s">
        <v>324</v>
      </c>
      <c r="J243" s="35">
        <v>38107.818429999999</v>
      </c>
      <c r="K243" s="35">
        <v>38107.818429999999</v>
      </c>
      <c r="L243" s="35">
        <v>0</v>
      </c>
      <c r="M243" s="35">
        <v>0</v>
      </c>
      <c r="N243" s="35">
        <v>38107.818429999999</v>
      </c>
      <c r="O243" s="35">
        <v>0</v>
      </c>
      <c r="P243" s="35">
        <v>0</v>
      </c>
      <c r="Q243" s="376" t="s">
        <v>80</v>
      </c>
      <c r="R243" s="375">
        <v>45174</v>
      </c>
      <c r="S243" s="37" t="s">
        <v>1666</v>
      </c>
      <c r="T243" s="35"/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435">
        <v>0</v>
      </c>
      <c r="AA243" s="435">
        <v>0</v>
      </c>
      <c r="AB243" s="435">
        <v>0</v>
      </c>
      <c r="AC243" s="435">
        <v>0</v>
      </c>
      <c r="AD243" s="435">
        <v>0</v>
      </c>
      <c r="AE243" s="35">
        <v>0</v>
      </c>
      <c r="AF243" s="35">
        <v>0</v>
      </c>
      <c r="AG243" s="35">
        <v>0</v>
      </c>
      <c r="AH243" s="492">
        <v>0</v>
      </c>
      <c r="AI243" s="35">
        <v>0</v>
      </c>
      <c r="AJ243" s="365">
        <v>0</v>
      </c>
      <c r="AK243" s="365">
        <v>0</v>
      </c>
      <c r="AL243" s="365">
        <v>0</v>
      </c>
      <c r="AM243" s="35">
        <v>0</v>
      </c>
      <c r="AN243" s="439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0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5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34">
        <v>0</v>
      </c>
      <c r="BJ243" s="34">
        <v>0</v>
      </c>
      <c r="BK243" s="34">
        <v>0</v>
      </c>
      <c r="BL243" s="34">
        <v>0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0</v>
      </c>
      <c r="BX243" s="34">
        <v>0</v>
      </c>
      <c r="BY243" s="34">
        <v>0</v>
      </c>
      <c r="BZ243" s="34">
        <v>0</v>
      </c>
      <c r="CA243" s="35">
        <v>38107.818429999999</v>
      </c>
      <c r="CB243" s="37" t="s">
        <v>2853</v>
      </c>
      <c r="CC243" s="37" t="s">
        <v>2088</v>
      </c>
      <c r="CD243" s="582">
        <v>0</v>
      </c>
      <c r="CE243" s="582">
        <v>12773.52828</v>
      </c>
      <c r="CF243" s="43" t="s">
        <v>2008</v>
      </c>
      <c r="CG243" s="10"/>
      <c r="CH243" s="367" t="s">
        <v>3086</v>
      </c>
    </row>
    <row r="244" spans="1:86" ht="54" outlineLevel="1">
      <c r="A244" s="800"/>
      <c r="B244" s="27" t="s">
        <v>2064</v>
      </c>
      <c r="C244" s="66" t="s">
        <v>1290</v>
      </c>
      <c r="D244" s="91" t="s">
        <v>80</v>
      </c>
      <c r="E244" s="27" t="s">
        <v>194</v>
      </c>
      <c r="F244" s="27" t="s">
        <v>1065</v>
      </c>
      <c r="G244" s="10" t="s">
        <v>80</v>
      </c>
      <c r="H244" s="10" t="s">
        <v>80</v>
      </c>
      <c r="I244" s="27" t="s">
        <v>324</v>
      </c>
      <c r="J244" s="35">
        <v>71930.759999999995</v>
      </c>
      <c r="K244" s="35">
        <v>71930.759999999995</v>
      </c>
      <c r="L244" s="35">
        <v>0</v>
      </c>
      <c r="M244" s="35">
        <v>0</v>
      </c>
      <c r="N244" s="35">
        <v>71930.759999999995</v>
      </c>
      <c r="O244" s="35">
        <v>0</v>
      </c>
      <c r="P244" s="35">
        <v>0</v>
      </c>
      <c r="Q244" s="376" t="s">
        <v>80</v>
      </c>
      <c r="R244" s="375" t="s">
        <v>80</v>
      </c>
      <c r="S244" s="37" t="s">
        <v>1778</v>
      </c>
      <c r="T244" s="35"/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435">
        <v>0</v>
      </c>
      <c r="AA244" s="435">
        <v>0</v>
      </c>
      <c r="AB244" s="435">
        <v>0</v>
      </c>
      <c r="AC244" s="435">
        <v>0</v>
      </c>
      <c r="AD244" s="435">
        <v>0</v>
      </c>
      <c r="AE244" s="35">
        <v>0</v>
      </c>
      <c r="AF244" s="35">
        <v>0</v>
      </c>
      <c r="AG244" s="35">
        <v>0</v>
      </c>
      <c r="AH244" s="492">
        <v>0</v>
      </c>
      <c r="AI244" s="35">
        <v>0</v>
      </c>
      <c r="AJ244" s="365">
        <v>0</v>
      </c>
      <c r="AK244" s="365">
        <v>0</v>
      </c>
      <c r="AL244" s="365">
        <v>0</v>
      </c>
      <c r="AM244" s="35">
        <v>0</v>
      </c>
      <c r="AN244" s="439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34">
        <v>0</v>
      </c>
      <c r="BE244" s="34">
        <v>0</v>
      </c>
      <c r="BF244" s="34">
        <v>0</v>
      </c>
      <c r="BG244" s="34">
        <v>0</v>
      </c>
      <c r="BH244" s="34">
        <v>0</v>
      </c>
      <c r="BI244" s="34">
        <v>0</v>
      </c>
      <c r="BJ244" s="34">
        <v>0</v>
      </c>
      <c r="BK244" s="34">
        <v>0</v>
      </c>
      <c r="BL244" s="34">
        <v>0</v>
      </c>
      <c r="BM244" s="34">
        <v>0</v>
      </c>
      <c r="BN244" s="34">
        <v>0</v>
      </c>
      <c r="BO244" s="34">
        <v>0</v>
      </c>
      <c r="BP244" s="34">
        <v>0</v>
      </c>
      <c r="BQ244" s="34">
        <v>0</v>
      </c>
      <c r="BR244" s="34">
        <v>0</v>
      </c>
      <c r="BS244" s="34">
        <v>0</v>
      </c>
      <c r="BT244" s="34">
        <v>0</v>
      </c>
      <c r="BU244" s="34">
        <v>0</v>
      </c>
      <c r="BV244" s="34">
        <v>0</v>
      </c>
      <c r="BW244" s="34">
        <v>0</v>
      </c>
      <c r="BX244" s="34">
        <v>0</v>
      </c>
      <c r="BY244" s="34">
        <v>0</v>
      </c>
      <c r="BZ244" s="34">
        <v>0</v>
      </c>
      <c r="CA244" s="35">
        <v>71930.759999999995</v>
      </c>
      <c r="CB244" s="37" t="s">
        <v>2853</v>
      </c>
      <c r="CC244" s="37" t="s">
        <v>2088</v>
      </c>
      <c r="CD244" s="582">
        <v>0</v>
      </c>
      <c r="CE244" s="582" t="s">
        <v>80</v>
      </c>
      <c r="CF244" s="43" t="s">
        <v>2008</v>
      </c>
      <c r="CG244" s="10"/>
      <c r="CH244" s="367" t="s">
        <v>3091</v>
      </c>
    </row>
    <row r="245" spans="1:86" ht="71.25" customHeight="1" outlineLevel="1">
      <c r="A245" s="800"/>
      <c r="B245" s="27" t="s">
        <v>2064</v>
      </c>
      <c r="C245" s="66" t="s">
        <v>2885</v>
      </c>
      <c r="D245" s="91" t="s">
        <v>80</v>
      </c>
      <c r="E245" s="27" t="s">
        <v>194</v>
      </c>
      <c r="F245" s="27" t="s">
        <v>1065</v>
      </c>
      <c r="G245" s="10" t="s">
        <v>80</v>
      </c>
      <c r="H245" s="10" t="s">
        <v>80</v>
      </c>
      <c r="I245" s="27" t="s">
        <v>324</v>
      </c>
      <c r="J245" s="35">
        <v>65050.7762</v>
      </c>
      <c r="K245" s="35">
        <v>65050.7762</v>
      </c>
      <c r="L245" s="35">
        <v>0</v>
      </c>
      <c r="M245" s="35">
        <v>0</v>
      </c>
      <c r="N245" s="35">
        <v>65050.7762</v>
      </c>
      <c r="O245" s="35">
        <v>0</v>
      </c>
      <c r="P245" s="35">
        <v>0</v>
      </c>
      <c r="Q245" s="376" t="s">
        <v>80</v>
      </c>
      <c r="R245" s="375" t="s">
        <v>80</v>
      </c>
      <c r="S245" s="37" t="s">
        <v>1778</v>
      </c>
      <c r="T245" s="35"/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435">
        <v>0</v>
      </c>
      <c r="AA245" s="435">
        <v>0</v>
      </c>
      <c r="AB245" s="435">
        <v>0</v>
      </c>
      <c r="AC245" s="435">
        <v>0</v>
      </c>
      <c r="AD245" s="435">
        <v>0</v>
      </c>
      <c r="AE245" s="35">
        <v>0</v>
      </c>
      <c r="AF245" s="35">
        <v>0</v>
      </c>
      <c r="AG245" s="35">
        <v>0</v>
      </c>
      <c r="AH245" s="492">
        <v>0</v>
      </c>
      <c r="AI245" s="35">
        <v>0</v>
      </c>
      <c r="AJ245" s="365">
        <v>0</v>
      </c>
      <c r="AK245" s="365">
        <v>0</v>
      </c>
      <c r="AL245" s="365">
        <v>0</v>
      </c>
      <c r="AM245" s="35">
        <v>0</v>
      </c>
      <c r="AN245" s="439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0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5">
        <v>0</v>
      </c>
      <c r="BD245" s="34">
        <v>0</v>
      </c>
      <c r="BE245" s="34">
        <v>0</v>
      </c>
      <c r="BF245" s="34">
        <v>0</v>
      </c>
      <c r="BG245" s="34">
        <v>0</v>
      </c>
      <c r="BH245" s="34">
        <v>0</v>
      </c>
      <c r="BI245" s="34">
        <v>0</v>
      </c>
      <c r="BJ245" s="34">
        <v>0</v>
      </c>
      <c r="BK245" s="34">
        <v>0</v>
      </c>
      <c r="BL245" s="34">
        <v>0</v>
      </c>
      <c r="BM245" s="34">
        <v>0</v>
      </c>
      <c r="BN245" s="34">
        <v>0</v>
      </c>
      <c r="BO245" s="34">
        <v>0</v>
      </c>
      <c r="BP245" s="34">
        <v>0</v>
      </c>
      <c r="BQ245" s="34">
        <v>0</v>
      </c>
      <c r="BR245" s="34">
        <v>0</v>
      </c>
      <c r="BS245" s="34">
        <v>0</v>
      </c>
      <c r="BT245" s="34">
        <v>0</v>
      </c>
      <c r="BU245" s="34">
        <v>0</v>
      </c>
      <c r="BV245" s="34">
        <v>0</v>
      </c>
      <c r="BW245" s="34">
        <v>0</v>
      </c>
      <c r="BX245" s="34">
        <v>0</v>
      </c>
      <c r="BY245" s="34">
        <v>0</v>
      </c>
      <c r="BZ245" s="34">
        <v>0</v>
      </c>
      <c r="CA245" s="35">
        <v>65050.7762</v>
      </c>
      <c r="CB245" s="37" t="s">
        <v>2853</v>
      </c>
      <c r="CC245" s="37" t="s">
        <v>2088</v>
      </c>
      <c r="CD245" s="582">
        <v>0</v>
      </c>
      <c r="CE245" s="582" t="s">
        <v>80</v>
      </c>
      <c r="CF245" s="43" t="s">
        <v>2008</v>
      </c>
      <c r="CG245" s="10"/>
      <c r="CH245" s="367" t="s">
        <v>3086</v>
      </c>
    </row>
    <row r="246" spans="1:86" ht="54" outlineLevel="1">
      <c r="A246" s="800"/>
      <c r="B246" s="27" t="s">
        <v>2080</v>
      </c>
      <c r="C246" s="66" t="s">
        <v>2886</v>
      </c>
      <c r="D246" s="91" t="s">
        <v>80</v>
      </c>
      <c r="E246" s="27" t="s">
        <v>194</v>
      </c>
      <c r="F246" s="27" t="s">
        <v>1065</v>
      </c>
      <c r="G246" s="10" t="s">
        <v>80</v>
      </c>
      <c r="H246" s="10" t="s">
        <v>80</v>
      </c>
      <c r="I246" s="27" t="s">
        <v>324</v>
      </c>
      <c r="J246" s="35">
        <v>2110.9901399999999</v>
      </c>
      <c r="K246" s="35">
        <v>2110.9901399999999</v>
      </c>
      <c r="L246" s="35">
        <v>0</v>
      </c>
      <c r="M246" s="35">
        <v>0</v>
      </c>
      <c r="N246" s="35">
        <v>2110.9901399999999</v>
      </c>
      <c r="O246" s="35">
        <v>0</v>
      </c>
      <c r="P246" s="35">
        <v>0</v>
      </c>
      <c r="Q246" s="376">
        <v>45273</v>
      </c>
      <c r="R246" s="375">
        <v>45240</v>
      </c>
      <c r="S246" s="37" t="s">
        <v>496</v>
      </c>
      <c r="T246" s="35"/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435">
        <v>0</v>
      </c>
      <c r="AA246" s="435">
        <v>0</v>
      </c>
      <c r="AB246" s="435">
        <v>0</v>
      </c>
      <c r="AC246" s="435">
        <v>0</v>
      </c>
      <c r="AD246" s="435">
        <v>0</v>
      </c>
      <c r="AE246" s="35">
        <v>0</v>
      </c>
      <c r="AF246" s="35">
        <v>0</v>
      </c>
      <c r="AG246" s="35">
        <v>0</v>
      </c>
      <c r="AH246" s="492">
        <v>0</v>
      </c>
      <c r="AI246" s="35">
        <v>0</v>
      </c>
      <c r="AJ246" s="365">
        <v>0</v>
      </c>
      <c r="AK246" s="365">
        <v>0</v>
      </c>
      <c r="AL246" s="365">
        <v>0</v>
      </c>
      <c r="AM246" s="35">
        <v>0</v>
      </c>
      <c r="AN246" s="439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0</v>
      </c>
      <c r="AV246" s="35">
        <v>0</v>
      </c>
      <c r="AW246" s="35">
        <v>0</v>
      </c>
      <c r="AX246" s="35">
        <v>0</v>
      </c>
      <c r="AY246" s="35">
        <v>0</v>
      </c>
      <c r="AZ246" s="35">
        <v>0</v>
      </c>
      <c r="BA246" s="35">
        <v>0</v>
      </c>
      <c r="BB246" s="35">
        <v>0</v>
      </c>
      <c r="BC246" s="35">
        <v>0</v>
      </c>
      <c r="BD246" s="34">
        <v>0</v>
      </c>
      <c r="BE246" s="34">
        <v>0</v>
      </c>
      <c r="BF246" s="34">
        <v>0</v>
      </c>
      <c r="BG246" s="34">
        <v>0</v>
      </c>
      <c r="BH246" s="34">
        <v>0</v>
      </c>
      <c r="BI246" s="34">
        <v>0</v>
      </c>
      <c r="BJ246" s="34">
        <v>0</v>
      </c>
      <c r="BK246" s="34">
        <v>0</v>
      </c>
      <c r="BL246" s="34">
        <v>0</v>
      </c>
      <c r="BM246" s="34">
        <v>0</v>
      </c>
      <c r="BN246" s="34">
        <v>0</v>
      </c>
      <c r="BO246" s="34">
        <v>0</v>
      </c>
      <c r="BP246" s="34">
        <v>0</v>
      </c>
      <c r="BQ246" s="34">
        <v>0</v>
      </c>
      <c r="BR246" s="34">
        <v>0</v>
      </c>
      <c r="BS246" s="34">
        <v>0</v>
      </c>
      <c r="BT246" s="34">
        <v>0</v>
      </c>
      <c r="BU246" s="34">
        <v>0</v>
      </c>
      <c r="BV246" s="34">
        <v>0</v>
      </c>
      <c r="BW246" s="34">
        <v>0</v>
      </c>
      <c r="BX246" s="34">
        <v>0</v>
      </c>
      <c r="BY246" s="34">
        <v>0</v>
      </c>
      <c r="BZ246" s="34">
        <v>0</v>
      </c>
      <c r="CA246" s="35">
        <v>2110.9901399999999</v>
      </c>
      <c r="CB246" s="37" t="s">
        <v>2853</v>
      </c>
      <c r="CC246" s="37" t="s">
        <v>2088</v>
      </c>
      <c r="CD246" s="582">
        <v>0</v>
      </c>
      <c r="CE246" s="582">
        <v>2110.9901399999999</v>
      </c>
      <c r="CF246" s="43" t="s">
        <v>2008</v>
      </c>
      <c r="CG246" s="10"/>
      <c r="CH246" s="367" t="s">
        <v>3086</v>
      </c>
    </row>
    <row r="247" spans="1:86" ht="69.75" outlineLevel="1">
      <c r="A247" s="800"/>
      <c r="B247" s="27" t="s">
        <v>2068</v>
      </c>
      <c r="C247" s="66" t="s">
        <v>2887</v>
      </c>
      <c r="D247" s="91" t="s">
        <v>80</v>
      </c>
      <c r="E247" s="27" t="s">
        <v>194</v>
      </c>
      <c r="F247" s="27" t="s">
        <v>1065</v>
      </c>
      <c r="G247" s="10" t="s">
        <v>80</v>
      </c>
      <c r="H247" s="10" t="s">
        <v>80</v>
      </c>
      <c r="I247" s="27" t="s">
        <v>324</v>
      </c>
      <c r="J247" s="35">
        <v>8074.1574199999995</v>
      </c>
      <c r="K247" s="35">
        <v>8074.1574199999995</v>
      </c>
      <c r="L247" s="35">
        <v>0</v>
      </c>
      <c r="M247" s="35">
        <v>0</v>
      </c>
      <c r="N247" s="35">
        <v>8074.1574199999995</v>
      </c>
      <c r="O247" s="35">
        <v>0</v>
      </c>
      <c r="P247" s="35">
        <v>0</v>
      </c>
      <c r="Q247" s="376">
        <v>45194</v>
      </c>
      <c r="R247" s="375">
        <v>45092</v>
      </c>
      <c r="S247" s="37" t="s">
        <v>693</v>
      </c>
      <c r="T247" s="35"/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435">
        <v>0</v>
      </c>
      <c r="AA247" s="435">
        <v>0</v>
      </c>
      <c r="AB247" s="435">
        <v>0</v>
      </c>
      <c r="AC247" s="435">
        <v>0</v>
      </c>
      <c r="AD247" s="435">
        <v>0</v>
      </c>
      <c r="AE247" s="35">
        <v>0</v>
      </c>
      <c r="AF247" s="35">
        <v>0</v>
      </c>
      <c r="AG247" s="35">
        <v>0</v>
      </c>
      <c r="AH247" s="492">
        <v>0</v>
      </c>
      <c r="AI247" s="35">
        <v>0</v>
      </c>
      <c r="AJ247" s="365">
        <v>0</v>
      </c>
      <c r="AK247" s="365">
        <v>0</v>
      </c>
      <c r="AL247" s="365">
        <v>0</v>
      </c>
      <c r="AM247" s="35">
        <v>0</v>
      </c>
      <c r="AN247" s="439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5">
        <v>0</v>
      </c>
      <c r="BD247" s="34">
        <v>0</v>
      </c>
      <c r="BE247" s="34">
        <v>0</v>
      </c>
      <c r="BF247" s="34">
        <v>0</v>
      </c>
      <c r="BG247" s="34">
        <v>0</v>
      </c>
      <c r="BH247" s="34">
        <v>0</v>
      </c>
      <c r="BI247" s="34">
        <v>0</v>
      </c>
      <c r="BJ247" s="34">
        <v>0</v>
      </c>
      <c r="BK247" s="34">
        <v>0</v>
      </c>
      <c r="BL247" s="34">
        <v>0</v>
      </c>
      <c r="BM247" s="34">
        <v>0</v>
      </c>
      <c r="BN247" s="34">
        <v>0</v>
      </c>
      <c r="BO247" s="34">
        <v>0</v>
      </c>
      <c r="BP247" s="34">
        <v>0</v>
      </c>
      <c r="BQ247" s="34">
        <v>0</v>
      </c>
      <c r="BR247" s="34">
        <v>0</v>
      </c>
      <c r="BS247" s="34">
        <v>0</v>
      </c>
      <c r="BT247" s="34">
        <v>0</v>
      </c>
      <c r="BU247" s="34">
        <v>0</v>
      </c>
      <c r="BV247" s="34">
        <v>0</v>
      </c>
      <c r="BW247" s="34">
        <v>0</v>
      </c>
      <c r="BX247" s="34">
        <v>0</v>
      </c>
      <c r="BY247" s="34">
        <v>0</v>
      </c>
      <c r="BZ247" s="34">
        <v>0</v>
      </c>
      <c r="CA247" s="35">
        <v>8074.1574199999995</v>
      </c>
      <c r="CB247" s="37" t="s">
        <v>2853</v>
      </c>
      <c r="CC247" s="37" t="s">
        <v>2088</v>
      </c>
      <c r="CD247" s="582">
        <v>0</v>
      </c>
      <c r="CE247" s="35">
        <v>8074.1574199999995</v>
      </c>
      <c r="CF247" s="43" t="s">
        <v>2008</v>
      </c>
      <c r="CG247" s="10"/>
      <c r="CH247" s="367" t="s">
        <v>3091</v>
      </c>
    </row>
    <row r="248" spans="1:86" ht="54" outlineLevel="1">
      <c r="A248" s="800"/>
      <c r="B248" s="27" t="s">
        <v>2080</v>
      </c>
      <c r="C248" s="66" t="s">
        <v>2888</v>
      </c>
      <c r="D248" s="91" t="s">
        <v>80</v>
      </c>
      <c r="E248" s="27" t="s">
        <v>194</v>
      </c>
      <c r="F248" s="27" t="s">
        <v>1065</v>
      </c>
      <c r="G248" s="10" t="s">
        <v>80</v>
      </c>
      <c r="H248" s="10" t="s">
        <v>80</v>
      </c>
      <c r="I248" s="27" t="s">
        <v>324</v>
      </c>
      <c r="J248" s="35">
        <v>19205.670409999999</v>
      </c>
      <c r="K248" s="35">
        <v>19205.670409999999</v>
      </c>
      <c r="L248" s="35">
        <v>0</v>
      </c>
      <c r="M248" s="35">
        <v>0</v>
      </c>
      <c r="N248" s="35">
        <v>19205.670409999999</v>
      </c>
      <c r="O248" s="35">
        <v>0</v>
      </c>
      <c r="P248" s="35">
        <v>0</v>
      </c>
      <c r="Q248" s="376" t="s">
        <v>80</v>
      </c>
      <c r="R248" s="375">
        <v>45173</v>
      </c>
      <c r="S248" s="37" t="s">
        <v>1666</v>
      </c>
      <c r="T248" s="35"/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435">
        <v>0</v>
      </c>
      <c r="AA248" s="435">
        <v>0</v>
      </c>
      <c r="AB248" s="435">
        <v>0</v>
      </c>
      <c r="AC248" s="435">
        <v>0</v>
      </c>
      <c r="AD248" s="435">
        <v>0</v>
      </c>
      <c r="AE248" s="35">
        <v>0</v>
      </c>
      <c r="AF248" s="35">
        <v>0</v>
      </c>
      <c r="AG248" s="35">
        <v>0</v>
      </c>
      <c r="AH248" s="492">
        <v>0</v>
      </c>
      <c r="AI248" s="35">
        <v>0</v>
      </c>
      <c r="AJ248" s="365">
        <v>0</v>
      </c>
      <c r="AK248" s="365">
        <v>0</v>
      </c>
      <c r="AL248" s="365">
        <v>0</v>
      </c>
      <c r="AM248" s="35">
        <v>0</v>
      </c>
      <c r="AN248" s="439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0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5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0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5">
        <v>19205.670409999999</v>
      </c>
      <c r="CB248" s="37" t="s">
        <v>2853</v>
      </c>
      <c r="CC248" s="37" t="s">
        <v>2088</v>
      </c>
      <c r="CD248" s="582">
        <v>0</v>
      </c>
      <c r="CE248" s="582">
        <v>1482.84808</v>
      </c>
      <c r="CF248" s="43" t="s">
        <v>2008</v>
      </c>
      <c r="CG248" s="10"/>
      <c r="CH248" s="367" t="s">
        <v>3086</v>
      </c>
    </row>
    <row r="249" spans="1:86" ht="54" outlineLevel="1">
      <c r="A249" s="800"/>
      <c r="B249" s="27" t="s">
        <v>2078</v>
      </c>
      <c r="C249" s="66" t="s">
        <v>2889</v>
      </c>
      <c r="D249" s="91" t="s">
        <v>80</v>
      </c>
      <c r="E249" s="27" t="s">
        <v>194</v>
      </c>
      <c r="F249" s="27" t="s">
        <v>1065</v>
      </c>
      <c r="G249" s="10" t="s">
        <v>80</v>
      </c>
      <c r="H249" s="10" t="s">
        <v>80</v>
      </c>
      <c r="I249" s="27" t="s">
        <v>324</v>
      </c>
      <c r="J249" s="35">
        <v>57954.737419999998</v>
      </c>
      <c r="K249" s="35">
        <v>57954.737419999998</v>
      </c>
      <c r="L249" s="35">
        <v>0</v>
      </c>
      <c r="M249" s="35">
        <v>0</v>
      </c>
      <c r="N249" s="35">
        <v>57954.737419999998</v>
      </c>
      <c r="O249" s="35">
        <v>0</v>
      </c>
      <c r="P249" s="35">
        <v>0</v>
      </c>
      <c r="Q249" s="376" t="s">
        <v>80</v>
      </c>
      <c r="R249" s="375">
        <v>45232</v>
      </c>
      <c r="S249" s="37" t="s">
        <v>1666</v>
      </c>
      <c r="T249" s="35"/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435">
        <v>0</v>
      </c>
      <c r="AA249" s="435">
        <v>0</v>
      </c>
      <c r="AB249" s="435">
        <v>0</v>
      </c>
      <c r="AC249" s="435">
        <v>0</v>
      </c>
      <c r="AD249" s="435">
        <v>0</v>
      </c>
      <c r="AE249" s="35">
        <v>0</v>
      </c>
      <c r="AF249" s="35">
        <v>0</v>
      </c>
      <c r="AG249" s="35">
        <v>0</v>
      </c>
      <c r="AH249" s="492">
        <v>0</v>
      </c>
      <c r="AI249" s="35">
        <v>0</v>
      </c>
      <c r="AJ249" s="365">
        <v>0</v>
      </c>
      <c r="AK249" s="365">
        <v>0</v>
      </c>
      <c r="AL249" s="365">
        <v>0</v>
      </c>
      <c r="AM249" s="35">
        <v>0</v>
      </c>
      <c r="AN249" s="439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5">
        <v>0</v>
      </c>
      <c r="BD249" s="34">
        <v>0</v>
      </c>
      <c r="BE249" s="34">
        <v>0</v>
      </c>
      <c r="BF249" s="34">
        <v>0</v>
      </c>
      <c r="BG249" s="34">
        <v>0</v>
      </c>
      <c r="BH249" s="34">
        <v>0</v>
      </c>
      <c r="BI249" s="34">
        <v>0</v>
      </c>
      <c r="BJ249" s="34">
        <v>0</v>
      </c>
      <c r="BK249" s="34">
        <v>0</v>
      </c>
      <c r="BL249" s="34">
        <v>0</v>
      </c>
      <c r="BM249" s="34">
        <v>0</v>
      </c>
      <c r="BN249" s="34">
        <v>0</v>
      </c>
      <c r="BO249" s="34">
        <v>0</v>
      </c>
      <c r="BP249" s="34">
        <v>0</v>
      </c>
      <c r="BQ249" s="34">
        <v>0</v>
      </c>
      <c r="BR249" s="34">
        <v>0</v>
      </c>
      <c r="BS249" s="34">
        <v>0</v>
      </c>
      <c r="BT249" s="34">
        <v>0</v>
      </c>
      <c r="BU249" s="34">
        <v>0</v>
      </c>
      <c r="BV249" s="34">
        <v>0</v>
      </c>
      <c r="BW249" s="34">
        <v>0</v>
      </c>
      <c r="BX249" s="34">
        <v>0</v>
      </c>
      <c r="BY249" s="34">
        <v>0</v>
      </c>
      <c r="BZ249" s="34">
        <v>0</v>
      </c>
      <c r="CA249" s="35">
        <v>57954.737419999998</v>
      </c>
      <c r="CB249" s="37" t="s">
        <v>2853</v>
      </c>
      <c r="CC249" s="37" t="s">
        <v>2088</v>
      </c>
      <c r="CD249" s="582">
        <v>0</v>
      </c>
      <c r="CE249" s="582">
        <v>862.97164999999995</v>
      </c>
      <c r="CF249" s="43" t="s">
        <v>2008</v>
      </c>
      <c r="CG249" s="10"/>
      <c r="CH249" s="367" t="s">
        <v>3091</v>
      </c>
    </row>
    <row r="250" spans="1:86" ht="54" outlineLevel="1">
      <c r="A250" s="800"/>
      <c r="B250" s="27" t="s">
        <v>2066</v>
      </c>
      <c r="C250" s="66" t="s">
        <v>2890</v>
      </c>
      <c r="D250" s="91" t="s">
        <v>80</v>
      </c>
      <c r="E250" s="27" t="s">
        <v>194</v>
      </c>
      <c r="F250" s="27" t="s">
        <v>1065</v>
      </c>
      <c r="G250" s="10" t="s">
        <v>80</v>
      </c>
      <c r="H250" s="10" t="s">
        <v>80</v>
      </c>
      <c r="I250" s="27" t="s">
        <v>324</v>
      </c>
      <c r="J250" s="35">
        <v>16001.71276</v>
      </c>
      <c r="K250" s="35">
        <v>16001.71276</v>
      </c>
      <c r="L250" s="35">
        <v>0</v>
      </c>
      <c r="M250" s="35">
        <v>0</v>
      </c>
      <c r="N250" s="35">
        <v>16001.71276</v>
      </c>
      <c r="O250" s="35">
        <v>0</v>
      </c>
      <c r="P250" s="35">
        <v>0</v>
      </c>
      <c r="Q250" s="376">
        <v>45230</v>
      </c>
      <c r="R250" s="375">
        <v>45187</v>
      </c>
      <c r="S250" s="37" t="s">
        <v>496</v>
      </c>
      <c r="T250" s="35"/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435">
        <v>0</v>
      </c>
      <c r="AA250" s="435">
        <v>0</v>
      </c>
      <c r="AB250" s="435">
        <v>0</v>
      </c>
      <c r="AC250" s="435">
        <v>0</v>
      </c>
      <c r="AD250" s="435">
        <v>0</v>
      </c>
      <c r="AE250" s="35">
        <v>0</v>
      </c>
      <c r="AF250" s="35">
        <v>0</v>
      </c>
      <c r="AG250" s="35">
        <v>0</v>
      </c>
      <c r="AH250" s="492">
        <v>0</v>
      </c>
      <c r="AI250" s="35">
        <v>0</v>
      </c>
      <c r="AJ250" s="365">
        <v>0</v>
      </c>
      <c r="AK250" s="365">
        <v>0</v>
      </c>
      <c r="AL250" s="365">
        <v>0</v>
      </c>
      <c r="AM250" s="35">
        <v>0</v>
      </c>
      <c r="AN250" s="439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0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34">
        <v>0</v>
      </c>
      <c r="BE250" s="34">
        <v>0</v>
      </c>
      <c r="BF250" s="34">
        <v>0</v>
      </c>
      <c r="BG250" s="34">
        <v>0</v>
      </c>
      <c r="BH250" s="34">
        <v>0</v>
      </c>
      <c r="BI250" s="34">
        <v>0</v>
      </c>
      <c r="BJ250" s="34">
        <v>0</v>
      </c>
      <c r="BK250" s="34">
        <v>0</v>
      </c>
      <c r="BL250" s="34">
        <v>0</v>
      </c>
      <c r="BM250" s="34">
        <v>0</v>
      </c>
      <c r="BN250" s="34">
        <v>0</v>
      </c>
      <c r="BO250" s="34">
        <v>0</v>
      </c>
      <c r="BP250" s="34">
        <v>0</v>
      </c>
      <c r="BQ250" s="34">
        <v>0</v>
      </c>
      <c r="BR250" s="34">
        <v>0</v>
      </c>
      <c r="BS250" s="34">
        <v>0</v>
      </c>
      <c r="BT250" s="34">
        <v>0</v>
      </c>
      <c r="BU250" s="34">
        <v>0</v>
      </c>
      <c r="BV250" s="34">
        <v>0</v>
      </c>
      <c r="BW250" s="34">
        <v>0</v>
      </c>
      <c r="BX250" s="34">
        <v>0</v>
      </c>
      <c r="BY250" s="34">
        <v>0</v>
      </c>
      <c r="BZ250" s="34">
        <v>0</v>
      </c>
      <c r="CA250" s="35">
        <v>16001.71276</v>
      </c>
      <c r="CB250" s="37" t="s">
        <v>2853</v>
      </c>
      <c r="CC250" s="37" t="s">
        <v>2088</v>
      </c>
      <c r="CD250" s="582">
        <v>0</v>
      </c>
      <c r="CE250" s="582">
        <v>16001.71276</v>
      </c>
      <c r="CF250" s="43" t="s">
        <v>2008</v>
      </c>
      <c r="CG250" s="10"/>
      <c r="CH250" s="367" t="s">
        <v>3086</v>
      </c>
    </row>
    <row r="251" spans="1:86" ht="54" outlineLevel="1">
      <c r="A251" s="800"/>
      <c r="B251" s="27" t="s">
        <v>2069</v>
      </c>
      <c r="C251" s="66" t="s">
        <v>2891</v>
      </c>
      <c r="D251" s="91" t="s">
        <v>80</v>
      </c>
      <c r="E251" s="27" t="s">
        <v>194</v>
      </c>
      <c r="F251" s="27" t="s">
        <v>1065</v>
      </c>
      <c r="G251" s="10" t="s">
        <v>80</v>
      </c>
      <c r="H251" s="10" t="s">
        <v>80</v>
      </c>
      <c r="I251" s="27" t="s">
        <v>324</v>
      </c>
      <c r="J251" s="35">
        <v>48400</v>
      </c>
      <c r="K251" s="35">
        <v>48400</v>
      </c>
      <c r="L251" s="35">
        <v>0</v>
      </c>
      <c r="M251" s="35">
        <v>0</v>
      </c>
      <c r="N251" s="35">
        <v>48400</v>
      </c>
      <c r="O251" s="35">
        <v>0</v>
      </c>
      <c r="P251" s="35">
        <v>0</v>
      </c>
      <c r="Q251" s="376" t="s">
        <v>80</v>
      </c>
      <c r="R251" s="375">
        <v>45245</v>
      </c>
      <c r="S251" s="37" t="s">
        <v>1666</v>
      </c>
      <c r="T251" s="35"/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435">
        <v>0</v>
      </c>
      <c r="AA251" s="435">
        <v>0</v>
      </c>
      <c r="AB251" s="435">
        <v>0</v>
      </c>
      <c r="AC251" s="435">
        <v>0</v>
      </c>
      <c r="AD251" s="435">
        <v>0</v>
      </c>
      <c r="AE251" s="35">
        <v>0</v>
      </c>
      <c r="AF251" s="35">
        <v>0</v>
      </c>
      <c r="AG251" s="35">
        <v>0</v>
      </c>
      <c r="AH251" s="492">
        <v>0</v>
      </c>
      <c r="AI251" s="35">
        <v>0</v>
      </c>
      <c r="AJ251" s="365">
        <v>0</v>
      </c>
      <c r="AK251" s="365">
        <v>0</v>
      </c>
      <c r="AL251" s="365">
        <v>0</v>
      </c>
      <c r="AM251" s="35">
        <v>0</v>
      </c>
      <c r="AN251" s="439">
        <v>0</v>
      </c>
      <c r="AO251" s="35">
        <v>0</v>
      </c>
      <c r="AP251" s="35">
        <v>0</v>
      </c>
      <c r="AQ251" s="35">
        <v>0</v>
      </c>
      <c r="AR251" s="35">
        <v>0</v>
      </c>
      <c r="AS251" s="35">
        <v>0</v>
      </c>
      <c r="AT251" s="35">
        <v>0</v>
      </c>
      <c r="AU251" s="35">
        <v>0</v>
      </c>
      <c r="AV251" s="35">
        <v>0</v>
      </c>
      <c r="AW251" s="35">
        <v>0</v>
      </c>
      <c r="AX251" s="35">
        <v>0</v>
      </c>
      <c r="AY251" s="35">
        <v>0</v>
      </c>
      <c r="AZ251" s="35">
        <v>0</v>
      </c>
      <c r="BA251" s="35">
        <v>0</v>
      </c>
      <c r="BB251" s="35">
        <v>0</v>
      </c>
      <c r="BC251" s="35">
        <v>0</v>
      </c>
      <c r="BD251" s="34">
        <v>0</v>
      </c>
      <c r="BE251" s="34">
        <v>0</v>
      </c>
      <c r="BF251" s="34">
        <v>0</v>
      </c>
      <c r="BG251" s="34">
        <v>0</v>
      </c>
      <c r="BH251" s="34">
        <v>0</v>
      </c>
      <c r="BI251" s="34">
        <v>0</v>
      </c>
      <c r="BJ251" s="34">
        <v>0</v>
      </c>
      <c r="BK251" s="34">
        <v>0</v>
      </c>
      <c r="BL251" s="34">
        <v>0</v>
      </c>
      <c r="BM251" s="34">
        <v>0</v>
      </c>
      <c r="BN251" s="34">
        <v>0</v>
      </c>
      <c r="BO251" s="34">
        <v>0</v>
      </c>
      <c r="BP251" s="34">
        <v>0</v>
      </c>
      <c r="BQ251" s="34">
        <v>0</v>
      </c>
      <c r="BR251" s="34">
        <v>0</v>
      </c>
      <c r="BS251" s="34">
        <v>0</v>
      </c>
      <c r="BT251" s="34">
        <v>0</v>
      </c>
      <c r="BU251" s="34">
        <v>0</v>
      </c>
      <c r="BV251" s="34">
        <v>0</v>
      </c>
      <c r="BW251" s="34">
        <v>0</v>
      </c>
      <c r="BX251" s="34">
        <v>0</v>
      </c>
      <c r="BY251" s="34">
        <v>0</v>
      </c>
      <c r="BZ251" s="34">
        <v>0</v>
      </c>
      <c r="CA251" s="35">
        <v>48400</v>
      </c>
      <c r="CB251" s="37" t="s">
        <v>2853</v>
      </c>
      <c r="CC251" s="37" t="s">
        <v>2088</v>
      </c>
      <c r="CD251" s="582">
        <v>0</v>
      </c>
      <c r="CE251" s="582">
        <v>176.79302999999999</v>
      </c>
      <c r="CF251" s="43" t="s">
        <v>2008</v>
      </c>
      <c r="CG251" s="10"/>
      <c r="CH251" s="367" t="s">
        <v>3091</v>
      </c>
    </row>
    <row r="252" spans="1:86" ht="54" outlineLevel="1">
      <c r="A252" s="800"/>
      <c r="B252" s="27" t="s">
        <v>2083</v>
      </c>
      <c r="C252" s="66" t="s">
        <v>2892</v>
      </c>
      <c r="D252" s="91" t="s">
        <v>80</v>
      </c>
      <c r="E252" s="27" t="s">
        <v>194</v>
      </c>
      <c r="F252" s="27" t="s">
        <v>1065</v>
      </c>
      <c r="G252" s="10" t="s">
        <v>80</v>
      </c>
      <c r="H252" s="10" t="s">
        <v>80</v>
      </c>
      <c r="I252" s="27" t="s">
        <v>324</v>
      </c>
      <c r="J252" s="35">
        <v>9935.4153499999993</v>
      </c>
      <c r="K252" s="35">
        <v>9935.4153499999993</v>
      </c>
      <c r="L252" s="35">
        <v>0</v>
      </c>
      <c r="M252" s="35">
        <v>0</v>
      </c>
      <c r="N252" s="35">
        <v>9935.4153499999993</v>
      </c>
      <c r="O252" s="35">
        <v>0</v>
      </c>
      <c r="P252" s="35">
        <v>0</v>
      </c>
      <c r="Q252" s="376" t="s">
        <v>80</v>
      </c>
      <c r="R252" s="375">
        <v>45224</v>
      </c>
      <c r="S252" s="37" t="s">
        <v>1666</v>
      </c>
      <c r="T252" s="35"/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435">
        <v>0</v>
      </c>
      <c r="AA252" s="435">
        <v>0</v>
      </c>
      <c r="AB252" s="435">
        <v>0</v>
      </c>
      <c r="AC252" s="435">
        <v>0</v>
      </c>
      <c r="AD252" s="435">
        <v>0</v>
      </c>
      <c r="AE252" s="35">
        <v>0</v>
      </c>
      <c r="AF252" s="35">
        <v>0</v>
      </c>
      <c r="AG252" s="35">
        <v>0</v>
      </c>
      <c r="AH252" s="492">
        <v>0</v>
      </c>
      <c r="AI252" s="35">
        <v>0</v>
      </c>
      <c r="AJ252" s="365">
        <v>0</v>
      </c>
      <c r="AK252" s="365">
        <v>0</v>
      </c>
      <c r="AL252" s="365">
        <v>0</v>
      </c>
      <c r="AM252" s="35">
        <v>0</v>
      </c>
      <c r="AN252" s="439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5">
        <v>0</v>
      </c>
      <c r="BD252" s="34">
        <v>0</v>
      </c>
      <c r="BE252" s="34">
        <v>0</v>
      </c>
      <c r="BF252" s="34">
        <v>0</v>
      </c>
      <c r="BG252" s="34">
        <v>0</v>
      </c>
      <c r="BH252" s="34">
        <v>0</v>
      </c>
      <c r="BI252" s="34">
        <v>0</v>
      </c>
      <c r="BJ252" s="34">
        <v>0</v>
      </c>
      <c r="BK252" s="34">
        <v>0</v>
      </c>
      <c r="BL252" s="34">
        <v>0</v>
      </c>
      <c r="BM252" s="34">
        <v>0</v>
      </c>
      <c r="BN252" s="34">
        <v>0</v>
      </c>
      <c r="BO252" s="34">
        <v>0</v>
      </c>
      <c r="BP252" s="34">
        <v>0</v>
      </c>
      <c r="BQ252" s="34">
        <v>0</v>
      </c>
      <c r="BR252" s="34">
        <v>0</v>
      </c>
      <c r="BS252" s="34">
        <v>0</v>
      </c>
      <c r="BT252" s="34">
        <v>0</v>
      </c>
      <c r="BU252" s="34">
        <v>0</v>
      </c>
      <c r="BV252" s="34">
        <v>0</v>
      </c>
      <c r="BW252" s="34">
        <v>0</v>
      </c>
      <c r="BX252" s="34">
        <v>0</v>
      </c>
      <c r="BY252" s="34">
        <v>0</v>
      </c>
      <c r="BZ252" s="34">
        <v>0</v>
      </c>
      <c r="CA252" s="35">
        <v>9935.4153499999993</v>
      </c>
      <c r="CB252" s="37" t="s">
        <v>2853</v>
      </c>
      <c r="CC252" s="37" t="s">
        <v>2088</v>
      </c>
      <c r="CD252" s="582">
        <v>0</v>
      </c>
      <c r="CE252" s="582">
        <v>1763.8965900000001</v>
      </c>
      <c r="CF252" s="43" t="s">
        <v>2008</v>
      </c>
      <c r="CG252" s="10"/>
      <c r="CH252" s="367" t="s">
        <v>3091</v>
      </c>
    </row>
    <row r="253" spans="1:86" ht="54" outlineLevel="1">
      <c r="A253" s="800"/>
      <c r="B253" s="27" t="s">
        <v>2067</v>
      </c>
      <c r="C253" s="66" t="s">
        <v>2893</v>
      </c>
      <c r="D253" s="91" t="s">
        <v>80</v>
      </c>
      <c r="E253" s="27" t="s">
        <v>194</v>
      </c>
      <c r="F253" s="27" t="s">
        <v>1065</v>
      </c>
      <c r="G253" s="10" t="s">
        <v>80</v>
      </c>
      <c r="H253" s="10" t="s">
        <v>80</v>
      </c>
      <c r="I253" s="27" t="s">
        <v>324</v>
      </c>
      <c r="J253" s="35">
        <v>35365.275000000001</v>
      </c>
      <c r="K253" s="35">
        <v>35365.275000000001</v>
      </c>
      <c r="L253" s="35">
        <v>0</v>
      </c>
      <c r="M253" s="35">
        <v>0</v>
      </c>
      <c r="N253" s="35">
        <v>35365.275000000001</v>
      </c>
      <c r="O253" s="35">
        <v>0</v>
      </c>
      <c r="P253" s="35">
        <v>0</v>
      </c>
      <c r="Q253" s="376" t="s">
        <v>80</v>
      </c>
      <c r="R253" s="375">
        <v>45180</v>
      </c>
      <c r="S253" s="37" t="s">
        <v>1666</v>
      </c>
      <c r="T253" s="35"/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435">
        <v>0</v>
      </c>
      <c r="AA253" s="435">
        <v>0</v>
      </c>
      <c r="AB253" s="435">
        <v>0</v>
      </c>
      <c r="AC253" s="435">
        <v>0</v>
      </c>
      <c r="AD253" s="435">
        <v>0</v>
      </c>
      <c r="AE253" s="35">
        <v>0</v>
      </c>
      <c r="AF253" s="35">
        <v>0</v>
      </c>
      <c r="AG253" s="35">
        <v>0</v>
      </c>
      <c r="AH253" s="492">
        <v>0</v>
      </c>
      <c r="AI253" s="35">
        <v>0</v>
      </c>
      <c r="AJ253" s="365">
        <v>0</v>
      </c>
      <c r="AK253" s="365">
        <v>0</v>
      </c>
      <c r="AL253" s="365">
        <v>0</v>
      </c>
      <c r="AM253" s="35">
        <v>0</v>
      </c>
      <c r="AN253" s="439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5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34">
        <v>0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5">
        <v>35365.275000000001</v>
      </c>
      <c r="CB253" s="37" t="s">
        <v>2853</v>
      </c>
      <c r="CC253" s="37" t="s">
        <v>2088</v>
      </c>
      <c r="CD253" s="582">
        <v>0</v>
      </c>
      <c r="CE253" s="582">
        <v>13699.167799999999</v>
      </c>
      <c r="CF253" s="43" t="s">
        <v>2008</v>
      </c>
      <c r="CG253" s="10"/>
      <c r="CH253" s="367" t="s">
        <v>3091</v>
      </c>
    </row>
    <row r="254" spans="1:86" ht="54" outlineLevel="1">
      <c r="A254" s="800"/>
      <c r="B254" s="27" t="s">
        <v>2083</v>
      </c>
      <c r="C254" s="66" t="s">
        <v>2894</v>
      </c>
      <c r="D254" s="91" t="s">
        <v>80</v>
      </c>
      <c r="E254" s="27" t="s">
        <v>194</v>
      </c>
      <c r="F254" s="27" t="s">
        <v>1065</v>
      </c>
      <c r="G254" s="10" t="s">
        <v>80</v>
      </c>
      <c r="H254" s="10" t="s">
        <v>80</v>
      </c>
      <c r="I254" s="27" t="s">
        <v>324</v>
      </c>
      <c r="J254" s="35">
        <v>6100.1049999999996</v>
      </c>
      <c r="K254" s="35">
        <v>6100.1049999999996</v>
      </c>
      <c r="L254" s="35">
        <v>0</v>
      </c>
      <c r="M254" s="35">
        <v>0</v>
      </c>
      <c r="N254" s="35">
        <v>6100.1049999999996</v>
      </c>
      <c r="O254" s="35">
        <v>0</v>
      </c>
      <c r="P254" s="35">
        <v>0</v>
      </c>
      <c r="Q254" s="376" t="s">
        <v>80</v>
      </c>
      <c r="R254" s="375">
        <v>45194</v>
      </c>
      <c r="S254" s="37" t="s">
        <v>1666</v>
      </c>
      <c r="T254" s="35"/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435">
        <v>0</v>
      </c>
      <c r="AA254" s="435">
        <v>0</v>
      </c>
      <c r="AB254" s="435">
        <v>0</v>
      </c>
      <c r="AC254" s="435">
        <v>0</v>
      </c>
      <c r="AD254" s="435">
        <v>0</v>
      </c>
      <c r="AE254" s="35">
        <v>0</v>
      </c>
      <c r="AF254" s="35">
        <v>0</v>
      </c>
      <c r="AG254" s="35">
        <v>0</v>
      </c>
      <c r="AH254" s="492">
        <v>0</v>
      </c>
      <c r="AI254" s="35">
        <v>0</v>
      </c>
      <c r="AJ254" s="365">
        <v>0</v>
      </c>
      <c r="AK254" s="365">
        <v>0</v>
      </c>
      <c r="AL254" s="365">
        <v>0</v>
      </c>
      <c r="AM254" s="35">
        <v>0</v>
      </c>
      <c r="AN254" s="439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5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0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5">
        <v>6100.1049999999996</v>
      </c>
      <c r="CB254" s="37" t="s">
        <v>2853</v>
      </c>
      <c r="CC254" s="37" t="s">
        <v>2088</v>
      </c>
      <c r="CD254" s="582">
        <v>0</v>
      </c>
      <c r="CE254" s="582">
        <v>4092.61301</v>
      </c>
      <c r="CF254" s="43" t="s">
        <v>2008</v>
      </c>
      <c r="CG254" s="10"/>
      <c r="CH254" s="367" t="s">
        <v>3091</v>
      </c>
    </row>
    <row r="255" spans="1:86" ht="54" outlineLevel="1">
      <c r="A255" s="800"/>
      <c r="B255" s="27" t="s">
        <v>2066</v>
      </c>
      <c r="C255" s="66" t="s">
        <v>2895</v>
      </c>
      <c r="D255" s="91" t="s">
        <v>80</v>
      </c>
      <c r="E255" s="27" t="s">
        <v>194</v>
      </c>
      <c r="F255" s="27" t="s">
        <v>1065</v>
      </c>
      <c r="G255" s="10" t="s">
        <v>80</v>
      </c>
      <c r="H255" s="10" t="s">
        <v>3101</v>
      </c>
      <c r="I255" s="27" t="s">
        <v>324</v>
      </c>
      <c r="J255" s="35">
        <v>142579.16583000001</v>
      </c>
      <c r="K255" s="35">
        <v>127579.16583</v>
      </c>
      <c r="L255" s="35">
        <v>15000</v>
      </c>
      <c r="M255" s="35">
        <v>0</v>
      </c>
      <c r="N255" s="35">
        <v>142579.16583000001</v>
      </c>
      <c r="O255" s="35">
        <v>0</v>
      </c>
      <c r="P255" s="35">
        <v>0</v>
      </c>
      <c r="Q255" s="376" t="s">
        <v>80</v>
      </c>
      <c r="R255" s="375" t="s">
        <v>80</v>
      </c>
      <c r="S255" s="37" t="s">
        <v>1778</v>
      </c>
      <c r="T255" s="35"/>
      <c r="U255" s="35">
        <v>0</v>
      </c>
      <c r="V255" s="230">
        <v>1071</v>
      </c>
      <c r="W255" s="35">
        <v>0</v>
      </c>
      <c r="X255" s="35">
        <v>1071</v>
      </c>
      <c r="Y255" s="35">
        <v>0</v>
      </c>
      <c r="Z255" s="435">
        <v>0</v>
      </c>
      <c r="AA255" s="230">
        <v>1071</v>
      </c>
      <c r="AB255" s="435">
        <v>0</v>
      </c>
      <c r="AC255" s="435">
        <v>1071</v>
      </c>
      <c r="AD255" s="435">
        <v>0</v>
      </c>
      <c r="AE255" s="35">
        <v>0</v>
      </c>
      <c r="AF255" s="35">
        <v>0</v>
      </c>
      <c r="AG255" s="35">
        <v>0</v>
      </c>
      <c r="AH255" s="492">
        <v>0</v>
      </c>
      <c r="AI255" s="35">
        <v>0</v>
      </c>
      <c r="AJ255" s="365">
        <v>0</v>
      </c>
      <c r="AK255" s="365">
        <v>107.10000000000001</v>
      </c>
      <c r="AL255" s="365">
        <v>0</v>
      </c>
      <c r="AM255" s="35">
        <v>107.10000000000001</v>
      </c>
      <c r="AN255" s="439">
        <v>0</v>
      </c>
      <c r="AO255" s="35">
        <v>0</v>
      </c>
      <c r="AP255" s="35">
        <v>160.65</v>
      </c>
      <c r="AQ255" s="35">
        <v>0</v>
      </c>
      <c r="AR255" s="35">
        <v>160.65</v>
      </c>
      <c r="AS255" s="35">
        <v>0</v>
      </c>
      <c r="AT255" s="35">
        <v>0</v>
      </c>
      <c r="AU255" s="35">
        <v>267.75</v>
      </c>
      <c r="AV255" s="35">
        <v>0</v>
      </c>
      <c r="AW255" s="35">
        <v>267.75</v>
      </c>
      <c r="AX255" s="35">
        <v>0</v>
      </c>
      <c r="AY255" s="35">
        <v>0</v>
      </c>
      <c r="AZ255" s="35">
        <v>535.5</v>
      </c>
      <c r="BA255" s="35">
        <v>0</v>
      </c>
      <c r="BB255" s="35">
        <v>535.5</v>
      </c>
      <c r="BC255" s="35">
        <v>0</v>
      </c>
      <c r="BD255" s="34">
        <v>0</v>
      </c>
      <c r="BE255" s="34">
        <v>0</v>
      </c>
      <c r="BF255" s="34">
        <v>0</v>
      </c>
      <c r="BG255" s="34">
        <v>0</v>
      </c>
      <c r="BH255" s="34">
        <v>0</v>
      </c>
      <c r="BI255" s="34">
        <v>0</v>
      </c>
      <c r="BJ255" s="34">
        <v>0</v>
      </c>
      <c r="BK255" s="34">
        <v>0</v>
      </c>
      <c r="BL255" s="34">
        <v>0</v>
      </c>
      <c r="BM255" s="34">
        <v>0</v>
      </c>
      <c r="BN255" s="34">
        <v>0</v>
      </c>
      <c r="BO255" s="34">
        <v>0</v>
      </c>
      <c r="BP255" s="34">
        <v>0</v>
      </c>
      <c r="BQ255" s="34">
        <v>0</v>
      </c>
      <c r="BR255" s="34">
        <v>0</v>
      </c>
      <c r="BS255" s="34">
        <v>0</v>
      </c>
      <c r="BT255" s="34">
        <v>0</v>
      </c>
      <c r="BU255" s="34">
        <v>0</v>
      </c>
      <c r="BV255" s="34">
        <v>0</v>
      </c>
      <c r="BW255" s="34">
        <v>0</v>
      </c>
      <c r="BX255" s="34">
        <v>0</v>
      </c>
      <c r="BY255" s="34">
        <v>0</v>
      </c>
      <c r="BZ255" s="34">
        <v>0</v>
      </c>
      <c r="CA255" s="35">
        <v>127579.16583</v>
      </c>
      <c r="CB255" s="37" t="s">
        <v>2853</v>
      </c>
      <c r="CC255" s="37" t="s">
        <v>2088</v>
      </c>
      <c r="CD255" s="582">
        <v>0</v>
      </c>
      <c r="CE255" s="582" t="s">
        <v>80</v>
      </c>
      <c r="CF255" s="43" t="s">
        <v>2008</v>
      </c>
      <c r="CG255" s="10"/>
      <c r="CH255" s="367" t="s">
        <v>3086</v>
      </c>
    </row>
    <row r="256" spans="1:86" ht="54" outlineLevel="1">
      <c r="A256" s="800"/>
      <c r="B256" s="27" t="s">
        <v>2075</v>
      </c>
      <c r="C256" s="66" t="s">
        <v>2992</v>
      </c>
      <c r="D256" s="91" t="s">
        <v>80</v>
      </c>
      <c r="E256" s="27" t="s">
        <v>194</v>
      </c>
      <c r="F256" s="27" t="s">
        <v>1065</v>
      </c>
      <c r="G256" s="10" t="s">
        <v>80</v>
      </c>
      <c r="H256" s="10" t="s">
        <v>80</v>
      </c>
      <c r="I256" s="27" t="s">
        <v>324</v>
      </c>
      <c r="J256" s="35">
        <v>17000</v>
      </c>
      <c r="K256" s="35">
        <v>17000</v>
      </c>
      <c r="L256" s="35">
        <v>0</v>
      </c>
      <c r="M256" s="35">
        <v>0</v>
      </c>
      <c r="N256" s="35">
        <v>17000</v>
      </c>
      <c r="O256" s="35">
        <v>0</v>
      </c>
      <c r="P256" s="35">
        <v>0</v>
      </c>
      <c r="Q256" s="376" t="s">
        <v>80</v>
      </c>
      <c r="R256" s="375" t="s">
        <v>80</v>
      </c>
      <c r="S256" s="37" t="s">
        <v>1666</v>
      </c>
      <c r="T256" s="35"/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435">
        <v>0</v>
      </c>
      <c r="AA256" s="435">
        <v>0</v>
      </c>
      <c r="AB256" s="435">
        <v>0</v>
      </c>
      <c r="AC256" s="435">
        <v>0</v>
      </c>
      <c r="AD256" s="435">
        <v>0</v>
      </c>
      <c r="AE256" s="35">
        <v>0</v>
      </c>
      <c r="AF256" s="35">
        <v>0</v>
      </c>
      <c r="AG256" s="35">
        <v>0</v>
      </c>
      <c r="AH256" s="492">
        <v>0</v>
      </c>
      <c r="AI256" s="35">
        <v>0</v>
      </c>
      <c r="AJ256" s="365">
        <v>0</v>
      </c>
      <c r="AK256" s="365">
        <v>0</v>
      </c>
      <c r="AL256" s="365">
        <v>0</v>
      </c>
      <c r="AM256" s="35">
        <v>0</v>
      </c>
      <c r="AN256" s="439">
        <v>0</v>
      </c>
      <c r="AO256" s="35">
        <v>0</v>
      </c>
      <c r="AP256" s="35">
        <v>0</v>
      </c>
      <c r="AQ256" s="35">
        <v>0</v>
      </c>
      <c r="AR256" s="35">
        <v>0</v>
      </c>
      <c r="AS256" s="35">
        <v>0</v>
      </c>
      <c r="AT256" s="35">
        <v>0</v>
      </c>
      <c r="AU256" s="35">
        <v>0</v>
      </c>
      <c r="AV256" s="35">
        <v>0</v>
      </c>
      <c r="AW256" s="35">
        <v>0</v>
      </c>
      <c r="AX256" s="35">
        <v>0</v>
      </c>
      <c r="AY256" s="35">
        <v>0</v>
      </c>
      <c r="AZ256" s="35">
        <v>0</v>
      </c>
      <c r="BA256" s="35">
        <v>0</v>
      </c>
      <c r="BB256" s="35">
        <v>0</v>
      </c>
      <c r="BC256" s="35">
        <v>0</v>
      </c>
      <c r="BD256" s="34">
        <v>0</v>
      </c>
      <c r="BE256" s="34">
        <v>0</v>
      </c>
      <c r="BF256" s="34">
        <v>0</v>
      </c>
      <c r="BG256" s="34">
        <v>0</v>
      </c>
      <c r="BH256" s="34">
        <v>0</v>
      </c>
      <c r="BI256" s="34">
        <v>0</v>
      </c>
      <c r="BJ256" s="34">
        <v>0</v>
      </c>
      <c r="BK256" s="34">
        <v>0</v>
      </c>
      <c r="BL256" s="34">
        <v>0</v>
      </c>
      <c r="BM256" s="34">
        <v>0</v>
      </c>
      <c r="BN256" s="34">
        <v>0</v>
      </c>
      <c r="BO256" s="34">
        <v>0</v>
      </c>
      <c r="BP256" s="34">
        <v>0</v>
      </c>
      <c r="BQ256" s="34">
        <v>0</v>
      </c>
      <c r="BR256" s="34">
        <v>0</v>
      </c>
      <c r="BS256" s="34">
        <v>0</v>
      </c>
      <c r="BT256" s="34">
        <v>0</v>
      </c>
      <c r="BU256" s="34">
        <v>0</v>
      </c>
      <c r="BV256" s="34">
        <v>0</v>
      </c>
      <c r="BW256" s="34">
        <v>0</v>
      </c>
      <c r="BX256" s="34">
        <v>0</v>
      </c>
      <c r="BY256" s="34">
        <v>0</v>
      </c>
      <c r="BZ256" s="34">
        <v>0</v>
      </c>
      <c r="CA256" s="35">
        <v>17000</v>
      </c>
      <c r="CB256" s="37" t="s">
        <v>2853</v>
      </c>
      <c r="CC256" s="37" t="s">
        <v>2088</v>
      </c>
      <c r="CD256" s="582">
        <v>0</v>
      </c>
      <c r="CE256" s="582">
        <v>12301.281000000001</v>
      </c>
      <c r="CF256" s="43" t="s">
        <v>2008</v>
      </c>
      <c r="CG256" s="10"/>
      <c r="CH256" s="367" t="s">
        <v>3086</v>
      </c>
    </row>
    <row r="257" spans="1:300" ht="54" outlineLevel="1">
      <c r="A257" s="800"/>
      <c r="B257" s="27" t="s">
        <v>2080</v>
      </c>
      <c r="C257" s="66" t="s">
        <v>2993</v>
      </c>
      <c r="D257" s="91" t="s">
        <v>80</v>
      </c>
      <c r="E257" s="27" t="s">
        <v>194</v>
      </c>
      <c r="F257" s="27" t="s">
        <v>1065</v>
      </c>
      <c r="G257" s="10" t="s">
        <v>80</v>
      </c>
      <c r="H257" s="10" t="s">
        <v>80</v>
      </c>
      <c r="I257" s="27" t="s">
        <v>324</v>
      </c>
      <c r="J257" s="35">
        <v>4613.1203999999998</v>
      </c>
      <c r="K257" s="35">
        <v>4613.1203999999998</v>
      </c>
      <c r="L257" s="35">
        <v>0</v>
      </c>
      <c r="M257" s="35">
        <v>0</v>
      </c>
      <c r="N257" s="35">
        <v>4613.1203999999998</v>
      </c>
      <c r="O257" s="35">
        <v>0</v>
      </c>
      <c r="P257" s="35">
        <v>0</v>
      </c>
      <c r="Q257" s="376">
        <v>45274</v>
      </c>
      <c r="R257" s="375">
        <v>45236</v>
      </c>
      <c r="S257" s="37" t="s">
        <v>496</v>
      </c>
      <c r="T257" s="35"/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435">
        <v>0</v>
      </c>
      <c r="AA257" s="435">
        <v>0</v>
      </c>
      <c r="AB257" s="435">
        <v>0</v>
      </c>
      <c r="AC257" s="435">
        <v>0</v>
      </c>
      <c r="AD257" s="435">
        <v>0</v>
      </c>
      <c r="AE257" s="35">
        <v>0</v>
      </c>
      <c r="AF257" s="35">
        <v>0</v>
      </c>
      <c r="AG257" s="35">
        <v>0</v>
      </c>
      <c r="AH257" s="492">
        <v>0</v>
      </c>
      <c r="AI257" s="35">
        <v>0</v>
      </c>
      <c r="AJ257" s="365">
        <v>0</v>
      </c>
      <c r="AK257" s="365">
        <v>0</v>
      </c>
      <c r="AL257" s="365">
        <v>0</v>
      </c>
      <c r="AM257" s="35">
        <v>0</v>
      </c>
      <c r="AN257" s="439">
        <v>0</v>
      </c>
      <c r="AO257" s="35">
        <v>0</v>
      </c>
      <c r="AP257" s="35">
        <v>0</v>
      </c>
      <c r="AQ257" s="35">
        <v>0</v>
      </c>
      <c r="AR257" s="35">
        <v>0</v>
      </c>
      <c r="AS257" s="35">
        <v>0</v>
      </c>
      <c r="AT257" s="35">
        <v>0</v>
      </c>
      <c r="AU257" s="35">
        <v>0</v>
      </c>
      <c r="AV257" s="35">
        <v>0</v>
      </c>
      <c r="AW257" s="35">
        <v>0</v>
      </c>
      <c r="AX257" s="35">
        <v>0</v>
      </c>
      <c r="AY257" s="35">
        <v>0</v>
      </c>
      <c r="AZ257" s="35">
        <v>0</v>
      </c>
      <c r="BA257" s="35">
        <v>0</v>
      </c>
      <c r="BB257" s="35">
        <v>0</v>
      </c>
      <c r="BC257" s="35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5">
        <v>4613.1203999999998</v>
      </c>
      <c r="CB257" s="37" t="s">
        <v>2853</v>
      </c>
      <c r="CC257" s="37" t="s">
        <v>2088</v>
      </c>
      <c r="CD257" s="582">
        <v>0</v>
      </c>
      <c r="CE257" s="582">
        <v>4613.1203999999998</v>
      </c>
      <c r="CF257" s="43" t="s">
        <v>2008</v>
      </c>
      <c r="CG257" s="10"/>
      <c r="CH257" s="367" t="s">
        <v>3086</v>
      </c>
    </row>
    <row r="258" spans="1:300" ht="54" outlineLevel="1">
      <c r="A258" s="800"/>
      <c r="B258" s="27" t="s">
        <v>2075</v>
      </c>
      <c r="C258" s="66" t="s">
        <v>2994</v>
      </c>
      <c r="D258" s="91" t="s">
        <v>80</v>
      </c>
      <c r="E258" s="27" t="s">
        <v>194</v>
      </c>
      <c r="F258" s="27" t="s">
        <v>1065</v>
      </c>
      <c r="G258" s="10" t="s">
        <v>80</v>
      </c>
      <c r="H258" s="10" t="s">
        <v>80</v>
      </c>
      <c r="I258" s="27" t="s">
        <v>324</v>
      </c>
      <c r="J258" s="35">
        <v>25000</v>
      </c>
      <c r="K258" s="35">
        <v>25000</v>
      </c>
      <c r="L258" s="35">
        <v>0</v>
      </c>
      <c r="M258" s="35">
        <v>0</v>
      </c>
      <c r="N258" s="35">
        <v>25000</v>
      </c>
      <c r="O258" s="35">
        <v>0</v>
      </c>
      <c r="P258" s="35">
        <v>0</v>
      </c>
      <c r="Q258" s="376" t="s">
        <v>80</v>
      </c>
      <c r="R258" s="375" t="s">
        <v>80</v>
      </c>
      <c r="S258" s="37" t="s">
        <v>1778</v>
      </c>
      <c r="T258" s="35"/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435">
        <v>0</v>
      </c>
      <c r="AA258" s="435">
        <v>0</v>
      </c>
      <c r="AB258" s="435">
        <v>0</v>
      </c>
      <c r="AC258" s="435">
        <v>0</v>
      </c>
      <c r="AD258" s="435">
        <v>0</v>
      </c>
      <c r="AE258" s="35">
        <v>0</v>
      </c>
      <c r="AF258" s="35">
        <v>0</v>
      </c>
      <c r="AG258" s="35">
        <v>0</v>
      </c>
      <c r="AH258" s="492">
        <v>0</v>
      </c>
      <c r="AI258" s="35">
        <v>0</v>
      </c>
      <c r="AJ258" s="365">
        <v>0</v>
      </c>
      <c r="AK258" s="365">
        <v>0</v>
      </c>
      <c r="AL258" s="365">
        <v>0</v>
      </c>
      <c r="AM258" s="35">
        <v>0</v>
      </c>
      <c r="AN258" s="439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5">
        <v>0</v>
      </c>
      <c r="BD258" s="34">
        <v>0</v>
      </c>
      <c r="BE258" s="34">
        <v>0</v>
      </c>
      <c r="BF258" s="34">
        <v>0</v>
      </c>
      <c r="BG258" s="34">
        <v>0</v>
      </c>
      <c r="BH258" s="34">
        <v>0</v>
      </c>
      <c r="BI258" s="34">
        <v>0</v>
      </c>
      <c r="BJ258" s="34">
        <v>0</v>
      </c>
      <c r="BK258" s="34">
        <v>0</v>
      </c>
      <c r="BL258" s="34">
        <v>0</v>
      </c>
      <c r="BM258" s="34">
        <v>0</v>
      </c>
      <c r="BN258" s="34">
        <v>0</v>
      </c>
      <c r="BO258" s="34">
        <v>0</v>
      </c>
      <c r="BP258" s="34">
        <v>0</v>
      </c>
      <c r="BQ258" s="34">
        <v>0</v>
      </c>
      <c r="BR258" s="34">
        <v>0</v>
      </c>
      <c r="BS258" s="34">
        <v>0</v>
      </c>
      <c r="BT258" s="34">
        <v>0</v>
      </c>
      <c r="BU258" s="34">
        <v>0</v>
      </c>
      <c r="BV258" s="34">
        <v>0</v>
      </c>
      <c r="BW258" s="34">
        <v>0</v>
      </c>
      <c r="BX258" s="34">
        <v>0</v>
      </c>
      <c r="BY258" s="34">
        <v>0</v>
      </c>
      <c r="BZ258" s="34">
        <v>0</v>
      </c>
      <c r="CA258" s="35">
        <v>25000</v>
      </c>
      <c r="CB258" s="37" t="s">
        <v>2853</v>
      </c>
      <c r="CC258" s="37" t="s">
        <v>2088</v>
      </c>
      <c r="CD258" s="582">
        <v>0</v>
      </c>
      <c r="CE258" s="582" t="s">
        <v>80</v>
      </c>
      <c r="CF258" s="43" t="s">
        <v>2008</v>
      </c>
      <c r="CG258" s="10"/>
      <c r="CH258" s="367" t="s">
        <v>3091</v>
      </c>
    </row>
    <row r="259" spans="1:300" ht="54" outlineLevel="1">
      <c r="A259" s="800"/>
      <c r="B259" s="27" t="s">
        <v>2167</v>
      </c>
      <c r="C259" s="66" t="s">
        <v>2995</v>
      </c>
      <c r="D259" s="91" t="s">
        <v>80</v>
      </c>
      <c r="E259" s="27" t="s">
        <v>194</v>
      </c>
      <c r="F259" s="27" t="s">
        <v>1065</v>
      </c>
      <c r="G259" s="10" t="s">
        <v>80</v>
      </c>
      <c r="H259" s="10" t="s">
        <v>80</v>
      </c>
      <c r="I259" s="27" t="s">
        <v>324</v>
      </c>
      <c r="J259" s="35">
        <v>20000</v>
      </c>
      <c r="K259" s="35">
        <v>20000</v>
      </c>
      <c r="L259" s="35">
        <v>0</v>
      </c>
      <c r="M259" s="35">
        <v>0</v>
      </c>
      <c r="N259" s="35">
        <v>20000</v>
      </c>
      <c r="O259" s="35">
        <v>0</v>
      </c>
      <c r="P259" s="35">
        <v>0</v>
      </c>
      <c r="Q259" s="376" t="s">
        <v>80</v>
      </c>
      <c r="R259" s="375" t="s">
        <v>80</v>
      </c>
      <c r="S259" s="37" t="s">
        <v>1778</v>
      </c>
      <c r="T259" s="35"/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435">
        <v>0</v>
      </c>
      <c r="AA259" s="435">
        <v>0</v>
      </c>
      <c r="AB259" s="435">
        <v>0</v>
      </c>
      <c r="AC259" s="435">
        <v>0</v>
      </c>
      <c r="AD259" s="435">
        <v>0</v>
      </c>
      <c r="AE259" s="35">
        <v>0</v>
      </c>
      <c r="AF259" s="35">
        <v>0</v>
      </c>
      <c r="AG259" s="35">
        <v>0</v>
      </c>
      <c r="AH259" s="492">
        <v>0</v>
      </c>
      <c r="AI259" s="35">
        <v>0</v>
      </c>
      <c r="AJ259" s="365">
        <v>0</v>
      </c>
      <c r="AK259" s="365">
        <v>0</v>
      </c>
      <c r="AL259" s="365">
        <v>0</v>
      </c>
      <c r="AM259" s="35">
        <v>0</v>
      </c>
      <c r="AN259" s="439">
        <v>0</v>
      </c>
      <c r="AO259" s="35">
        <v>0</v>
      </c>
      <c r="AP259" s="35">
        <v>0</v>
      </c>
      <c r="AQ259" s="35">
        <v>0</v>
      </c>
      <c r="AR259" s="35">
        <v>0</v>
      </c>
      <c r="AS259" s="35">
        <v>0</v>
      </c>
      <c r="AT259" s="35">
        <v>0</v>
      </c>
      <c r="AU259" s="35">
        <v>0</v>
      </c>
      <c r="AV259" s="35">
        <v>0</v>
      </c>
      <c r="AW259" s="35">
        <v>0</v>
      </c>
      <c r="AX259" s="35">
        <v>0</v>
      </c>
      <c r="AY259" s="35">
        <v>0</v>
      </c>
      <c r="AZ259" s="35">
        <v>0</v>
      </c>
      <c r="BA259" s="35">
        <v>0</v>
      </c>
      <c r="BB259" s="35">
        <v>0</v>
      </c>
      <c r="BC259" s="35">
        <v>0</v>
      </c>
      <c r="BD259" s="34">
        <v>0</v>
      </c>
      <c r="BE259" s="34">
        <v>0</v>
      </c>
      <c r="BF259" s="34">
        <v>0</v>
      </c>
      <c r="BG259" s="34">
        <v>0</v>
      </c>
      <c r="BH259" s="34">
        <v>0</v>
      </c>
      <c r="BI259" s="34">
        <v>0</v>
      </c>
      <c r="BJ259" s="34">
        <v>0</v>
      </c>
      <c r="BK259" s="34">
        <v>0</v>
      </c>
      <c r="BL259" s="34">
        <v>0</v>
      </c>
      <c r="BM259" s="34">
        <v>0</v>
      </c>
      <c r="BN259" s="34">
        <v>0</v>
      </c>
      <c r="BO259" s="34">
        <v>0</v>
      </c>
      <c r="BP259" s="34">
        <v>0</v>
      </c>
      <c r="BQ259" s="34">
        <v>0</v>
      </c>
      <c r="BR259" s="34">
        <v>0</v>
      </c>
      <c r="BS259" s="34">
        <v>0</v>
      </c>
      <c r="BT259" s="34">
        <v>0</v>
      </c>
      <c r="BU259" s="34">
        <v>0</v>
      </c>
      <c r="BV259" s="34">
        <v>0</v>
      </c>
      <c r="BW259" s="34">
        <v>0</v>
      </c>
      <c r="BX259" s="34">
        <v>0</v>
      </c>
      <c r="BY259" s="34">
        <v>0</v>
      </c>
      <c r="BZ259" s="34">
        <v>0</v>
      </c>
      <c r="CA259" s="35">
        <v>20000</v>
      </c>
      <c r="CB259" s="37" t="s">
        <v>2853</v>
      </c>
      <c r="CC259" s="37" t="s">
        <v>2088</v>
      </c>
      <c r="CD259" s="582">
        <v>0</v>
      </c>
      <c r="CE259" s="582" t="s">
        <v>80</v>
      </c>
      <c r="CF259" s="43" t="s">
        <v>2008</v>
      </c>
      <c r="CG259" s="10"/>
      <c r="CH259" s="367" t="s">
        <v>3091</v>
      </c>
    </row>
    <row r="260" spans="1:300" ht="72" outlineLevel="1">
      <c r="A260" s="800"/>
      <c r="B260" s="27" t="s">
        <v>2082</v>
      </c>
      <c r="C260" s="66" t="s">
        <v>2996</v>
      </c>
      <c r="D260" s="91" t="s">
        <v>80</v>
      </c>
      <c r="E260" s="27" t="s">
        <v>194</v>
      </c>
      <c r="F260" s="27" t="s">
        <v>1065</v>
      </c>
      <c r="G260" s="10" t="s">
        <v>80</v>
      </c>
      <c r="H260" s="10" t="s">
        <v>80</v>
      </c>
      <c r="I260" s="27" t="s">
        <v>324</v>
      </c>
      <c r="J260" s="35">
        <v>32300</v>
      </c>
      <c r="K260" s="35">
        <v>32300</v>
      </c>
      <c r="L260" s="35">
        <v>0</v>
      </c>
      <c r="M260" s="35">
        <v>0</v>
      </c>
      <c r="N260" s="35">
        <v>32300</v>
      </c>
      <c r="O260" s="35">
        <v>0</v>
      </c>
      <c r="P260" s="35">
        <v>0</v>
      </c>
      <c r="Q260" s="376" t="s">
        <v>80</v>
      </c>
      <c r="R260" s="375" t="s">
        <v>80</v>
      </c>
      <c r="S260" s="37" t="s">
        <v>1666</v>
      </c>
      <c r="T260" s="35"/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435">
        <v>0</v>
      </c>
      <c r="AA260" s="435">
        <v>0</v>
      </c>
      <c r="AB260" s="435">
        <v>0</v>
      </c>
      <c r="AC260" s="435">
        <v>0</v>
      </c>
      <c r="AD260" s="435">
        <v>0</v>
      </c>
      <c r="AE260" s="35">
        <v>0</v>
      </c>
      <c r="AF260" s="35">
        <v>0</v>
      </c>
      <c r="AG260" s="35">
        <v>0</v>
      </c>
      <c r="AH260" s="492">
        <v>0</v>
      </c>
      <c r="AI260" s="35">
        <v>0</v>
      </c>
      <c r="AJ260" s="365">
        <v>0</v>
      </c>
      <c r="AK260" s="365">
        <v>0</v>
      </c>
      <c r="AL260" s="365">
        <v>0</v>
      </c>
      <c r="AM260" s="35">
        <v>0</v>
      </c>
      <c r="AN260" s="439">
        <v>0</v>
      </c>
      <c r="AO260" s="35">
        <v>0</v>
      </c>
      <c r="AP260" s="35">
        <v>0</v>
      </c>
      <c r="AQ260" s="35">
        <v>0</v>
      </c>
      <c r="AR260" s="35">
        <v>0</v>
      </c>
      <c r="AS260" s="35">
        <v>0</v>
      </c>
      <c r="AT260" s="35">
        <v>0</v>
      </c>
      <c r="AU260" s="35">
        <v>0</v>
      </c>
      <c r="AV260" s="35">
        <v>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5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0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5">
        <v>32300</v>
      </c>
      <c r="CB260" s="37" t="s">
        <v>80</v>
      </c>
      <c r="CC260" s="37" t="s">
        <v>2997</v>
      </c>
      <c r="CD260" s="582">
        <v>0</v>
      </c>
      <c r="CE260" s="582">
        <v>2113.48956</v>
      </c>
      <c r="CF260" s="43" t="s">
        <v>2008</v>
      </c>
      <c r="CG260" s="10"/>
      <c r="CH260" s="367" t="s">
        <v>3086</v>
      </c>
    </row>
    <row r="261" spans="1:300" ht="72" outlineLevel="1">
      <c r="A261" s="800"/>
      <c r="B261" s="27" t="s">
        <v>2093</v>
      </c>
      <c r="C261" s="66" t="s">
        <v>2998</v>
      </c>
      <c r="D261" s="91" t="s">
        <v>80</v>
      </c>
      <c r="E261" s="27" t="s">
        <v>194</v>
      </c>
      <c r="F261" s="27" t="s">
        <v>1065</v>
      </c>
      <c r="G261" s="10" t="s">
        <v>80</v>
      </c>
      <c r="H261" s="10" t="s">
        <v>80</v>
      </c>
      <c r="I261" s="27" t="s">
        <v>324</v>
      </c>
      <c r="J261" s="35">
        <v>13000</v>
      </c>
      <c r="K261" s="35">
        <v>13000</v>
      </c>
      <c r="L261" s="35">
        <v>0</v>
      </c>
      <c r="M261" s="35">
        <v>0</v>
      </c>
      <c r="N261" s="35">
        <v>13000</v>
      </c>
      <c r="O261" s="35">
        <v>0</v>
      </c>
      <c r="P261" s="35">
        <v>0</v>
      </c>
      <c r="Q261" s="376" t="s">
        <v>80</v>
      </c>
      <c r="R261" s="375" t="s">
        <v>80</v>
      </c>
      <c r="S261" s="37" t="s">
        <v>1666</v>
      </c>
      <c r="T261" s="35"/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435">
        <v>0</v>
      </c>
      <c r="AA261" s="435">
        <v>0</v>
      </c>
      <c r="AB261" s="435">
        <v>0</v>
      </c>
      <c r="AC261" s="435">
        <v>0</v>
      </c>
      <c r="AD261" s="435">
        <v>0</v>
      </c>
      <c r="AE261" s="35">
        <v>0</v>
      </c>
      <c r="AF261" s="35">
        <v>0</v>
      </c>
      <c r="AG261" s="35">
        <v>0</v>
      </c>
      <c r="AH261" s="492">
        <v>0</v>
      </c>
      <c r="AI261" s="35">
        <v>0</v>
      </c>
      <c r="AJ261" s="365">
        <v>0</v>
      </c>
      <c r="AK261" s="365">
        <v>0</v>
      </c>
      <c r="AL261" s="365">
        <v>0</v>
      </c>
      <c r="AM261" s="35">
        <v>0</v>
      </c>
      <c r="AN261" s="439">
        <v>0</v>
      </c>
      <c r="AO261" s="35">
        <v>0</v>
      </c>
      <c r="AP261" s="35">
        <v>0</v>
      </c>
      <c r="AQ261" s="35">
        <v>0</v>
      </c>
      <c r="AR261" s="35">
        <v>0</v>
      </c>
      <c r="AS261" s="35">
        <v>0</v>
      </c>
      <c r="AT261" s="35">
        <v>0</v>
      </c>
      <c r="AU261" s="35">
        <v>0</v>
      </c>
      <c r="AV261" s="35">
        <v>0</v>
      </c>
      <c r="AW261" s="35">
        <v>0</v>
      </c>
      <c r="AX261" s="35">
        <v>0</v>
      </c>
      <c r="AY261" s="35">
        <v>0</v>
      </c>
      <c r="AZ261" s="35">
        <v>0</v>
      </c>
      <c r="BA261" s="35">
        <v>0</v>
      </c>
      <c r="BB261" s="35">
        <v>0</v>
      </c>
      <c r="BC261" s="35">
        <v>0</v>
      </c>
      <c r="BD261" s="34">
        <v>0</v>
      </c>
      <c r="BE261" s="34">
        <v>0</v>
      </c>
      <c r="BF261" s="34">
        <v>0</v>
      </c>
      <c r="BG261" s="34">
        <v>0</v>
      </c>
      <c r="BH261" s="34">
        <v>0</v>
      </c>
      <c r="BI261" s="34">
        <v>0</v>
      </c>
      <c r="BJ261" s="34">
        <v>0</v>
      </c>
      <c r="BK261" s="34">
        <v>0</v>
      </c>
      <c r="BL261" s="34">
        <v>0</v>
      </c>
      <c r="BM261" s="34">
        <v>0</v>
      </c>
      <c r="BN261" s="34">
        <v>0</v>
      </c>
      <c r="BO261" s="34">
        <v>0</v>
      </c>
      <c r="BP261" s="34">
        <v>0</v>
      </c>
      <c r="BQ261" s="34">
        <v>0</v>
      </c>
      <c r="BR261" s="34">
        <v>0</v>
      </c>
      <c r="BS261" s="34">
        <v>0</v>
      </c>
      <c r="BT261" s="34">
        <v>0</v>
      </c>
      <c r="BU261" s="34">
        <v>0</v>
      </c>
      <c r="BV261" s="34">
        <v>0</v>
      </c>
      <c r="BW261" s="34">
        <v>0</v>
      </c>
      <c r="BX261" s="34">
        <v>0</v>
      </c>
      <c r="BY261" s="34">
        <v>0</v>
      </c>
      <c r="BZ261" s="34">
        <v>0</v>
      </c>
      <c r="CA261" s="35">
        <v>13000</v>
      </c>
      <c r="CB261" s="37" t="s">
        <v>80</v>
      </c>
      <c r="CC261" s="37" t="s">
        <v>2999</v>
      </c>
      <c r="CD261" s="582">
        <v>0</v>
      </c>
      <c r="CE261" s="582">
        <v>11864.56243</v>
      </c>
      <c r="CF261" s="43" t="s">
        <v>2008</v>
      </c>
      <c r="CG261" s="10"/>
      <c r="CH261" s="367" t="s">
        <v>3086</v>
      </c>
    </row>
    <row r="262" spans="1:300" ht="72" outlineLevel="1">
      <c r="A262" s="800"/>
      <c r="B262" s="27" t="s">
        <v>2076</v>
      </c>
      <c r="C262" s="66" t="s">
        <v>3000</v>
      </c>
      <c r="D262" s="91" t="s">
        <v>80</v>
      </c>
      <c r="E262" s="27" t="s">
        <v>194</v>
      </c>
      <c r="F262" s="27" t="s">
        <v>1065</v>
      </c>
      <c r="G262" s="10" t="s">
        <v>80</v>
      </c>
      <c r="H262" s="10" t="s">
        <v>80</v>
      </c>
      <c r="I262" s="27" t="s">
        <v>324</v>
      </c>
      <c r="J262" s="35">
        <v>77300</v>
      </c>
      <c r="K262" s="35">
        <v>77300</v>
      </c>
      <c r="L262" s="35">
        <v>0</v>
      </c>
      <c r="M262" s="35">
        <v>0</v>
      </c>
      <c r="N262" s="35">
        <v>77300</v>
      </c>
      <c r="O262" s="35">
        <v>0</v>
      </c>
      <c r="P262" s="35">
        <v>0</v>
      </c>
      <c r="Q262" s="376" t="s">
        <v>80</v>
      </c>
      <c r="R262" s="375" t="s">
        <v>80</v>
      </c>
      <c r="S262" s="37" t="s">
        <v>1778</v>
      </c>
      <c r="T262" s="35"/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435">
        <v>0</v>
      </c>
      <c r="AA262" s="435">
        <v>0</v>
      </c>
      <c r="AB262" s="435">
        <v>0</v>
      </c>
      <c r="AC262" s="435">
        <v>0</v>
      </c>
      <c r="AD262" s="435">
        <v>0</v>
      </c>
      <c r="AE262" s="35">
        <v>0</v>
      </c>
      <c r="AF262" s="35">
        <v>0</v>
      </c>
      <c r="AG262" s="35">
        <v>0</v>
      </c>
      <c r="AH262" s="492">
        <v>0</v>
      </c>
      <c r="AI262" s="35">
        <v>0</v>
      </c>
      <c r="AJ262" s="365">
        <v>0</v>
      </c>
      <c r="AK262" s="365">
        <v>0</v>
      </c>
      <c r="AL262" s="365">
        <v>0</v>
      </c>
      <c r="AM262" s="35">
        <v>0</v>
      </c>
      <c r="AN262" s="439">
        <v>0</v>
      </c>
      <c r="AO262" s="35">
        <v>0</v>
      </c>
      <c r="AP262" s="35">
        <v>0</v>
      </c>
      <c r="AQ262" s="35">
        <v>0</v>
      </c>
      <c r="AR262" s="35">
        <v>0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5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0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5">
        <v>77300</v>
      </c>
      <c r="CB262" s="37" t="s">
        <v>80</v>
      </c>
      <c r="CC262" s="37" t="s">
        <v>3001</v>
      </c>
      <c r="CD262" s="582">
        <v>0</v>
      </c>
      <c r="CE262" s="582" t="s">
        <v>80</v>
      </c>
      <c r="CF262" s="43" t="s">
        <v>2008</v>
      </c>
      <c r="CG262" s="10"/>
      <c r="CH262" s="367" t="s">
        <v>3086</v>
      </c>
    </row>
    <row r="263" spans="1:300" ht="72" outlineLevel="1">
      <c r="A263" s="800"/>
      <c r="B263" s="27" t="s">
        <v>2067</v>
      </c>
      <c r="C263" s="66" t="s">
        <v>3002</v>
      </c>
      <c r="D263" s="91" t="s">
        <v>80</v>
      </c>
      <c r="E263" s="27" t="s">
        <v>194</v>
      </c>
      <c r="F263" s="27" t="s">
        <v>1065</v>
      </c>
      <c r="G263" s="10" t="s">
        <v>80</v>
      </c>
      <c r="H263" s="10" t="s">
        <v>80</v>
      </c>
      <c r="I263" s="27" t="s">
        <v>324</v>
      </c>
      <c r="J263" s="35">
        <v>23000</v>
      </c>
      <c r="K263" s="35">
        <v>23000</v>
      </c>
      <c r="L263" s="35">
        <v>0</v>
      </c>
      <c r="M263" s="35">
        <v>0</v>
      </c>
      <c r="N263" s="35">
        <v>23000</v>
      </c>
      <c r="O263" s="35">
        <v>0</v>
      </c>
      <c r="P263" s="35">
        <v>0</v>
      </c>
      <c r="Q263" s="376" t="s">
        <v>80</v>
      </c>
      <c r="R263" s="375" t="s">
        <v>80</v>
      </c>
      <c r="S263" s="37" t="s">
        <v>1778</v>
      </c>
      <c r="T263" s="35"/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435">
        <v>0</v>
      </c>
      <c r="AA263" s="435">
        <v>0</v>
      </c>
      <c r="AB263" s="435">
        <v>0</v>
      </c>
      <c r="AC263" s="435">
        <v>0</v>
      </c>
      <c r="AD263" s="435">
        <v>0</v>
      </c>
      <c r="AE263" s="35">
        <v>0</v>
      </c>
      <c r="AF263" s="35">
        <v>0</v>
      </c>
      <c r="AG263" s="35">
        <v>0</v>
      </c>
      <c r="AH263" s="492">
        <v>0</v>
      </c>
      <c r="AI263" s="35">
        <v>0</v>
      </c>
      <c r="AJ263" s="365">
        <v>0</v>
      </c>
      <c r="AK263" s="365">
        <v>0</v>
      </c>
      <c r="AL263" s="365">
        <v>0</v>
      </c>
      <c r="AM263" s="35">
        <v>0</v>
      </c>
      <c r="AN263" s="439">
        <v>0</v>
      </c>
      <c r="AO263" s="35">
        <v>0</v>
      </c>
      <c r="AP263" s="35">
        <v>0</v>
      </c>
      <c r="AQ263" s="35">
        <v>0</v>
      </c>
      <c r="AR263" s="35">
        <v>0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5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0</v>
      </c>
      <c r="BM263" s="34">
        <v>0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5">
        <v>23000</v>
      </c>
      <c r="CB263" s="37" t="s">
        <v>80</v>
      </c>
      <c r="CC263" s="37" t="s">
        <v>3003</v>
      </c>
      <c r="CD263" s="582">
        <v>0</v>
      </c>
      <c r="CE263" s="582" t="s">
        <v>80</v>
      </c>
      <c r="CF263" s="43" t="s">
        <v>2008</v>
      </c>
      <c r="CG263" s="10"/>
      <c r="CH263" s="367" t="s">
        <v>3086</v>
      </c>
    </row>
    <row r="264" spans="1:300" ht="72" outlineLevel="1">
      <c r="A264" s="800"/>
      <c r="B264" s="27" t="s">
        <v>2168</v>
      </c>
      <c r="C264" s="66" t="s">
        <v>3004</v>
      </c>
      <c r="D264" s="91" t="s">
        <v>80</v>
      </c>
      <c r="E264" s="27" t="s">
        <v>194</v>
      </c>
      <c r="F264" s="27" t="s">
        <v>1065</v>
      </c>
      <c r="G264" s="10" t="s">
        <v>80</v>
      </c>
      <c r="H264" s="10" t="s">
        <v>80</v>
      </c>
      <c r="I264" s="27" t="s">
        <v>324</v>
      </c>
      <c r="J264" s="35">
        <v>29000</v>
      </c>
      <c r="K264" s="35">
        <v>29000</v>
      </c>
      <c r="L264" s="35">
        <v>0</v>
      </c>
      <c r="M264" s="35">
        <v>0</v>
      </c>
      <c r="N264" s="35">
        <v>29000</v>
      </c>
      <c r="O264" s="35">
        <v>0</v>
      </c>
      <c r="P264" s="35">
        <v>0</v>
      </c>
      <c r="Q264" s="376" t="s">
        <v>80</v>
      </c>
      <c r="R264" s="375" t="s">
        <v>80</v>
      </c>
      <c r="S264" s="37" t="s">
        <v>1666</v>
      </c>
      <c r="T264" s="35"/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435">
        <v>0</v>
      </c>
      <c r="AA264" s="435">
        <v>0</v>
      </c>
      <c r="AB264" s="435">
        <v>0</v>
      </c>
      <c r="AC264" s="435">
        <v>0</v>
      </c>
      <c r="AD264" s="435">
        <v>0</v>
      </c>
      <c r="AE264" s="35">
        <v>0</v>
      </c>
      <c r="AF264" s="35">
        <v>0</v>
      </c>
      <c r="AG264" s="35">
        <v>0</v>
      </c>
      <c r="AH264" s="492">
        <v>0</v>
      </c>
      <c r="AI264" s="35">
        <v>0</v>
      </c>
      <c r="AJ264" s="365">
        <v>0</v>
      </c>
      <c r="AK264" s="365">
        <v>0</v>
      </c>
      <c r="AL264" s="365">
        <v>0</v>
      </c>
      <c r="AM264" s="35">
        <v>0</v>
      </c>
      <c r="AN264" s="439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0</v>
      </c>
      <c r="BA264" s="35">
        <v>0</v>
      </c>
      <c r="BB264" s="35">
        <v>0</v>
      </c>
      <c r="BC264" s="35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5">
        <v>29000</v>
      </c>
      <c r="CB264" s="37" t="s">
        <v>80</v>
      </c>
      <c r="CC264" s="37" t="s">
        <v>3005</v>
      </c>
      <c r="CD264" s="582">
        <v>0</v>
      </c>
      <c r="CE264" s="582">
        <v>9594.7866699999995</v>
      </c>
      <c r="CF264" s="43" t="s">
        <v>2008</v>
      </c>
      <c r="CG264" s="10"/>
      <c r="CH264" s="367" t="s">
        <v>3086</v>
      </c>
    </row>
    <row r="265" spans="1:300" ht="72" outlineLevel="1">
      <c r="A265" s="800"/>
      <c r="B265" s="27" t="s">
        <v>2168</v>
      </c>
      <c r="C265" s="66" t="s">
        <v>3006</v>
      </c>
      <c r="D265" s="91" t="s">
        <v>80</v>
      </c>
      <c r="E265" s="27" t="s">
        <v>194</v>
      </c>
      <c r="F265" s="27" t="s">
        <v>1065</v>
      </c>
      <c r="G265" s="10" t="s">
        <v>80</v>
      </c>
      <c r="H265" s="10" t="s">
        <v>80</v>
      </c>
      <c r="I265" s="27" t="s">
        <v>324</v>
      </c>
      <c r="J265" s="35">
        <v>12000</v>
      </c>
      <c r="K265" s="35">
        <v>12000</v>
      </c>
      <c r="L265" s="35">
        <v>0</v>
      </c>
      <c r="M265" s="35">
        <v>0</v>
      </c>
      <c r="N265" s="35">
        <v>12000</v>
      </c>
      <c r="O265" s="35">
        <v>0</v>
      </c>
      <c r="P265" s="35">
        <v>0</v>
      </c>
      <c r="Q265" s="376" t="s">
        <v>80</v>
      </c>
      <c r="R265" s="375" t="s">
        <v>80</v>
      </c>
      <c r="S265" s="37" t="s">
        <v>1666</v>
      </c>
      <c r="T265" s="35"/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435">
        <v>0</v>
      </c>
      <c r="AA265" s="435">
        <v>0</v>
      </c>
      <c r="AB265" s="435">
        <v>0</v>
      </c>
      <c r="AC265" s="435">
        <v>0</v>
      </c>
      <c r="AD265" s="435">
        <v>0</v>
      </c>
      <c r="AE265" s="35">
        <v>0</v>
      </c>
      <c r="AF265" s="35">
        <v>0</v>
      </c>
      <c r="AG265" s="35">
        <v>0</v>
      </c>
      <c r="AH265" s="492">
        <v>0</v>
      </c>
      <c r="AI265" s="35">
        <v>0</v>
      </c>
      <c r="AJ265" s="365">
        <v>0</v>
      </c>
      <c r="AK265" s="365">
        <v>0</v>
      </c>
      <c r="AL265" s="365">
        <v>0</v>
      </c>
      <c r="AM265" s="35">
        <v>0</v>
      </c>
      <c r="AN265" s="439">
        <v>0</v>
      </c>
      <c r="AO265" s="35">
        <v>0</v>
      </c>
      <c r="AP265" s="35">
        <v>0</v>
      </c>
      <c r="AQ265" s="35">
        <v>0</v>
      </c>
      <c r="AR265" s="35">
        <v>0</v>
      </c>
      <c r="AS265" s="35">
        <v>0</v>
      </c>
      <c r="AT265" s="35">
        <v>0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5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0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5">
        <v>12000</v>
      </c>
      <c r="CB265" s="37" t="s">
        <v>80</v>
      </c>
      <c r="CC265" s="37" t="s">
        <v>3007</v>
      </c>
      <c r="CD265" s="582">
        <v>0</v>
      </c>
      <c r="CE265" s="582">
        <v>5849.4529700000003</v>
      </c>
      <c r="CF265" s="43" t="s">
        <v>2008</v>
      </c>
      <c r="CG265" s="10"/>
      <c r="CH265" s="367" t="s">
        <v>3086</v>
      </c>
    </row>
    <row r="266" spans="1:300" s="354" customFormat="1" ht="37.5" customHeight="1">
      <c r="A266" s="800"/>
      <c r="B266" s="385" t="s">
        <v>80</v>
      </c>
      <c r="C266" s="443" t="s">
        <v>264</v>
      </c>
      <c r="D266" s="385" t="s">
        <v>80</v>
      </c>
      <c r="E266" s="385" t="s">
        <v>80</v>
      </c>
      <c r="F266" s="385" t="s">
        <v>80</v>
      </c>
      <c r="G266" s="444" t="s">
        <v>80</v>
      </c>
      <c r="H266" s="444" t="s">
        <v>80</v>
      </c>
      <c r="I266" s="385" t="s">
        <v>80</v>
      </c>
      <c r="J266" s="421">
        <f>SUM(J47:J265)</f>
        <v>11992205.877899997</v>
      </c>
      <c r="K266" s="421">
        <f t="shared" ref="K266:O266" si="78">SUM(K47:K265)</f>
        <v>11655701.456596</v>
      </c>
      <c r="L266" s="421">
        <f t="shared" si="78"/>
        <v>336504.42130400002</v>
      </c>
      <c r="M266" s="421">
        <f t="shared" si="78"/>
        <v>0</v>
      </c>
      <c r="N266" s="421">
        <f t="shared" si="78"/>
        <v>11552712.413875401</v>
      </c>
      <c r="O266" s="421">
        <f t="shared" si="78"/>
        <v>71763.89004540001</v>
      </c>
      <c r="P266" s="385" t="s">
        <v>80</v>
      </c>
      <c r="Q266" s="445" t="s">
        <v>80</v>
      </c>
      <c r="R266" s="446" t="s">
        <v>80</v>
      </c>
      <c r="S266" s="385" t="s">
        <v>80</v>
      </c>
      <c r="T266" s="385" t="s">
        <v>80</v>
      </c>
      <c r="U266" s="421">
        <f t="shared" ref="U266:CA266" si="79">SUM(U47:U265)</f>
        <v>26260.13912</v>
      </c>
      <c r="V266" s="421">
        <f t="shared" si="79"/>
        <v>23511.992420000002</v>
      </c>
      <c r="W266" s="421">
        <f t="shared" si="79"/>
        <v>0</v>
      </c>
      <c r="X266" s="421">
        <f t="shared" si="79"/>
        <v>49772.131540000002</v>
      </c>
      <c r="Y266" s="421">
        <f t="shared" si="79"/>
        <v>0</v>
      </c>
      <c r="Z266" s="421">
        <f t="shared" si="79"/>
        <v>32494</v>
      </c>
      <c r="AA266" s="421">
        <f t="shared" si="79"/>
        <v>14256.57</v>
      </c>
      <c r="AB266" s="421">
        <f t="shared" si="79"/>
        <v>8510</v>
      </c>
      <c r="AC266" s="421">
        <f t="shared" si="79"/>
        <v>55260.570000000007</v>
      </c>
      <c r="AD266" s="421">
        <f t="shared" si="79"/>
        <v>0</v>
      </c>
      <c r="AE266" s="421">
        <f t="shared" si="79"/>
        <v>0</v>
      </c>
      <c r="AF266" s="421">
        <f t="shared" si="79"/>
        <v>52708</v>
      </c>
      <c r="AG266" s="421">
        <f t="shared" si="79"/>
        <v>0</v>
      </c>
      <c r="AH266" s="421">
        <f t="shared" si="79"/>
        <v>52708</v>
      </c>
      <c r="AI266" s="421">
        <f t="shared" si="79"/>
        <v>0</v>
      </c>
      <c r="AJ266" s="421">
        <f t="shared" si="79"/>
        <v>3249.4000000000005</v>
      </c>
      <c r="AK266" s="421">
        <f t="shared" si="79"/>
        <v>1425.6570000000002</v>
      </c>
      <c r="AL266" s="421">
        <f t="shared" si="79"/>
        <v>851</v>
      </c>
      <c r="AM266" s="421">
        <f t="shared" si="79"/>
        <v>5526.0570000000007</v>
      </c>
      <c r="AN266" s="421">
        <f t="shared" si="79"/>
        <v>0</v>
      </c>
      <c r="AO266" s="421">
        <f t="shared" si="79"/>
        <v>4874.1000000000004</v>
      </c>
      <c r="AP266" s="421">
        <f t="shared" si="79"/>
        <v>2138.4854999999998</v>
      </c>
      <c r="AQ266" s="421">
        <f t="shared" si="79"/>
        <v>1276.5</v>
      </c>
      <c r="AR266" s="421">
        <f t="shared" si="79"/>
        <v>8289.085500000001</v>
      </c>
      <c r="AS266" s="421">
        <f t="shared" si="79"/>
        <v>0</v>
      </c>
      <c r="AT266" s="421">
        <f t="shared" si="79"/>
        <v>8123.5</v>
      </c>
      <c r="AU266" s="421">
        <f t="shared" si="79"/>
        <v>3564.1424999999999</v>
      </c>
      <c r="AV266" s="421">
        <f t="shared" si="79"/>
        <v>2127.5</v>
      </c>
      <c r="AW266" s="421">
        <f t="shared" si="79"/>
        <v>13815.142500000002</v>
      </c>
      <c r="AX266" s="421">
        <f t="shared" si="79"/>
        <v>0</v>
      </c>
      <c r="AY266" s="421">
        <f t="shared" si="79"/>
        <v>16247</v>
      </c>
      <c r="AZ266" s="421">
        <f t="shared" si="79"/>
        <v>7128.2849999999999</v>
      </c>
      <c r="BA266" s="421">
        <f t="shared" si="79"/>
        <v>4255</v>
      </c>
      <c r="BB266" s="421">
        <f t="shared" si="79"/>
        <v>27630.285000000003</v>
      </c>
      <c r="BC266" s="421">
        <f t="shared" si="79"/>
        <v>0</v>
      </c>
      <c r="BD266" s="421">
        <f t="shared" si="79"/>
        <v>0</v>
      </c>
      <c r="BE266" s="421">
        <f t="shared" si="79"/>
        <v>5270.8</v>
      </c>
      <c r="BF266" s="421">
        <f t="shared" si="79"/>
        <v>0</v>
      </c>
      <c r="BG266" s="421">
        <f t="shared" si="79"/>
        <v>5270.8</v>
      </c>
      <c r="BH266" s="421">
        <f t="shared" si="79"/>
        <v>0</v>
      </c>
      <c r="BI266" s="421">
        <f t="shared" si="79"/>
        <v>0</v>
      </c>
      <c r="BJ266" s="421">
        <f t="shared" si="79"/>
        <v>7906.2</v>
      </c>
      <c r="BK266" s="421">
        <f t="shared" si="79"/>
        <v>0</v>
      </c>
      <c r="BL266" s="421">
        <f t="shared" si="79"/>
        <v>7906.2</v>
      </c>
      <c r="BM266" s="421">
        <f t="shared" si="79"/>
        <v>0</v>
      </c>
      <c r="BN266" s="421">
        <f t="shared" si="79"/>
        <v>0</v>
      </c>
      <c r="BO266" s="421">
        <f t="shared" si="79"/>
        <v>13177</v>
      </c>
      <c r="BP266" s="421">
        <f t="shared" si="79"/>
        <v>0</v>
      </c>
      <c r="BQ266" s="421">
        <f t="shared" si="79"/>
        <v>13177</v>
      </c>
      <c r="BR266" s="421">
        <f t="shared" si="79"/>
        <v>0</v>
      </c>
      <c r="BS266" s="421">
        <f t="shared" si="79"/>
        <v>0</v>
      </c>
      <c r="BT266" s="421">
        <f t="shared" si="79"/>
        <v>26354</v>
      </c>
      <c r="BU266" s="421">
        <f t="shared" si="79"/>
        <v>0</v>
      </c>
      <c r="BV266" s="421">
        <f t="shared" si="79"/>
        <v>26354</v>
      </c>
      <c r="BW266" s="421">
        <f t="shared" si="79"/>
        <v>0</v>
      </c>
      <c r="BX266" s="421">
        <f t="shared" si="79"/>
        <v>36305</v>
      </c>
      <c r="BY266" s="421">
        <f t="shared" si="79"/>
        <v>71763.89004540001</v>
      </c>
      <c r="BZ266" s="421">
        <f t="shared" si="79"/>
        <v>0</v>
      </c>
      <c r="CA266" s="421">
        <f t="shared" si="79"/>
        <v>11320662.677059999</v>
      </c>
      <c r="CB266" s="385" t="s">
        <v>80</v>
      </c>
      <c r="CC266" s="385" t="s">
        <v>80</v>
      </c>
      <c r="CD266" s="517">
        <f t="shared" ref="CD266:CE266" si="80">SUM(CD47:CD265)</f>
        <v>0</v>
      </c>
      <c r="CE266" s="519">
        <f t="shared" si="80"/>
        <v>5229384.5468400009</v>
      </c>
      <c r="CF266" s="398" t="s">
        <v>80</v>
      </c>
      <c r="CG266" s="385" t="s">
        <v>80</v>
      </c>
      <c r="CH266" s="385" t="s">
        <v>80</v>
      </c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  <c r="IF266" s="41"/>
      <c r="IG266" s="41"/>
      <c r="IH266" s="41"/>
      <c r="II266" s="41"/>
      <c r="IJ266" s="41"/>
      <c r="IK266" s="41"/>
      <c r="IL266" s="41"/>
      <c r="IM266" s="41"/>
      <c r="IN266" s="41"/>
      <c r="IO266" s="41"/>
      <c r="IP266" s="41"/>
      <c r="IQ266" s="41"/>
      <c r="IR266" s="41"/>
      <c r="IS266" s="41"/>
      <c r="IT266" s="41"/>
      <c r="IU266" s="41"/>
      <c r="IV266" s="41"/>
      <c r="IW266" s="41"/>
      <c r="IX266" s="41"/>
      <c r="IY266" s="41"/>
      <c r="IZ266" s="41"/>
      <c r="JA266" s="41"/>
      <c r="JB266" s="41"/>
      <c r="JC266" s="41"/>
      <c r="JD266" s="41"/>
      <c r="JE266" s="41"/>
      <c r="JF266" s="41"/>
      <c r="JG266" s="41"/>
      <c r="JH266" s="41"/>
      <c r="JI266" s="41"/>
      <c r="JJ266" s="41"/>
      <c r="JK266" s="41"/>
      <c r="JL266" s="41"/>
      <c r="JM266" s="41"/>
      <c r="JN266" s="41"/>
      <c r="JO266" s="41"/>
      <c r="JP266" s="41"/>
      <c r="JQ266" s="41"/>
      <c r="JR266" s="41"/>
      <c r="JS266" s="41"/>
      <c r="JT266" s="41"/>
      <c r="JU266" s="41"/>
      <c r="JV266" s="41"/>
      <c r="JW266" s="41"/>
      <c r="JX266" s="41"/>
      <c r="JY266" s="41"/>
      <c r="JZ266" s="41"/>
      <c r="KA266" s="41"/>
      <c r="KB266" s="41"/>
      <c r="KC266" s="41"/>
      <c r="KD266" s="41"/>
      <c r="KE266" s="41"/>
      <c r="KF266" s="41"/>
      <c r="KG266" s="41"/>
      <c r="KH266" s="41"/>
      <c r="KI266" s="41"/>
      <c r="KJ266" s="41"/>
      <c r="KK266" s="41"/>
      <c r="KL266" s="41"/>
      <c r="KM266" s="41"/>
      <c r="KN266" s="41"/>
    </row>
    <row r="267" spans="1:300" s="352" customFormat="1" ht="36.75" customHeight="1">
      <c r="A267" s="800"/>
      <c r="B267" s="508" t="s">
        <v>80</v>
      </c>
      <c r="C267" s="349" t="s">
        <v>8</v>
      </c>
      <c r="D267" s="65" t="s">
        <v>80</v>
      </c>
      <c r="E267" s="65" t="s">
        <v>80</v>
      </c>
      <c r="F267" s="65" t="s">
        <v>80</v>
      </c>
      <c r="G267" s="93" t="s">
        <v>80</v>
      </c>
      <c r="H267" s="93" t="s">
        <v>80</v>
      </c>
      <c r="I267" s="65" t="s">
        <v>80</v>
      </c>
      <c r="J267" s="44">
        <f t="shared" ref="J267:O267" si="81">J266+J46</f>
        <v>16495704.573012996</v>
      </c>
      <c r="K267" s="44">
        <f t="shared" si="81"/>
        <v>15157420.7224392</v>
      </c>
      <c r="L267" s="44">
        <f t="shared" si="81"/>
        <v>1338283.8505738003</v>
      </c>
      <c r="M267" s="44">
        <f t="shared" si="81"/>
        <v>0</v>
      </c>
      <c r="N267" s="44">
        <f t="shared" si="81"/>
        <v>14499199.0127449</v>
      </c>
      <c r="O267" s="44">
        <f t="shared" si="81"/>
        <v>1948048.0379669</v>
      </c>
      <c r="P267" s="65" t="s">
        <v>80</v>
      </c>
      <c r="Q267" s="388" t="s">
        <v>80</v>
      </c>
      <c r="R267" s="102" t="s">
        <v>80</v>
      </c>
      <c r="S267" s="102" t="s">
        <v>80</v>
      </c>
      <c r="T267" s="65" t="s">
        <v>80</v>
      </c>
      <c r="U267" s="44">
        <f t="shared" ref="U267:AZ267" si="82">U266+U46</f>
        <v>494699.50597600004</v>
      </c>
      <c r="V267" s="44">
        <f t="shared" si="82"/>
        <v>642596.01991000015</v>
      </c>
      <c r="W267" s="44">
        <f t="shared" si="82"/>
        <v>2401851.6246700007</v>
      </c>
      <c r="X267" s="44">
        <f t="shared" si="82"/>
        <v>3539147.150555999</v>
      </c>
      <c r="Y267" s="44">
        <f t="shared" si="82"/>
        <v>1017694.7469199999</v>
      </c>
      <c r="Z267" s="44">
        <f t="shared" si="82"/>
        <v>107835</v>
      </c>
      <c r="AA267" s="44">
        <f t="shared" si="82"/>
        <v>322884.64</v>
      </c>
      <c r="AB267" s="44">
        <f t="shared" si="82"/>
        <v>382425</v>
      </c>
      <c r="AC267" s="44">
        <f t="shared" si="82"/>
        <v>813144.6399999999</v>
      </c>
      <c r="AD267" s="44">
        <f t="shared" si="82"/>
        <v>545262.29999999993</v>
      </c>
      <c r="AE267" s="44">
        <f t="shared" si="82"/>
        <v>28989</v>
      </c>
      <c r="AF267" s="44">
        <f t="shared" si="82"/>
        <v>212962.98754999999</v>
      </c>
      <c r="AG267" s="44">
        <f t="shared" si="82"/>
        <v>163113</v>
      </c>
      <c r="AH267" s="44">
        <f t="shared" si="82"/>
        <v>405064.98754999996</v>
      </c>
      <c r="AI267" s="44">
        <f t="shared" si="82"/>
        <v>349905.30000000005</v>
      </c>
      <c r="AJ267" s="44">
        <f t="shared" si="82"/>
        <v>10783.5</v>
      </c>
      <c r="AK267" s="44">
        <f t="shared" si="82"/>
        <v>32288.464</v>
      </c>
      <c r="AL267" s="44">
        <f t="shared" si="82"/>
        <v>38242.5</v>
      </c>
      <c r="AM267" s="44">
        <f t="shared" si="82"/>
        <v>81314.464000000007</v>
      </c>
      <c r="AN267" s="44">
        <f t="shared" si="82"/>
        <v>198466.7</v>
      </c>
      <c r="AO267" s="44">
        <f t="shared" si="82"/>
        <v>16175.25</v>
      </c>
      <c r="AP267" s="44">
        <f t="shared" si="82"/>
        <v>48432.696000000004</v>
      </c>
      <c r="AQ267" s="44">
        <f t="shared" si="82"/>
        <v>57363.75</v>
      </c>
      <c r="AR267" s="44">
        <f t="shared" si="82"/>
        <v>121971.69599999998</v>
      </c>
      <c r="AS267" s="44">
        <f t="shared" si="82"/>
        <v>179743.69999999998</v>
      </c>
      <c r="AT267" s="44">
        <f t="shared" si="82"/>
        <v>26958.75</v>
      </c>
      <c r="AU267" s="44">
        <f t="shared" si="82"/>
        <v>80721.16</v>
      </c>
      <c r="AV267" s="44">
        <f t="shared" si="82"/>
        <v>95606.25</v>
      </c>
      <c r="AW267" s="44">
        <f t="shared" si="82"/>
        <v>203286.15999999997</v>
      </c>
      <c r="AX267" s="44">
        <f t="shared" si="82"/>
        <v>54149.399999999994</v>
      </c>
      <c r="AY267" s="44">
        <f t="shared" si="82"/>
        <v>53917.5</v>
      </c>
      <c r="AZ267" s="44">
        <f t="shared" si="82"/>
        <v>161442.32</v>
      </c>
      <c r="BA267" s="44">
        <f t="shared" ref="BA267:CA267" si="83">BA266+BA46</f>
        <v>191212.5</v>
      </c>
      <c r="BB267" s="44">
        <f t="shared" si="83"/>
        <v>406572.31999999995</v>
      </c>
      <c r="BC267" s="44">
        <f t="shared" si="83"/>
        <v>112902.5</v>
      </c>
      <c r="BD267" s="44">
        <f t="shared" si="83"/>
        <v>2898.9</v>
      </c>
      <c r="BE267" s="44">
        <f t="shared" si="83"/>
        <v>21296.298755</v>
      </c>
      <c r="BF267" s="44">
        <f t="shared" si="83"/>
        <v>16311.3</v>
      </c>
      <c r="BG267" s="44">
        <f t="shared" si="83"/>
        <v>40506.498755000008</v>
      </c>
      <c r="BH267" s="44">
        <f t="shared" si="83"/>
        <v>231673.30000000002</v>
      </c>
      <c r="BI267" s="44">
        <f t="shared" si="83"/>
        <v>4348.3500000000004</v>
      </c>
      <c r="BJ267" s="44">
        <f t="shared" si="83"/>
        <v>31944.448132500002</v>
      </c>
      <c r="BK267" s="44">
        <f t="shared" si="83"/>
        <v>24466.95</v>
      </c>
      <c r="BL267" s="44">
        <f t="shared" si="83"/>
        <v>60759.748132499997</v>
      </c>
      <c r="BM267" s="44">
        <f t="shared" si="83"/>
        <v>0</v>
      </c>
      <c r="BN267" s="44">
        <f t="shared" si="83"/>
        <v>7247.25</v>
      </c>
      <c r="BO267" s="44">
        <f t="shared" si="83"/>
        <v>53240.746887499998</v>
      </c>
      <c r="BP267" s="44">
        <f t="shared" si="83"/>
        <v>40778.25</v>
      </c>
      <c r="BQ267" s="44">
        <f t="shared" si="83"/>
        <v>101266.24688749999</v>
      </c>
      <c r="BR267" s="44">
        <f t="shared" si="83"/>
        <v>57036</v>
      </c>
      <c r="BS267" s="44">
        <f t="shared" si="83"/>
        <v>14494.5</v>
      </c>
      <c r="BT267" s="44">
        <f t="shared" si="83"/>
        <v>106481.493775</v>
      </c>
      <c r="BU267" s="44">
        <f t="shared" si="83"/>
        <v>81556.5</v>
      </c>
      <c r="BV267" s="44">
        <f t="shared" si="83"/>
        <v>202532.49377499998</v>
      </c>
      <c r="BW267" s="44">
        <f t="shared" si="83"/>
        <v>61196</v>
      </c>
      <c r="BX267" s="44">
        <f t="shared" si="83"/>
        <v>266237.35431299999</v>
      </c>
      <c r="BY267" s="44">
        <f t="shared" si="83"/>
        <v>72957.267835400009</v>
      </c>
      <c r="BZ267" s="44">
        <f t="shared" si="83"/>
        <v>0</v>
      </c>
      <c r="CA267" s="44">
        <f t="shared" si="83"/>
        <v>11424256.086387848</v>
      </c>
      <c r="CB267" s="65" t="s">
        <v>80</v>
      </c>
      <c r="CC267" s="65" t="s">
        <v>80</v>
      </c>
      <c r="CD267" s="44">
        <f>CD266+CD46</f>
        <v>92435.975730000006</v>
      </c>
      <c r="CE267" s="44">
        <f>CE266+CE46</f>
        <v>5306515.1204200005</v>
      </c>
      <c r="CF267" s="65" t="s">
        <v>80</v>
      </c>
      <c r="CG267" s="65" t="s">
        <v>80</v>
      </c>
      <c r="CH267" s="508" t="s">
        <v>80</v>
      </c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  <c r="IF267" s="41"/>
      <c r="IG267" s="41"/>
      <c r="IH267" s="41"/>
      <c r="II267" s="41"/>
      <c r="IJ267" s="41"/>
      <c r="IK267" s="41"/>
      <c r="IL267" s="41"/>
      <c r="IM267" s="41"/>
      <c r="IN267" s="41"/>
      <c r="IO267" s="41"/>
      <c r="IP267" s="41"/>
      <c r="IQ267" s="41"/>
      <c r="IR267" s="41"/>
      <c r="IS267" s="41"/>
      <c r="IT267" s="41"/>
      <c r="IU267" s="41"/>
      <c r="IV267" s="41"/>
      <c r="IW267" s="41"/>
      <c r="IX267" s="41"/>
      <c r="IY267" s="41"/>
      <c r="IZ267" s="41"/>
      <c r="JA267" s="41"/>
      <c r="JB267" s="41"/>
      <c r="JC267" s="41"/>
      <c r="JD267" s="41"/>
      <c r="JE267" s="41"/>
      <c r="JF267" s="41"/>
      <c r="JG267" s="41"/>
      <c r="JH267" s="41"/>
      <c r="JI267" s="41"/>
      <c r="JJ267" s="41"/>
      <c r="JK267" s="41"/>
      <c r="JL267" s="41"/>
      <c r="JM267" s="41"/>
      <c r="JN267" s="41"/>
      <c r="JO267" s="41"/>
      <c r="JP267" s="41"/>
      <c r="JQ267" s="41"/>
      <c r="JR267" s="41"/>
      <c r="JS267" s="41"/>
      <c r="JT267" s="41"/>
      <c r="JU267" s="41"/>
      <c r="JV267" s="41"/>
      <c r="JW267" s="41"/>
      <c r="JX267" s="41"/>
      <c r="JY267" s="41"/>
      <c r="JZ267" s="41"/>
      <c r="KA267" s="41"/>
      <c r="KB267" s="41"/>
      <c r="KC267" s="41"/>
      <c r="KD267" s="41"/>
      <c r="KE267" s="41"/>
      <c r="KF267" s="41"/>
      <c r="KG267" s="41"/>
      <c r="KH267" s="41"/>
      <c r="KI267" s="41"/>
      <c r="KJ267" s="41"/>
      <c r="KK267" s="41"/>
      <c r="KL267" s="41"/>
      <c r="KM267" s="41"/>
      <c r="KN267" s="41"/>
    </row>
    <row r="268" spans="1:300" s="362" customFormat="1" ht="36" outlineLevel="1">
      <c r="A268" s="803" t="s">
        <v>562</v>
      </c>
      <c r="B268" s="183" t="s">
        <v>3102</v>
      </c>
      <c r="C268" s="707" t="s">
        <v>45</v>
      </c>
      <c r="D268" s="449" t="s">
        <v>614</v>
      </c>
      <c r="E268" s="449" t="s">
        <v>82</v>
      </c>
      <c r="F268" s="449" t="s">
        <v>1085</v>
      </c>
      <c r="G268" s="451">
        <v>70891095</v>
      </c>
      <c r="H268" s="453">
        <v>3702</v>
      </c>
      <c r="I268" s="449" t="s">
        <v>302</v>
      </c>
      <c r="J268" s="452">
        <v>25959.781500000001</v>
      </c>
      <c r="K268" s="452">
        <v>25939.781500000001</v>
      </c>
      <c r="L268" s="452">
        <v>20</v>
      </c>
      <c r="M268" s="452">
        <v>24682.7925</v>
      </c>
      <c r="N268" s="452">
        <v>0</v>
      </c>
      <c r="O268" s="449" t="s">
        <v>80</v>
      </c>
      <c r="P268" s="449" t="s">
        <v>80</v>
      </c>
      <c r="Q268" s="461" t="s">
        <v>80</v>
      </c>
      <c r="R268" s="448">
        <v>44620</v>
      </c>
      <c r="S268" s="449" t="s">
        <v>496</v>
      </c>
      <c r="T268" s="453" t="s">
        <v>2231</v>
      </c>
      <c r="U268" s="452">
        <v>1059.1578999999999</v>
      </c>
      <c r="V268" s="452">
        <v>0</v>
      </c>
      <c r="W268" s="452">
        <v>0</v>
      </c>
      <c r="X268" s="452">
        <v>1059.1578999999999</v>
      </c>
      <c r="Y268" s="452">
        <v>0</v>
      </c>
      <c r="Z268" s="185">
        <v>0</v>
      </c>
      <c r="AA268" s="185">
        <v>0</v>
      </c>
      <c r="AB268" s="185">
        <v>0</v>
      </c>
      <c r="AC268" s="185">
        <v>0</v>
      </c>
      <c r="AD268" s="185">
        <v>0</v>
      </c>
      <c r="AE268" s="185">
        <v>0</v>
      </c>
      <c r="AF268" s="185">
        <v>0</v>
      </c>
      <c r="AG268" s="185">
        <v>0</v>
      </c>
      <c r="AH268" s="185">
        <v>0</v>
      </c>
      <c r="AI268" s="185">
        <v>0</v>
      </c>
      <c r="AJ268" s="185">
        <v>0</v>
      </c>
      <c r="AK268" s="185">
        <v>0</v>
      </c>
      <c r="AL268" s="185">
        <v>0</v>
      </c>
      <c r="AM268" s="185">
        <v>0</v>
      </c>
      <c r="AN268" s="185">
        <v>0</v>
      </c>
      <c r="AO268" s="185">
        <v>0</v>
      </c>
      <c r="AP268" s="185">
        <v>0</v>
      </c>
      <c r="AQ268" s="185">
        <v>0</v>
      </c>
      <c r="AR268" s="185">
        <v>0</v>
      </c>
      <c r="AS268" s="185">
        <v>0</v>
      </c>
      <c r="AT268" s="185">
        <v>0</v>
      </c>
      <c r="AU268" s="185">
        <v>0</v>
      </c>
      <c r="AV268" s="185">
        <v>0</v>
      </c>
      <c r="AW268" s="185">
        <v>0</v>
      </c>
      <c r="AX268" s="185">
        <v>0</v>
      </c>
      <c r="AY268" s="185">
        <v>0</v>
      </c>
      <c r="AZ268" s="185">
        <v>0</v>
      </c>
      <c r="BA268" s="185">
        <v>0</v>
      </c>
      <c r="BB268" s="185">
        <v>0</v>
      </c>
      <c r="BC268" s="185">
        <v>0</v>
      </c>
      <c r="BD268" s="185">
        <v>0</v>
      </c>
      <c r="BE268" s="185">
        <v>0</v>
      </c>
      <c r="BF268" s="185">
        <v>0</v>
      </c>
      <c r="BG268" s="185">
        <v>0</v>
      </c>
      <c r="BH268" s="185">
        <v>0</v>
      </c>
      <c r="BI268" s="185">
        <v>0</v>
      </c>
      <c r="BJ268" s="185">
        <v>0</v>
      </c>
      <c r="BK268" s="185">
        <v>0</v>
      </c>
      <c r="BL268" s="185">
        <v>0</v>
      </c>
      <c r="BM268" s="185">
        <v>0</v>
      </c>
      <c r="BN268" s="185">
        <v>0</v>
      </c>
      <c r="BO268" s="185">
        <v>0</v>
      </c>
      <c r="BP268" s="185">
        <v>0</v>
      </c>
      <c r="BQ268" s="185">
        <v>0</v>
      </c>
      <c r="BR268" s="185">
        <v>0</v>
      </c>
      <c r="BS268" s="185">
        <v>0</v>
      </c>
      <c r="BT268" s="185">
        <v>0</v>
      </c>
      <c r="BU268" s="185">
        <v>0</v>
      </c>
      <c r="BV268" s="185">
        <v>0</v>
      </c>
      <c r="BW268" s="185">
        <v>0</v>
      </c>
      <c r="BX268" s="185">
        <v>0</v>
      </c>
      <c r="BY268" s="185">
        <v>0</v>
      </c>
      <c r="BZ268" s="185">
        <v>0</v>
      </c>
      <c r="CA268" s="185">
        <v>0</v>
      </c>
      <c r="CB268" s="183" t="s">
        <v>121</v>
      </c>
      <c r="CC268" s="183" t="s">
        <v>553</v>
      </c>
      <c r="CD268" s="183">
        <v>0</v>
      </c>
      <c r="CE268" s="183">
        <v>0</v>
      </c>
      <c r="CF268" s="183" t="s">
        <v>2018</v>
      </c>
      <c r="CG268" s="183"/>
      <c r="CH268" s="449" t="s">
        <v>3103</v>
      </c>
      <c r="CI268" s="382"/>
      <c r="CJ268" s="382"/>
      <c r="CK268" s="382"/>
      <c r="CL268" s="382"/>
      <c r="CM268" s="382"/>
      <c r="CN268" s="382"/>
      <c r="CO268" s="382"/>
      <c r="CP268" s="382"/>
      <c r="CQ268" s="382"/>
      <c r="CR268" s="382"/>
      <c r="CS268" s="382"/>
      <c r="CT268" s="382"/>
      <c r="CU268" s="382"/>
      <c r="CV268" s="382"/>
      <c r="CW268" s="382"/>
      <c r="CX268" s="382"/>
      <c r="CY268" s="382"/>
      <c r="CZ268" s="382"/>
      <c r="DA268" s="382"/>
      <c r="DB268" s="382"/>
      <c r="DC268" s="382"/>
      <c r="DD268" s="382"/>
      <c r="DE268" s="382"/>
      <c r="DF268" s="382"/>
      <c r="DG268" s="382"/>
      <c r="DH268" s="382"/>
      <c r="DI268" s="382"/>
      <c r="DJ268" s="382"/>
      <c r="DK268" s="382"/>
      <c r="DL268" s="382"/>
      <c r="DM268" s="382"/>
      <c r="DN268" s="382"/>
      <c r="DO268" s="382"/>
      <c r="DP268" s="382"/>
      <c r="DQ268" s="382"/>
      <c r="DR268" s="382"/>
      <c r="DS268" s="382"/>
      <c r="DT268" s="382"/>
      <c r="DU268" s="382"/>
      <c r="DV268" s="382"/>
      <c r="DW268" s="382"/>
      <c r="DX268" s="382"/>
      <c r="DY268" s="382"/>
      <c r="DZ268" s="382"/>
      <c r="EA268" s="382"/>
      <c r="EB268" s="382"/>
      <c r="EC268" s="382"/>
      <c r="ED268" s="382"/>
      <c r="EE268" s="382"/>
      <c r="EF268" s="382"/>
      <c r="EG268" s="382"/>
      <c r="EH268" s="382"/>
      <c r="EI268" s="382"/>
      <c r="EJ268" s="382"/>
      <c r="EK268" s="382"/>
      <c r="EL268" s="382"/>
      <c r="EM268" s="382"/>
      <c r="EN268" s="382"/>
      <c r="EO268" s="382"/>
      <c r="EP268" s="382"/>
      <c r="EQ268" s="382"/>
      <c r="ER268" s="382"/>
      <c r="ES268" s="382"/>
      <c r="ET268" s="382"/>
      <c r="EU268" s="382"/>
      <c r="EV268" s="382"/>
      <c r="EW268" s="382"/>
      <c r="EX268" s="382"/>
      <c r="EY268" s="382"/>
      <c r="EZ268" s="382"/>
      <c r="FA268" s="382"/>
      <c r="FB268" s="382"/>
      <c r="FC268" s="382"/>
      <c r="FD268" s="382"/>
      <c r="FE268" s="382"/>
      <c r="FF268" s="382"/>
      <c r="FG268" s="382"/>
      <c r="FH268" s="382"/>
      <c r="FI268" s="382"/>
      <c r="FJ268" s="382"/>
      <c r="FK268" s="382"/>
      <c r="FL268" s="382"/>
      <c r="FM268" s="382"/>
      <c r="FN268" s="382"/>
      <c r="FO268" s="382"/>
      <c r="FP268" s="382"/>
      <c r="FQ268" s="382"/>
      <c r="FR268" s="382"/>
      <c r="FS268" s="382"/>
      <c r="FT268" s="382"/>
      <c r="FU268" s="382"/>
      <c r="FV268" s="382"/>
      <c r="FW268" s="382"/>
      <c r="FX268" s="382"/>
      <c r="FY268" s="382"/>
      <c r="FZ268" s="382"/>
      <c r="GA268" s="382"/>
      <c r="GB268" s="382"/>
      <c r="GC268" s="382"/>
      <c r="GD268" s="382"/>
      <c r="GE268" s="382"/>
      <c r="GF268" s="382"/>
      <c r="GG268" s="382"/>
      <c r="GH268" s="382"/>
      <c r="GI268" s="382"/>
      <c r="GJ268" s="382"/>
      <c r="GK268" s="382"/>
      <c r="GL268" s="382"/>
      <c r="GM268" s="382"/>
      <c r="GN268" s="382"/>
      <c r="GO268" s="382"/>
      <c r="GP268" s="382"/>
      <c r="GQ268" s="382"/>
      <c r="GR268" s="382"/>
      <c r="GS268" s="382"/>
      <c r="GT268" s="382"/>
      <c r="GU268" s="382"/>
      <c r="GV268" s="382"/>
      <c r="GW268" s="382"/>
      <c r="GX268" s="382"/>
      <c r="GY268" s="382"/>
      <c r="GZ268" s="382"/>
      <c r="HA268" s="382"/>
      <c r="HB268" s="382"/>
      <c r="HC268" s="382"/>
      <c r="HD268" s="382"/>
      <c r="HE268" s="382"/>
      <c r="HF268" s="382"/>
      <c r="HG268" s="382"/>
      <c r="HH268" s="382"/>
      <c r="HI268" s="382"/>
      <c r="HJ268" s="382"/>
      <c r="HK268" s="382"/>
      <c r="HL268" s="382"/>
      <c r="HM268" s="382"/>
      <c r="HN268" s="382"/>
      <c r="HO268" s="382"/>
      <c r="HP268" s="382"/>
      <c r="HQ268" s="382"/>
      <c r="HR268" s="382"/>
      <c r="HS268" s="382"/>
      <c r="HT268" s="382"/>
      <c r="HU268" s="382"/>
      <c r="HV268" s="382"/>
      <c r="HW268" s="382"/>
      <c r="HX268" s="382"/>
      <c r="HY268" s="382"/>
      <c r="HZ268" s="382"/>
      <c r="IA268" s="382"/>
      <c r="IB268" s="382"/>
      <c r="IC268" s="382"/>
      <c r="ID268" s="382"/>
      <c r="IE268" s="382"/>
      <c r="IF268" s="382"/>
      <c r="IG268" s="382"/>
      <c r="IH268" s="382"/>
      <c r="II268" s="382"/>
      <c r="IJ268" s="382"/>
      <c r="IK268" s="382"/>
      <c r="IL268" s="382"/>
      <c r="IM268" s="382"/>
      <c r="IN268" s="382"/>
      <c r="IO268" s="382"/>
      <c r="IP268" s="382"/>
      <c r="IQ268" s="382"/>
      <c r="IR268" s="382"/>
      <c r="IS268" s="382"/>
      <c r="IT268" s="382"/>
      <c r="IU268" s="382"/>
      <c r="IV268" s="382"/>
      <c r="IW268" s="382"/>
      <c r="IX268" s="382"/>
      <c r="IY268" s="382"/>
      <c r="IZ268" s="382"/>
      <c r="JA268" s="382"/>
      <c r="JB268" s="382"/>
      <c r="JC268" s="382"/>
      <c r="JD268" s="382"/>
      <c r="JE268" s="382"/>
      <c r="JF268" s="382"/>
      <c r="JG268" s="382"/>
      <c r="JH268" s="382"/>
      <c r="JI268" s="382"/>
      <c r="JJ268" s="382"/>
      <c r="JK268" s="382"/>
      <c r="JL268" s="382"/>
      <c r="JM268" s="382"/>
      <c r="JN268" s="382"/>
      <c r="JO268" s="382"/>
      <c r="JP268" s="382"/>
      <c r="JQ268" s="382"/>
      <c r="JR268" s="382"/>
      <c r="JS268" s="382"/>
      <c r="JT268" s="382"/>
      <c r="JU268" s="382"/>
      <c r="JV268" s="382"/>
      <c r="JW268" s="382"/>
      <c r="JX268" s="382"/>
      <c r="JY268" s="382"/>
      <c r="JZ268" s="382"/>
      <c r="KA268" s="382"/>
      <c r="KB268" s="382"/>
      <c r="KC268" s="382"/>
      <c r="KD268" s="382"/>
      <c r="KE268" s="382"/>
      <c r="KF268" s="382"/>
      <c r="KG268" s="382"/>
      <c r="KH268" s="382"/>
      <c r="KI268" s="382"/>
      <c r="KJ268" s="382"/>
      <c r="KK268" s="382"/>
      <c r="KL268" s="382"/>
      <c r="KM268" s="382"/>
      <c r="KN268" s="382"/>
    </row>
    <row r="269" spans="1:300" s="362" customFormat="1" ht="36" outlineLevel="1">
      <c r="A269" s="803"/>
      <c r="B269" s="27" t="s">
        <v>3102</v>
      </c>
      <c r="C269" s="708" t="s">
        <v>2188</v>
      </c>
      <c r="D269" s="366" t="s">
        <v>2520</v>
      </c>
      <c r="E269" s="366" t="s">
        <v>82</v>
      </c>
      <c r="F269" s="366" t="s">
        <v>1085</v>
      </c>
      <c r="G269" s="442">
        <v>70891095</v>
      </c>
      <c r="H269" s="367" t="s">
        <v>2189</v>
      </c>
      <c r="I269" s="366" t="s">
        <v>2190</v>
      </c>
      <c r="J269" s="365">
        <v>11517.560600000001</v>
      </c>
      <c r="K269" s="365">
        <v>11517.560600000001</v>
      </c>
      <c r="L269" s="365">
        <v>0</v>
      </c>
      <c r="M269" s="365">
        <v>10941.682570000001</v>
      </c>
      <c r="N269" s="365">
        <v>0</v>
      </c>
      <c r="O269" s="365">
        <v>3756</v>
      </c>
      <c r="P269" s="370">
        <v>45626</v>
      </c>
      <c r="Q269" s="436" t="s">
        <v>80</v>
      </c>
      <c r="R269" s="370">
        <v>45260</v>
      </c>
      <c r="S269" s="366" t="s">
        <v>693</v>
      </c>
      <c r="T269" s="367" t="s">
        <v>2433</v>
      </c>
      <c r="U269" s="365">
        <v>575.87802999999997</v>
      </c>
      <c r="V269" s="365">
        <v>0</v>
      </c>
      <c r="W269" s="365">
        <v>3756</v>
      </c>
      <c r="X269" s="365">
        <v>4331.8780299999999</v>
      </c>
      <c r="Y269" s="365">
        <v>0</v>
      </c>
      <c r="Z269" s="34">
        <v>0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3756</v>
      </c>
      <c r="AJ269" s="34">
        <v>0</v>
      </c>
      <c r="AK269" s="34">
        <v>0</v>
      </c>
      <c r="AL269" s="34">
        <v>0</v>
      </c>
      <c r="AM269" s="34">
        <v>0</v>
      </c>
      <c r="AN269" s="34">
        <v>0</v>
      </c>
      <c r="AO269" s="34">
        <v>0</v>
      </c>
      <c r="AP269" s="34">
        <v>0</v>
      </c>
      <c r="AQ269" s="34">
        <v>0</v>
      </c>
      <c r="AR269" s="34">
        <v>0</v>
      </c>
      <c r="AS269" s="34">
        <v>0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3756</v>
      </c>
      <c r="BX269" s="34">
        <v>0</v>
      </c>
      <c r="BY269" s="34">
        <v>0</v>
      </c>
      <c r="BZ269" s="34">
        <v>0</v>
      </c>
      <c r="CA269" s="34">
        <v>0</v>
      </c>
      <c r="CB269" s="27" t="s">
        <v>2191</v>
      </c>
      <c r="CC269" s="27" t="s">
        <v>80</v>
      </c>
      <c r="CD269" s="27">
        <v>0</v>
      </c>
      <c r="CE269" s="27">
        <v>0</v>
      </c>
      <c r="CF269" s="27" t="s">
        <v>2018</v>
      </c>
      <c r="CG269" s="27"/>
      <c r="CH269" s="449" t="s">
        <v>3103</v>
      </c>
      <c r="CI269" s="382"/>
      <c r="CJ269" s="382"/>
      <c r="CK269" s="382"/>
      <c r="CL269" s="382"/>
      <c r="CM269" s="382"/>
      <c r="CN269" s="382"/>
      <c r="CO269" s="382"/>
      <c r="CP269" s="382"/>
      <c r="CQ269" s="382"/>
      <c r="CR269" s="382"/>
      <c r="CS269" s="382"/>
      <c r="CT269" s="382"/>
      <c r="CU269" s="382"/>
      <c r="CV269" s="382"/>
      <c r="CW269" s="382"/>
      <c r="CX269" s="382"/>
      <c r="CY269" s="382"/>
      <c r="CZ269" s="382"/>
      <c r="DA269" s="382"/>
      <c r="DB269" s="382"/>
      <c r="DC269" s="382"/>
      <c r="DD269" s="382"/>
      <c r="DE269" s="382"/>
      <c r="DF269" s="382"/>
      <c r="DG269" s="382"/>
      <c r="DH269" s="382"/>
      <c r="DI269" s="382"/>
      <c r="DJ269" s="382"/>
      <c r="DK269" s="382"/>
      <c r="DL269" s="382"/>
      <c r="DM269" s="382"/>
      <c r="DN269" s="382"/>
      <c r="DO269" s="382"/>
      <c r="DP269" s="382"/>
      <c r="DQ269" s="382"/>
      <c r="DR269" s="382"/>
      <c r="DS269" s="382"/>
      <c r="DT269" s="382"/>
      <c r="DU269" s="382"/>
      <c r="DV269" s="382"/>
      <c r="DW269" s="382"/>
      <c r="DX269" s="382"/>
      <c r="DY269" s="382"/>
      <c r="DZ269" s="382"/>
      <c r="EA269" s="382"/>
      <c r="EB269" s="382"/>
      <c r="EC269" s="382"/>
      <c r="ED269" s="382"/>
      <c r="EE269" s="382"/>
      <c r="EF269" s="382"/>
      <c r="EG269" s="382"/>
      <c r="EH269" s="382"/>
      <c r="EI269" s="382"/>
      <c r="EJ269" s="382"/>
      <c r="EK269" s="382"/>
      <c r="EL269" s="382"/>
      <c r="EM269" s="382"/>
      <c r="EN269" s="382"/>
      <c r="EO269" s="382"/>
      <c r="EP269" s="382"/>
      <c r="EQ269" s="382"/>
      <c r="ER269" s="382"/>
      <c r="ES269" s="382"/>
      <c r="ET269" s="382"/>
      <c r="EU269" s="382"/>
      <c r="EV269" s="382"/>
      <c r="EW269" s="382"/>
      <c r="EX269" s="382"/>
      <c r="EY269" s="382"/>
      <c r="EZ269" s="382"/>
      <c r="FA269" s="382"/>
      <c r="FB269" s="382"/>
      <c r="FC269" s="382"/>
      <c r="FD269" s="382"/>
      <c r="FE269" s="382"/>
      <c r="FF269" s="382"/>
      <c r="FG269" s="382"/>
      <c r="FH269" s="382"/>
      <c r="FI269" s="382"/>
      <c r="FJ269" s="382"/>
      <c r="FK269" s="382"/>
      <c r="FL269" s="382"/>
      <c r="FM269" s="382"/>
      <c r="FN269" s="382"/>
      <c r="FO269" s="382"/>
      <c r="FP269" s="382"/>
      <c r="FQ269" s="382"/>
      <c r="FR269" s="382"/>
      <c r="FS269" s="382"/>
      <c r="FT269" s="382"/>
      <c r="FU269" s="382"/>
      <c r="FV269" s="382"/>
      <c r="FW269" s="382"/>
      <c r="FX269" s="382"/>
      <c r="FY269" s="382"/>
      <c r="FZ269" s="382"/>
      <c r="GA269" s="382"/>
      <c r="GB269" s="382"/>
      <c r="GC269" s="382"/>
      <c r="GD269" s="382"/>
      <c r="GE269" s="382"/>
      <c r="GF269" s="382"/>
      <c r="GG269" s="382"/>
      <c r="GH269" s="382"/>
      <c r="GI269" s="382"/>
      <c r="GJ269" s="382"/>
      <c r="GK269" s="382"/>
      <c r="GL269" s="382"/>
      <c r="GM269" s="382"/>
      <c r="GN269" s="382"/>
      <c r="GO269" s="382"/>
      <c r="GP269" s="382"/>
      <c r="GQ269" s="382"/>
      <c r="GR269" s="382"/>
      <c r="GS269" s="382"/>
      <c r="GT269" s="382"/>
      <c r="GU269" s="382"/>
      <c r="GV269" s="382"/>
      <c r="GW269" s="382"/>
      <c r="GX269" s="382"/>
      <c r="GY269" s="382"/>
      <c r="GZ269" s="382"/>
      <c r="HA269" s="382"/>
      <c r="HB269" s="382"/>
      <c r="HC269" s="382"/>
      <c r="HD269" s="382"/>
      <c r="HE269" s="382"/>
      <c r="HF269" s="382"/>
      <c r="HG269" s="382"/>
      <c r="HH269" s="382"/>
      <c r="HI269" s="382"/>
      <c r="HJ269" s="382"/>
      <c r="HK269" s="382"/>
      <c r="HL269" s="382"/>
      <c r="HM269" s="382"/>
      <c r="HN269" s="382"/>
      <c r="HO269" s="382"/>
      <c r="HP269" s="382"/>
      <c r="HQ269" s="382"/>
      <c r="HR269" s="382"/>
      <c r="HS269" s="382"/>
      <c r="HT269" s="382"/>
      <c r="HU269" s="382"/>
      <c r="HV269" s="382"/>
      <c r="HW269" s="382"/>
      <c r="HX269" s="382"/>
      <c r="HY269" s="382"/>
      <c r="HZ269" s="382"/>
      <c r="IA269" s="382"/>
      <c r="IB269" s="382"/>
      <c r="IC269" s="382"/>
      <c r="ID269" s="382"/>
      <c r="IE269" s="382"/>
      <c r="IF269" s="382"/>
      <c r="IG269" s="382"/>
      <c r="IH269" s="382"/>
      <c r="II269" s="382"/>
      <c r="IJ269" s="382"/>
      <c r="IK269" s="382"/>
      <c r="IL269" s="382"/>
      <c r="IM269" s="382"/>
      <c r="IN269" s="382"/>
      <c r="IO269" s="382"/>
      <c r="IP269" s="382"/>
      <c r="IQ269" s="382"/>
      <c r="IR269" s="382"/>
      <c r="IS269" s="382"/>
      <c r="IT269" s="382"/>
      <c r="IU269" s="382"/>
      <c r="IV269" s="382"/>
      <c r="IW269" s="382"/>
      <c r="IX269" s="382"/>
      <c r="IY269" s="382"/>
      <c r="IZ269" s="382"/>
      <c r="JA269" s="382"/>
      <c r="JB269" s="382"/>
      <c r="JC269" s="382"/>
      <c r="JD269" s="382"/>
      <c r="JE269" s="382"/>
      <c r="JF269" s="382"/>
      <c r="JG269" s="382"/>
      <c r="JH269" s="382"/>
      <c r="JI269" s="382"/>
      <c r="JJ269" s="382"/>
      <c r="JK269" s="382"/>
      <c r="JL269" s="382"/>
      <c r="JM269" s="382"/>
      <c r="JN269" s="382"/>
      <c r="JO269" s="382"/>
      <c r="JP269" s="382"/>
      <c r="JQ269" s="382"/>
      <c r="JR269" s="382"/>
      <c r="JS269" s="382"/>
      <c r="JT269" s="382"/>
      <c r="JU269" s="382"/>
      <c r="JV269" s="382"/>
      <c r="JW269" s="382"/>
      <c r="JX269" s="382"/>
      <c r="JY269" s="382"/>
      <c r="JZ269" s="382"/>
      <c r="KA269" s="382"/>
      <c r="KB269" s="382"/>
      <c r="KC269" s="382"/>
      <c r="KD269" s="382"/>
      <c r="KE269" s="382"/>
      <c r="KF269" s="382"/>
      <c r="KG269" s="382"/>
      <c r="KH269" s="382"/>
      <c r="KI269" s="382"/>
      <c r="KJ269" s="382"/>
      <c r="KK269" s="382"/>
      <c r="KL269" s="382"/>
      <c r="KM269" s="382"/>
      <c r="KN269" s="382"/>
    </row>
    <row r="270" spans="1:300" s="362" customFormat="1" ht="43.5" outlineLevel="1">
      <c r="A270" s="803"/>
      <c r="B270" s="27" t="s">
        <v>3102</v>
      </c>
      <c r="C270" s="708" t="s">
        <v>1551</v>
      </c>
      <c r="D270" s="366" t="s">
        <v>1882</v>
      </c>
      <c r="E270" s="366" t="s">
        <v>82</v>
      </c>
      <c r="F270" s="366" t="s">
        <v>1085</v>
      </c>
      <c r="G270" s="442">
        <v>70891095</v>
      </c>
      <c r="H270" s="367" t="s">
        <v>1883</v>
      </c>
      <c r="I270" s="366" t="s">
        <v>1552</v>
      </c>
      <c r="J270" s="365">
        <v>319049.62621000002</v>
      </c>
      <c r="K270" s="365">
        <v>319049.62621000002</v>
      </c>
      <c r="L270" s="365">
        <v>0</v>
      </c>
      <c r="M270" s="365">
        <v>303097.14490000001</v>
      </c>
      <c r="N270" s="365">
        <v>0</v>
      </c>
      <c r="O270" s="365">
        <v>113257.94605</v>
      </c>
      <c r="P270" s="370">
        <v>45412</v>
      </c>
      <c r="Q270" s="436" t="s">
        <v>80</v>
      </c>
      <c r="R270" s="370">
        <v>45107</v>
      </c>
      <c r="S270" s="366" t="s">
        <v>693</v>
      </c>
      <c r="T270" s="367" t="s">
        <v>2232</v>
      </c>
      <c r="U270" s="365">
        <v>13716.216179999999</v>
      </c>
      <c r="V270" s="365">
        <v>0</v>
      </c>
      <c r="W270" s="365">
        <v>113257.94605</v>
      </c>
      <c r="X270" s="365">
        <v>126974.16223</v>
      </c>
      <c r="Y270" s="365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0</v>
      </c>
      <c r="AE270" s="34">
        <v>0</v>
      </c>
      <c r="AF270" s="34">
        <v>0</v>
      </c>
      <c r="AG270" s="34">
        <v>0</v>
      </c>
      <c r="AH270" s="34">
        <v>0</v>
      </c>
      <c r="AI270" s="34">
        <v>113257.94605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0</v>
      </c>
      <c r="BM270" s="34">
        <v>113257.94605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27" t="s">
        <v>1884</v>
      </c>
      <c r="CC270" s="27" t="s">
        <v>80</v>
      </c>
      <c r="CD270" s="27">
        <v>0</v>
      </c>
      <c r="CE270" s="27">
        <v>0</v>
      </c>
      <c r="CF270" s="27" t="s">
        <v>2018</v>
      </c>
      <c r="CG270" s="27"/>
      <c r="CH270" s="449" t="s">
        <v>3104</v>
      </c>
      <c r="CI270" s="382"/>
      <c r="CJ270" s="382"/>
      <c r="CK270" s="382"/>
      <c r="CL270" s="382"/>
      <c r="CM270" s="382"/>
      <c r="CN270" s="382"/>
      <c r="CO270" s="382"/>
      <c r="CP270" s="382"/>
      <c r="CQ270" s="382"/>
      <c r="CR270" s="382"/>
      <c r="CS270" s="382"/>
      <c r="CT270" s="382"/>
      <c r="CU270" s="382"/>
      <c r="CV270" s="382"/>
      <c r="CW270" s="382"/>
      <c r="CX270" s="382"/>
      <c r="CY270" s="382"/>
      <c r="CZ270" s="382"/>
      <c r="DA270" s="382"/>
      <c r="DB270" s="382"/>
      <c r="DC270" s="382"/>
      <c r="DD270" s="382"/>
      <c r="DE270" s="382"/>
      <c r="DF270" s="382"/>
      <c r="DG270" s="382"/>
      <c r="DH270" s="382"/>
      <c r="DI270" s="382"/>
      <c r="DJ270" s="382"/>
      <c r="DK270" s="382"/>
      <c r="DL270" s="382"/>
      <c r="DM270" s="382"/>
      <c r="DN270" s="382"/>
      <c r="DO270" s="382"/>
      <c r="DP270" s="382"/>
      <c r="DQ270" s="382"/>
      <c r="DR270" s="382"/>
      <c r="DS270" s="382"/>
      <c r="DT270" s="382"/>
      <c r="DU270" s="382"/>
      <c r="DV270" s="382"/>
      <c r="DW270" s="382"/>
      <c r="DX270" s="382"/>
      <c r="DY270" s="382"/>
      <c r="DZ270" s="382"/>
      <c r="EA270" s="382"/>
      <c r="EB270" s="382"/>
      <c r="EC270" s="382"/>
      <c r="ED270" s="382"/>
      <c r="EE270" s="382"/>
      <c r="EF270" s="382"/>
      <c r="EG270" s="382"/>
      <c r="EH270" s="382"/>
      <c r="EI270" s="382"/>
      <c r="EJ270" s="382"/>
      <c r="EK270" s="382"/>
      <c r="EL270" s="382"/>
      <c r="EM270" s="382"/>
      <c r="EN270" s="382"/>
      <c r="EO270" s="382"/>
      <c r="EP270" s="382"/>
      <c r="EQ270" s="382"/>
      <c r="ER270" s="382"/>
      <c r="ES270" s="382"/>
      <c r="ET270" s="382"/>
      <c r="EU270" s="382"/>
      <c r="EV270" s="382"/>
      <c r="EW270" s="382"/>
      <c r="EX270" s="382"/>
      <c r="EY270" s="382"/>
      <c r="EZ270" s="382"/>
      <c r="FA270" s="382"/>
      <c r="FB270" s="382"/>
      <c r="FC270" s="382"/>
      <c r="FD270" s="382"/>
      <c r="FE270" s="382"/>
      <c r="FF270" s="382"/>
      <c r="FG270" s="382"/>
      <c r="FH270" s="382"/>
      <c r="FI270" s="382"/>
      <c r="FJ270" s="382"/>
      <c r="FK270" s="382"/>
      <c r="FL270" s="382"/>
      <c r="FM270" s="382"/>
      <c r="FN270" s="382"/>
      <c r="FO270" s="382"/>
      <c r="FP270" s="382"/>
      <c r="FQ270" s="382"/>
      <c r="FR270" s="382"/>
      <c r="FS270" s="382"/>
      <c r="FT270" s="382"/>
      <c r="FU270" s="382"/>
      <c r="FV270" s="382"/>
      <c r="FW270" s="382"/>
      <c r="FX270" s="382"/>
      <c r="FY270" s="382"/>
      <c r="FZ270" s="382"/>
      <c r="GA270" s="382"/>
      <c r="GB270" s="382"/>
      <c r="GC270" s="382"/>
      <c r="GD270" s="382"/>
      <c r="GE270" s="382"/>
      <c r="GF270" s="382"/>
      <c r="GG270" s="382"/>
      <c r="GH270" s="382"/>
      <c r="GI270" s="382"/>
      <c r="GJ270" s="382"/>
      <c r="GK270" s="382"/>
      <c r="GL270" s="382"/>
      <c r="GM270" s="382"/>
      <c r="GN270" s="382"/>
      <c r="GO270" s="382"/>
      <c r="GP270" s="382"/>
      <c r="GQ270" s="382"/>
      <c r="GR270" s="382"/>
      <c r="GS270" s="382"/>
      <c r="GT270" s="382"/>
      <c r="GU270" s="382"/>
      <c r="GV270" s="382"/>
      <c r="GW270" s="382"/>
      <c r="GX270" s="382"/>
      <c r="GY270" s="382"/>
      <c r="GZ270" s="382"/>
      <c r="HA270" s="382"/>
      <c r="HB270" s="382"/>
      <c r="HC270" s="382"/>
      <c r="HD270" s="382"/>
      <c r="HE270" s="382"/>
      <c r="HF270" s="382"/>
      <c r="HG270" s="382"/>
      <c r="HH270" s="382"/>
      <c r="HI270" s="382"/>
      <c r="HJ270" s="382"/>
      <c r="HK270" s="382"/>
      <c r="HL270" s="382"/>
      <c r="HM270" s="382"/>
      <c r="HN270" s="382"/>
      <c r="HO270" s="382"/>
      <c r="HP270" s="382"/>
      <c r="HQ270" s="382"/>
      <c r="HR270" s="382"/>
      <c r="HS270" s="382"/>
      <c r="HT270" s="382"/>
      <c r="HU270" s="382"/>
      <c r="HV270" s="382"/>
      <c r="HW270" s="382"/>
      <c r="HX270" s="382"/>
      <c r="HY270" s="382"/>
      <c r="HZ270" s="382"/>
      <c r="IA270" s="382"/>
      <c r="IB270" s="382"/>
      <c r="IC270" s="382"/>
      <c r="ID270" s="382"/>
      <c r="IE270" s="382"/>
      <c r="IF270" s="382"/>
      <c r="IG270" s="382"/>
      <c r="IH270" s="382"/>
      <c r="II270" s="382"/>
      <c r="IJ270" s="382"/>
      <c r="IK270" s="382"/>
      <c r="IL270" s="382"/>
      <c r="IM270" s="382"/>
      <c r="IN270" s="382"/>
      <c r="IO270" s="382"/>
      <c r="IP270" s="382"/>
      <c r="IQ270" s="382"/>
      <c r="IR270" s="382"/>
      <c r="IS270" s="382"/>
      <c r="IT270" s="382"/>
      <c r="IU270" s="382"/>
      <c r="IV270" s="382"/>
      <c r="IW270" s="382"/>
      <c r="IX270" s="382"/>
      <c r="IY270" s="382"/>
      <c r="IZ270" s="382"/>
      <c r="JA270" s="382"/>
      <c r="JB270" s="382"/>
      <c r="JC270" s="382"/>
      <c r="JD270" s="382"/>
      <c r="JE270" s="382"/>
      <c r="JF270" s="382"/>
      <c r="JG270" s="382"/>
      <c r="JH270" s="382"/>
      <c r="JI270" s="382"/>
      <c r="JJ270" s="382"/>
      <c r="JK270" s="382"/>
      <c r="JL270" s="382"/>
      <c r="JM270" s="382"/>
      <c r="JN270" s="382"/>
      <c r="JO270" s="382"/>
      <c r="JP270" s="382"/>
      <c r="JQ270" s="382"/>
      <c r="JR270" s="382"/>
      <c r="JS270" s="382"/>
      <c r="JT270" s="382"/>
      <c r="JU270" s="382"/>
      <c r="JV270" s="382"/>
      <c r="JW270" s="382"/>
      <c r="JX270" s="382"/>
      <c r="JY270" s="382"/>
      <c r="JZ270" s="382"/>
      <c r="KA270" s="382"/>
      <c r="KB270" s="382"/>
      <c r="KC270" s="382"/>
      <c r="KD270" s="382"/>
      <c r="KE270" s="382"/>
      <c r="KF270" s="382"/>
      <c r="KG270" s="382"/>
      <c r="KH270" s="382"/>
      <c r="KI270" s="382"/>
      <c r="KJ270" s="382"/>
      <c r="KK270" s="382"/>
      <c r="KL270" s="382"/>
      <c r="KM270" s="382"/>
      <c r="KN270" s="382"/>
    </row>
    <row r="271" spans="1:300" s="362" customFormat="1" ht="72" outlineLevel="1">
      <c r="A271" s="803"/>
      <c r="B271" s="27" t="s">
        <v>2098</v>
      </c>
      <c r="C271" s="709" t="s">
        <v>1087</v>
      </c>
      <c r="D271" s="67" t="s">
        <v>1088</v>
      </c>
      <c r="E271" s="67" t="s">
        <v>94</v>
      </c>
      <c r="F271" s="18" t="s">
        <v>1956</v>
      </c>
      <c r="G271" s="18" t="s">
        <v>1105</v>
      </c>
      <c r="H271" s="18" t="s">
        <v>93</v>
      </c>
      <c r="I271" s="67" t="s">
        <v>745</v>
      </c>
      <c r="J271" s="19">
        <v>59866.49944</v>
      </c>
      <c r="K271" s="19">
        <v>29314.86001</v>
      </c>
      <c r="L271" s="19">
        <v>30551.639429999999</v>
      </c>
      <c r="M271" s="19">
        <v>0</v>
      </c>
      <c r="N271" s="19">
        <v>11725.944</v>
      </c>
      <c r="O271" s="67" t="s">
        <v>80</v>
      </c>
      <c r="P271" s="67" t="s">
        <v>80</v>
      </c>
      <c r="Q271" s="372" t="s">
        <v>80</v>
      </c>
      <c r="R271" s="373">
        <v>44773</v>
      </c>
      <c r="S271" s="67" t="s">
        <v>496</v>
      </c>
      <c r="T271" s="18" t="s">
        <v>2233</v>
      </c>
      <c r="U271" s="19">
        <v>18041.1342</v>
      </c>
      <c r="V271" s="19">
        <v>30551.639429999999</v>
      </c>
      <c r="W271" s="19">
        <v>0</v>
      </c>
      <c r="X271" s="19">
        <v>48592.773630000003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0</v>
      </c>
      <c r="BZ271" s="19">
        <v>324.64271000000002</v>
      </c>
      <c r="CA271" s="19">
        <v>0</v>
      </c>
      <c r="CB271" s="67" t="s">
        <v>1089</v>
      </c>
      <c r="CC271" s="67" t="s">
        <v>553</v>
      </c>
      <c r="CD271" s="27">
        <v>0</v>
      </c>
      <c r="CE271" s="27">
        <v>0</v>
      </c>
      <c r="CF271" s="27" t="s">
        <v>2018</v>
      </c>
      <c r="CG271" s="27"/>
      <c r="CH271" s="366" t="s">
        <v>3103</v>
      </c>
      <c r="CI271" s="382"/>
      <c r="CJ271" s="382"/>
      <c r="CK271" s="382"/>
      <c r="CL271" s="382"/>
      <c r="CM271" s="382"/>
      <c r="CN271" s="382"/>
      <c r="CO271" s="382"/>
      <c r="CP271" s="382"/>
      <c r="CQ271" s="382"/>
      <c r="CR271" s="382"/>
      <c r="CS271" s="382"/>
      <c r="CT271" s="382"/>
      <c r="CU271" s="382"/>
      <c r="CV271" s="382"/>
      <c r="CW271" s="382"/>
      <c r="CX271" s="382"/>
      <c r="CY271" s="382"/>
      <c r="CZ271" s="382"/>
      <c r="DA271" s="382"/>
      <c r="DB271" s="382"/>
      <c r="DC271" s="382"/>
      <c r="DD271" s="382"/>
      <c r="DE271" s="382"/>
      <c r="DF271" s="382"/>
      <c r="DG271" s="382"/>
      <c r="DH271" s="382"/>
      <c r="DI271" s="382"/>
      <c r="DJ271" s="382"/>
      <c r="DK271" s="382"/>
      <c r="DL271" s="382"/>
      <c r="DM271" s="382"/>
      <c r="DN271" s="382"/>
      <c r="DO271" s="382"/>
      <c r="DP271" s="382"/>
      <c r="DQ271" s="382"/>
      <c r="DR271" s="382"/>
      <c r="DS271" s="382"/>
      <c r="DT271" s="382"/>
      <c r="DU271" s="382"/>
      <c r="DV271" s="382"/>
      <c r="DW271" s="382"/>
      <c r="DX271" s="382"/>
      <c r="DY271" s="382"/>
      <c r="DZ271" s="382"/>
      <c r="EA271" s="382"/>
      <c r="EB271" s="382"/>
      <c r="EC271" s="382"/>
      <c r="ED271" s="382"/>
      <c r="EE271" s="382"/>
      <c r="EF271" s="382"/>
      <c r="EG271" s="382"/>
      <c r="EH271" s="382"/>
      <c r="EI271" s="382"/>
      <c r="EJ271" s="382"/>
      <c r="EK271" s="382"/>
      <c r="EL271" s="382"/>
      <c r="EM271" s="382"/>
      <c r="EN271" s="382"/>
      <c r="EO271" s="382"/>
      <c r="EP271" s="382"/>
      <c r="EQ271" s="382"/>
      <c r="ER271" s="382"/>
      <c r="ES271" s="382"/>
      <c r="ET271" s="382"/>
      <c r="EU271" s="382"/>
      <c r="EV271" s="382"/>
      <c r="EW271" s="382"/>
      <c r="EX271" s="382"/>
      <c r="EY271" s="382"/>
      <c r="EZ271" s="382"/>
      <c r="FA271" s="382"/>
      <c r="FB271" s="382"/>
      <c r="FC271" s="382"/>
      <c r="FD271" s="382"/>
      <c r="FE271" s="382"/>
      <c r="FF271" s="382"/>
      <c r="FG271" s="382"/>
      <c r="FH271" s="382"/>
      <c r="FI271" s="382"/>
      <c r="FJ271" s="382"/>
      <c r="FK271" s="382"/>
      <c r="FL271" s="382"/>
      <c r="FM271" s="382"/>
      <c r="FN271" s="382"/>
      <c r="FO271" s="382"/>
      <c r="FP271" s="382"/>
      <c r="FQ271" s="382"/>
      <c r="FR271" s="382"/>
      <c r="FS271" s="382"/>
      <c r="FT271" s="382"/>
      <c r="FU271" s="382"/>
      <c r="FV271" s="382"/>
      <c r="FW271" s="382"/>
      <c r="FX271" s="382"/>
      <c r="FY271" s="382"/>
      <c r="FZ271" s="382"/>
      <c r="GA271" s="382"/>
      <c r="GB271" s="382"/>
      <c r="GC271" s="382"/>
      <c r="GD271" s="382"/>
      <c r="GE271" s="382"/>
      <c r="GF271" s="382"/>
      <c r="GG271" s="382"/>
      <c r="GH271" s="382"/>
      <c r="GI271" s="382"/>
      <c r="GJ271" s="382"/>
      <c r="GK271" s="382"/>
      <c r="GL271" s="382"/>
      <c r="GM271" s="382"/>
      <c r="GN271" s="382"/>
      <c r="GO271" s="382"/>
      <c r="GP271" s="382"/>
      <c r="GQ271" s="382"/>
      <c r="GR271" s="382"/>
      <c r="GS271" s="382"/>
      <c r="GT271" s="382"/>
      <c r="GU271" s="382"/>
      <c r="GV271" s="382"/>
      <c r="GW271" s="382"/>
      <c r="GX271" s="382"/>
      <c r="GY271" s="382"/>
      <c r="GZ271" s="382"/>
      <c r="HA271" s="382"/>
      <c r="HB271" s="382"/>
      <c r="HC271" s="382"/>
      <c r="HD271" s="382"/>
      <c r="HE271" s="382"/>
      <c r="HF271" s="382"/>
      <c r="HG271" s="382"/>
      <c r="HH271" s="382"/>
      <c r="HI271" s="382"/>
      <c r="HJ271" s="382"/>
      <c r="HK271" s="382"/>
      <c r="HL271" s="382"/>
      <c r="HM271" s="382"/>
      <c r="HN271" s="382"/>
      <c r="HO271" s="382"/>
      <c r="HP271" s="382"/>
      <c r="HQ271" s="382"/>
      <c r="HR271" s="382"/>
      <c r="HS271" s="382"/>
      <c r="HT271" s="382"/>
      <c r="HU271" s="382"/>
      <c r="HV271" s="382"/>
      <c r="HW271" s="382"/>
      <c r="HX271" s="382"/>
      <c r="HY271" s="382"/>
      <c r="HZ271" s="382"/>
      <c r="IA271" s="382"/>
      <c r="IB271" s="382"/>
      <c r="IC271" s="382"/>
      <c r="ID271" s="382"/>
      <c r="IE271" s="382"/>
      <c r="IF271" s="382"/>
      <c r="IG271" s="382"/>
      <c r="IH271" s="382"/>
      <c r="II271" s="382"/>
      <c r="IJ271" s="382"/>
      <c r="IK271" s="382"/>
      <c r="IL271" s="382"/>
      <c r="IM271" s="382"/>
      <c r="IN271" s="382"/>
      <c r="IO271" s="382"/>
      <c r="IP271" s="382"/>
      <c r="IQ271" s="382"/>
      <c r="IR271" s="382"/>
      <c r="IS271" s="382"/>
      <c r="IT271" s="382"/>
      <c r="IU271" s="382"/>
      <c r="IV271" s="382"/>
      <c r="IW271" s="382"/>
      <c r="IX271" s="382"/>
      <c r="IY271" s="382"/>
      <c r="IZ271" s="382"/>
      <c r="JA271" s="382"/>
      <c r="JB271" s="382"/>
      <c r="JC271" s="382"/>
      <c r="JD271" s="382"/>
      <c r="JE271" s="382"/>
      <c r="JF271" s="382"/>
      <c r="JG271" s="382"/>
      <c r="JH271" s="382"/>
      <c r="JI271" s="382"/>
      <c r="JJ271" s="382"/>
      <c r="JK271" s="382"/>
      <c r="JL271" s="382"/>
      <c r="JM271" s="382"/>
      <c r="JN271" s="382"/>
      <c r="JO271" s="382"/>
      <c r="JP271" s="382"/>
      <c r="JQ271" s="382"/>
      <c r="JR271" s="382"/>
      <c r="JS271" s="382"/>
      <c r="JT271" s="382"/>
      <c r="JU271" s="382"/>
      <c r="JV271" s="382"/>
      <c r="JW271" s="382"/>
      <c r="JX271" s="382"/>
      <c r="JY271" s="382"/>
      <c r="JZ271" s="382"/>
      <c r="KA271" s="382"/>
      <c r="KB271" s="382"/>
      <c r="KC271" s="382"/>
      <c r="KD271" s="382"/>
      <c r="KE271" s="382"/>
      <c r="KF271" s="382"/>
      <c r="KG271" s="382"/>
      <c r="KH271" s="382"/>
      <c r="KI271" s="382"/>
      <c r="KJ271" s="382"/>
      <c r="KK271" s="382"/>
      <c r="KL271" s="382"/>
      <c r="KM271" s="382"/>
      <c r="KN271" s="382"/>
    </row>
    <row r="272" spans="1:300" s="362" customFormat="1" ht="72" outlineLevel="1">
      <c r="A272" s="803"/>
      <c r="B272" s="27" t="s">
        <v>2098</v>
      </c>
      <c r="C272" s="709" t="s">
        <v>1090</v>
      </c>
      <c r="D272" s="67" t="s">
        <v>1091</v>
      </c>
      <c r="E272" s="67" t="s">
        <v>94</v>
      </c>
      <c r="F272" s="18" t="s">
        <v>1956</v>
      </c>
      <c r="G272" s="18" t="s">
        <v>1105</v>
      </c>
      <c r="H272" s="18" t="s">
        <v>1885</v>
      </c>
      <c r="I272" s="67" t="s">
        <v>745</v>
      </c>
      <c r="J272" s="19">
        <v>8921.93577</v>
      </c>
      <c r="K272" s="19">
        <v>8914.0765499999998</v>
      </c>
      <c r="L272" s="19">
        <v>7.8592199999999997</v>
      </c>
      <c r="M272" s="19">
        <v>0</v>
      </c>
      <c r="N272" s="19">
        <v>6239.85358</v>
      </c>
      <c r="O272" s="67" t="s">
        <v>80</v>
      </c>
      <c r="P272" s="67" t="s">
        <v>80</v>
      </c>
      <c r="Q272" s="372" t="s">
        <v>80</v>
      </c>
      <c r="R272" s="373">
        <v>44773</v>
      </c>
      <c r="S272" s="67" t="s">
        <v>496</v>
      </c>
      <c r="T272" s="18" t="s">
        <v>2233</v>
      </c>
      <c r="U272" s="19">
        <v>4244.9835199999998</v>
      </c>
      <c r="V272" s="19">
        <v>7.8592199999999997</v>
      </c>
      <c r="W272" s="19">
        <v>0</v>
      </c>
      <c r="X272" s="19">
        <v>4252.8426399999998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v>0</v>
      </c>
      <c r="BL272" s="19">
        <v>0</v>
      </c>
      <c r="BM272" s="19">
        <v>0</v>
      </c>
      <c r="BN272" s="19"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v>0</v>
      </c>
      <c r="CA272" s="19">
        <v>0</v>
      </c>
      <c r="CB272" s="67" t="s">
        <v>1089</v>
      </c>
      <c r="CC272" s="67" t="s">
        <v>553</v>
      </c>
      <c r="CD272" s="27">
        <v>0</v>
      </c>
      <c r="CE272" s="27">
        <v>0</v>
      </c>
      <c r="CF272" s="27" t="s">
        <v>2018</v>
      </c>
      <c r="CG272" s="27"/>
      <c r="CH272" s="366" t="s">
        <v>3103</v>
      </c>
      <c r="CI272" s="382"/>
      <c r="CJ272" s="382"/>
      <c r="CK272" s="382"/>
      <c r="CL272" s="382"/>
      <c r="CM272" s="382"/>
      <c r="CN272" s="382"/>
      <c r="CO272" s="382"/>
      <c r="CP272" s="382"/>
      <c r="CQ272" s="382"/>
      <c r="CR272" s="382"/>
      <c r="CS272" s="382"/>
      <c r="CT272" s="382"/>
      <c r="CU272" s="382"/>
      <c r="CV272" s="382"/>
      <c r="CW272" s="382"/>
      <c r="CX272" s="382"/>
      <c r="CY272" s="382"/>
      <c r="CZ272" s="382"/>
      <c r="DA272" s="382"/>
      <c r="DB272" s="382"/>
      <c r="DC272" s="382"/>
      <c r="DD272" s="382"/>
      <c r="DE272" s="382"/>
      <c r="DF272" s="382"/>
      <c r="DG272" s="382"/>
      <c r="DH272" s="382"/>
      <c r="DI272" s="382"/>
      <c r="DJ272" s="382"/>
      <c r="DK272" s="382"/>
      <c r="DL272" s="382"/>
      <c r="DM272" s="382"/>
      <c r="DN272" s="382"/>
      <c r="DO272" s="382"/>
      <c r="DP272" s="382"/>
      <c r="DQ272" s="382"/>
      <c r="DR272" s="382"/>
      <c r="DS272" s="382"/>
      <c r="DT272" s="382"/>
      <c r="DU272" s="382"/>
      <c r="DV272" s="382"/>
      <c r="DW272" s="382"/>
      <c r="DX272" s="382"/>
      <c r="DY272" s="382"/>
      <c r="DZ272" s="382"/>
      <c r="EA272" s="382"/>
      <c r="EB272" s="382"/>
      <c r="EC272" s="382"/>
      <c r="ED272" s="382"/>
      <c r="EE272" s="382"/>
      <c r="EF272" s="382"/>
      <c r="EG272" s="382"/>
      <c r="EH272" s="382"/>
      <c r="EI272" s="382"/>
      <c r="EJ272" s="382"/>
      <c r="EK272" s="382"/>
      <c r="EL272" s="382"/>
      <c r="EM272" s="382"/>
      <c r="EN272" s="382"/>
      <c r="EO272" s="382"/>
      <c r="EP272" s="382"/>
      <c r="EQ272" s="382"/>
      <c r="ER272" s="382"/>
      <c r="ES272" s="382"/>
      <c r="ET272" s="382"/>
      <c r="EU272" s="382"/>
      <c r="EV272" s="382"/>
      <c r="EW272" s="382"/>
      <c r="EX272" s="382"/>
      <c r="EY272" s="382"/>
      <c r="EZ272" s="382"/>
      <c r="FA272" s="382"/>
      <c r="FB272" s="382"/>
      <c r="FC272" s="382"/>
      <c r="FD272" s="382"/>
      <c r="FE272" s="382"/>
      <c r="FF272" s="382"/>
      <c r="FG272" s="382"/>
      <c r="FH272" s="382"/>
      <c r="FI272" s="382"/>
      <c r="FJ272" s="382"/>
      <c r="FK272" s="382"/>
      <c r="FL272" s="382"/>
      <c r="FM272" s="382"/>
      <c r="FN272" s="382"/>
      <c r="FO272" s="382"/>
      <c r="FP272" s="382"/>
      <c r="FQ272" s="382"/>
      <c r="FR272" s="382"/>
      <c r="FS272" s="382"/>
      <c r="FT272" s="382"/>
      <c r="FU272" s="382"/>
      <c r="FV272" s="382"/>
      <c r="FW272" s="382"/>
      <c r="FX272" s="382"/>
      <c r="FY272" s="382"/>
      <c r="FZ272" s="382"/>
      <c r="GA272" s="382"/>
      <c r="GB272" s="382"/>
      <c r="GC272" s="382"/>
      <c r="GD272" s="382"/>
      <c r="GE272" s="382"/>
      <c r="GF272" s="382"/>
      <c r="GG272" s="382"/>
      <c r="GH272" s="382"/>
      <c r="GI272" s="382"/>
      <c r="GJ272" s="382"/>
      <c r="GK272" s="382"/>
      <c r="GL272" s="382"/>
      <c r="GM272" s="382"/>
      <c r="GN272" s="382"/>
      <c r="GO272" s="382"/>
      <c r="GP272" s="382"/>
      <c r="GQ272" s="382"/>
      <c r="GR272" s="382"/>
      <c r="GS272" s="382"/>
      <c r="GT272" s="382"/>
      <c r="GU272" s="382"/>
      <c r="GV272" s="382"/>
      <c r="GW272" s="382"/>
      <c r="GX272" s="382"/>
      <c r="GY272" s="382"/>
      <c r="GZ272" s="382"/>
      <c r="HA272" s="382"/>
      <c r="HB272" s="382"/>
      <c r="HC272" s="382"/>
      <c r="HD272" s="382"/>
      <c r="HE272" s="382"/>
      <c r="HF272" s="382"/>
      <c r="HG272" s="382"/>
      <c r="HH272" s="382"/>
      <c r="HI272" s="382"/>
      <c r="HJ272" s="382"/>
      <c r="HK272" s="382"/>
      <c r="HL272" s="382"/>
      <c r="HM272" s="382"/>
      <c r="HN272" s="382"/>
      <c r="HO272" s="382"/>
      <c r="HP272" s="382"/>
      <c r="HQ272" s="382"/>
      <c r="HR272" s="382"/>
      <c r="HS272" s="382"/>
      <c r="HT272" s="382"/>
      <c r="HU272" s="382"/>
      <c r="HV272" s="382"/>
      <c r="HW272" s="382"/>
      <c r="HX272" s="382"/>
      <c r="HY272" s="382"/>
      <c r="HZ272" s="382"/>
      <c r="IA272" s="382"/>
      <c r="IB272" s="382"/>
      <c r="IC272" s="382"/>
      <c r="ID272" s="382"/>
      <c r="IE272" s="382"/>
      <c r="IF272" s="382"/>
      <c r="IG272" s="382"/>
      <c r="IH272" s="382"/>
      <c r="II272" s="382"/>
      <c r="IJ272" s="382"/>
      <c r="IK272" s="382"/>
      <c r="IL272" s="382"/>
      <c r="IM272" s="382"/>
      <c r="IN272" s="382"/>
      <c r="IO272" s="382"/>
      <c r="IP272" s="382"/>
      <c r="IQ272" s="382"/>
      <c r="IR272" s="382"/>
      <c r="IS272" s="382"/>
      <c r="IT272" s="382"/>
      <c r="IU272" s="382"/>
      <c r="IV272" s="382"/>
      <c r="IW272" s="382"/>
      <c r="IX272" s="382"/>
      <c r="IY272" s="382"/>
      <c r="IZ272" s="382"/>
      <c r="JA272" s="382"/>
      <c r="JB272" s="382"/>
      <c r="JC272" s="382"/>
      <c r="JD272" s="382"/>
      <c r="JE272" s="382"/>
      <c r="JF272" s="382"/>
      <c r="JG272" s="382"/>
      <c r="JH272" s="382"/>
      <c r="JI272" s="382"/>
      <c r="JJ272" s="382"/>
      <c r="JK272" s="382"/>
      <c r="JL272" s="382"/>
      <c r="JM272" s="382"/>
      <c r="JN272" s="382"/>
      <c r="JO272" s="382"/>
      <c r="JP272" s="382"/>
      <c r="JQ272" s="382"/>
      <c r="JR272" s="382"/>
      <c r="JS272" s="382"/>
      <c r="JT272" s="382"/>
      <c r="JU272" s="382"/>
      <c r="JV272" s="382"/>
      <c r="JW272" s="382"/>
      <c r="JX272" s="382"/>
      <c r="JY272" s="382"/>
      <c r="JZ272" s="382"/>
      <c r="KA272" s="382"/>
      <c r="KB272" s="382"/>
      <c r="KC272" s="382"/>
      <c r="KD272" s="382"/>
      <c r="KE272" s="382"/>
      <c r="KF272" s="382"/>
      <c r="KG272" s="382"/>
      <c r="KH272" s="382"/>
      <c r="KI272" s="382"/>
      <c r="KJ272" s="382"/>
      <c r="KK272" s="382"/>
      <c r="KL272" s="382"/>
      <c r="KM272" s="382"/>
      <c r="KN272" s="382"/>
    </row>
    <row r="273" spans="1:300" s="362" customFormat="1" ht="43.5" outlineLevel="1">
      <c r="A273" s="803"/>
      <c r="B273" s="27" t="s">
        <v>2067</v>
      </c>
      <c r="C273" s="708" t="s">
        <v>238</v>
      </c>
      <c r="D273" s="366" t="s">
        <v>633</v>
      </c>
      <c r="E273" s="366" t="s">
        <v>117</v>
      </c>
      <c r="F273" s="367" t="s">
        <v>1101</v>
      </c>
      <c r="G273" s="367" t="s">
        <v>1102</v>
      </c>
      <c r="H273" s="367" t="s">
        <v>768</v>
      </c>
      <c r="I273" s="366" t="s">
        <v>310</v>
      </c>
      <c r="J273" s="365">
        <v>56879.38738</v>
      </c>
      <c r="K273" s="365">
        <v>40542.51</v>
      </c>
      <c r="L273" s="365">
        <v>16336.87738</v>
      </c>
      <c r="M273" s="365">
        <v>0</v>
      </c>
      <c r="N273" s="365">
        <v>16217.004000000001</v>
      </c>
      <c r="O273" s="366" t="s">
        <v>80</v>
      </c>
      <c r="P273" s="366" t="s">
        <v>80</v>
      </c>
      <c r="Q273" s="436" t="s">
        <v>80</v>
      </c>
      <c r="R273" s="370">
        <v>44377</v>
      </c>
      <c r="S273" s="366" t="s">
        <v>693</v>
      </c>
      <c r="T273" s="367" t="s">
        <v>2234</v>
      </c>
      <c r="U273" s="365">
        <v>24325.506000000001</v>
      </c>
      <c r="V273" s="365">
        <v>16336.87738</v>
      </c>
      <c r="W273" s="365">
        <v>0</v>
      </c>
      <c r="X273" s="365">
        <v>40662.383379999999</v>
      </c>
      <c r="Y273" s="365">
        <v>0</v>
      </c>
      <c r="Z273" s="34">
        <v>0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0</v>
      </c>
      <c r="AG273" s="34">
        <v>0</v>
      </c>
      <c r="AH273" s="34">
        <v>0</v>
      </c>
      <c r="AI273" s="34">
        <v>0</v>
      </c>
      <c r="AJ273" s="34">
        <v>0</v>
      </c>
      <c r="AK273" s="34">
        <v>0</v>
      </c>
      <c r="AL273" s="34">
        <v>0</v>
      </c>
      <c r="AM273" s="34">
        <v>0</v>
      </c>
      <c r="AN273" s="34">
        <v>0</v>
      </c>
      <c r="AO273" s="34">
        <v>0</v>
      </c>
      <c r="AP273" s="34">
        <v>0</v>
      </c>
      <c r="AQ273" s="34">
        <v>0</v>
      </c>
      <c r="AR273" s="34">
        <v>0</v>
      </c>
      <c r="AS273" s="34">
        <v>0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0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27" t="s">
        <v>223</v>
      </c>
      <c r="CC273" s="27" t="s">
        <v>80</v>
      </c>
      <c r="CD273" s="27">
        <v>0</v>
      </c>
      <c r="CE273" s="27">
        <v>0</v>
      </c>
      <c r="CF273" s="27" t="s">
        <v>2018</v>
      </c>
      <c r="CG273" s="27"/>
      <c r="CH273" s="366" t="s">
        <v>3103</v>
      </c>
      <c r="CI273" s="382"/>
      <c r="CJ273" s="382"/>
      <c r="CK273" s="382"/>
      <c r="CL273" s="382"/>
      <c r="CM273" s="382"/>
      <c r="CN273" s="382"/>
      <c r="CO273" s="382"/>
      <c r="CP273" s="382"/>
      <c r="CQ273" s="382"/>
      <c r="CR273" s="382"/>
      <c r="CS273" s="382"/>
      <c r="CT273" s="382"/>
      <c r="CU273" s="382"/>
      <c r="CV273" s="382"/>
      <c r="CW273" s="382"/>
      <c r="CX273" s="382"/>
      <c r="CY273" s="382"/>
      <c r="CZ273" s="382"/>
      <c r="DA273" s="382"/>
      <c r="DB273" s="382"/>
      <c r="DC273" s="382"/>
      <c r="DD273" s="382"/>
      <c r="DE273" s="382"/>
      <c r="DF273" s="382"/>
      <c r="DG273" s="382"/>
      <c r="DH273" s="382"/>
      <c r="DI273" s="382"/>
      <c r="DJ273" s="382"/>
      <c r="DK273" s="382"/>
      <c r="DL273" s="382"/>
      <c r="DM273" s="382"/>
      <c r="DN273" s="382"/>
      <c r="DO273" s="382"/>
      <c r="DP273" s="382"/>
      <c r="DQ273" s="382"/>
      <c r="DR273" s="382"/>
      <c r="DS273" s="382"/>
      <c r="DT273" s="382"/>
      <c r="DU273" s="382"/>
      <c r="DV273" s="382"/>
      <c r="DW273" s="382"/>
      <c r="DX273" s="382"/>
      <c r="DY273" s="382"/>
      <c r="DZ273" s="382"/>
      <c r="EA273" s="382"/>
      <c r="EB273" s="382"/>
      <c r="EC273" s="382"/>
      <c r="ED273" s="382"/>
      <c r="EE273" s="382"/>
      <c r="EF273" s="382"/>
      <c r="EG273" s="382"/>
      <c r="EH273" s="382"/>
      <c r="EI273" s="382"/>
      <c r="EJ273" s="382"/>
      <c r="EK273" s="382"/>
      <c r="EL273" s="382"/>
      <c r="EM273" s="382"/>
      <c r="EN273" s="382"/>
      <c r="EO273" s="382"/>
      <c r="EP273" s="382"/>
      <c r="EQ273" s="382"/>
      <c r="ER273" s="382"/>
      <c r="ES273" s="382"/>
      <c r="ET273" s="382"/>
      <c r="EU273" s="382"/>
      <c r="EV273" s="382"/>
      <c r="EW273" s="382"/>
      <c r="EX273" s="382"/>
      <c r="EY273" s="382"/>
      <c r="EZ273" s="382"/>
      <c r="FA273" s="382"/>
      <c r="FB273" s="382"/>
      <c r="FC273" s="382"/>
      <c r="FD273" s="382"/>
      <c r="FE273" s="382"/>
      <c r="FF273" s="382"/>
      <c r="FG273" s="382"/>
      <c r="FH273" s="382"/>
      <c r="FI273" s="382"/>
      <c r="FJ273" s="382"/>
      <c r="FK273" s="382"/>
      <c r="FL273" s="382"/>
      <c r="FM273" s="382"/>
      <c r="FN273" s="382"/>
      <c r="FO273" s="382"/>
      <c r="FP273" s="382"/>
      <c r="FQ273" s="382"/>
      <c r="FR273" s="382"/>
      <c r="FS273" s="382"/>
      <c r="FT273" s="382"/>
      <c r="FU273" s="382"/>
      <c r="FV273" s="382"/>
      <c r="FW273" s="382"/>
      <c r="FX273" s="382"/>
      <c r="FY273" s="382"/>
      <c r="FZ273" s="382"/>
      <c r="GA273" s="382"/>
      <c r="GB273" s="382"/>
      <c r="GC273" s="382"/>
      <c r="GD273" s="382"/>
      <c r="GE273" s="382"/>
      <c r="GF273" s="382"/>
      <c r="GG273" s="382"/>
      <c r="GH273" s="382"/>
      <c r="GI273" s="382"/>
      <c r="GJ273" s="382"/>
      <c r="GK273" s="382"/>
      <c r="GL273" s="382"/>
      <c r="GM273" s="382"/>
      <c r="GN273" s="382"/>
      <c r="GO273" s="382"/>
      <c r="GP273" s="382"/>
      <c r="GQ273" s="382"/>
      <c r="GR273" s="382"/>
      <c r="GS273" s="382"/>
      <c r="GT273" s="382"/>
      <c r="GU273" s="382"/>
      <c r="GV273" s="382"/>
      <c r="GW273" s="382"/>
      <c r="GX273" s="382"/>
      <c r="GY273" s="382"/>
      <c r="GZ273" s="382"/>
      <c r="HA273" s="382"/>
      <c r="HB273" s="382"/>
      <c r="HC273" s="382"/>
      <c r="HD273" s="382"/>
      <c r="HE273" s="382"/>
      <c r="HF273" s="382"/>
      <c r="HG273" s="382"/>
      <c r="HH273" s="382"/>
      <c r="HI273" s="382"/>
      <c r="HJ273" s="382"/>
      <c r="HK273" s="382"/>
      <c r="HL273" s="382"/>
      <c r="HM273" s="382"/>
      <c r="HN273" s="382"/>
      <c r="HO273" s="382"/>
      <c r="HP273" s="382"/>
      <c r="HQ273" s="382"/>
      <c r="HR273" s="382"/>
      <c r="HS273" s="382"/>
      <c r="HT273" s="382"/>
      <c r="HU273" s="382"/>
      <c r="HV273" s="382"/>
      <c r="HW273" s="382"/>
      <c r="HX273" s="382"/>
      <c r="HY273" s="382"/>
      <c r="HZ273" s="382"/>
      <c r="IA273" s="382"/>
      <c r="IB273" s="382"/>
      <c r="IC273" s="382"/>
      <c r="ID273" s="382"/>
      <c r="IE273" s="382"/>
      <c r="IF273" s="382"/>
      <c r="IG273" s="382"/>
      <c r="IH273" s="382"/>
      <c r="II273" s="382"/>
      <c r="IJ273" s="382"/>
      <c r="IK273" s="382"/>
      <c r="IL273" s="382"/>
      <c r="IM273" s="382"/>
      <c r="IN273" s="382"/>
      <c r="IO273" s="382"/>
      <c r="IP273" s="382"/>
      <c r="IQ273" s="382"/>
      <c r="IR273" s="382"/>
      <c r="IS273" s="382"/>
      <c r="IT273" s="382"/>
      <c r="IU273" s="382"/>
      <c r="IV273" s="382"/>
      <c r="IW273" s="382"/>
      <c r="IX273" s="382"/>
      <c r="IY273" s="382"/>
      <c r="IZ273" s="382"/>
      <c r="JA273" s="382"/>
      <c r="JB273" s="382"/>
      <c r="JC273" s="382"/>
      <c r="JD273" s="382"/>
      <c r="JE273" s="382"/>
      <c r="JF273" s="382"/>
      <c r="JG273" s="382"/>
      <c r="JH273" s="382"/>
      <c r="JI273" s="382"/>
      <c r="JJ273" s="382"/>
      <c r="JK273" s="382"/>
      <c r="JL273" s="382"/>
      <c r="JM273" s="382"/>
      <c r="JN273" s="382"/>
      <c r="JO273" s="382"/>
      <c r="JP273" s="382"/>
      <c r="JQ273" s="382"/>
      <c r="JR273" s="382"/>
      <c r="JS273" s="382"/>
      <c r="JT273" s="382"/>
      <c r="JU273" s="382"/>
      <c r="JV273" s="382"/>
      <c r="JW273" s="382"/>
      <c r="JX273" s="382"/>
      <c r="JY273" s="382"/>
      <c r="JZ273" s="382"/>
      <c r="KA273" s="382"/>
      <c r="KB273" s="382"/>
      <c r="KC273" s="382"/>
      <c r="KD273" s="382"/>
      <c r="KE273" s="382"/>
      <c r="KF273" s="382"/>
      <c r="KG273" s="382"/>
      <c r="KH273" s="382"/>
      <c r="KI273" s="382"/>
      <c r="KJ273" s="382"/>
      <c r="KK273" s="382"/>
      <c r="KL273" s="382"/>
      <c r="KM273" s="382"/>
      <c r="KN273" s="382"/>
    </row>
    <row r="274" spans="1:300" s="362" customFormat="1" ht="43.5" outlineLevel="1">
      <c r="A274" s="803"/>
      <c r="B274" s="27" t="s">
        <v>2067</v>
      </c>
      <c r="C274" s="708" t="s">
        <v>239</v>
      </c>
      <c r="D274" s="366" t="s">
        <v>634</v>
      </c>
      <c r="E274" s="366" t="s">
        <v>117</v>
      </c>
      <c r="F274" s="367" t="s">
        <v>1101</v>
      </c>
      <c r="G274" s="367" t="s">
        <v>1102</v>
      </c>
      <c r="H274" s="367" t="s">
        <v>769</v>
      </c>
      <c r="I274" s="366" t="s">
        <v>310</v>
      </c>
      <c r="J274" s="365">
        <v>5907.549</v>
      </c>
      <c r="K274" s="365">
        <v>5800.6589999999997</v>
      </c>
      <c r="L274" s="365">
        <v>106.89</v>
      </c>
      <c r="M274" s="365">
        <v>0</v>
      </c>
      <c r="N274" s="365">
        <v>4060.4612999999999</v>
      </c>
      <c r="O274" s="366" t="s">
        <v>80</v>
      </c>
      <c r="P274" s="366" t="s">
        <v>80</v>
      </c>
      <c r="Q274" s="436" t="s">
        <v>80</v>
      </c>
      <c r="R274" s="370">
        <v>44377</v>
      </c>
      <c r="S274" s="366" t="s">
        <v>693</v>
      </c>
      <c r="T274" s="367" t="s">
        <v>2234</v>
      </c>
      <c r="U274" s="365">
        <v>1740.1976999999999</v>
      </c>
      <c r="V274" s="365">
        <v>106.89</v>
      </c>
      <c r="W274" s="365">
        <v>0</v>
      </c>
      <c r="X274" s="365">
        <v>1847.0877</v>
      </c>
      <c r="Y274" s="365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0</v>
      </c>
      <c r="AG274" s="34">
        <v>0</v>
      </c>
      <c r="AH274" s="34">
        <v>0</v>
      </c>
      <c r="AI274" s="34">
        <v>0</v>
      </c>
      <c r="AJ274" s="34">
        <v>0</v>
      </c>
      <c r="AK274" s="34">
        <v>0</v>
      </c>
      <c r="AL274" s="34">
        <v>0</v>
      </c>
      <c r="AM274" s="34">
        <v>0</v>
      </c>
      <c r="AN274" s="34">
        <v>0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0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27" t="s">
        <v>223</v>
      </c>
      <c r="CC274" s="27" t="s">
        <v>80</v>
      </c>
      <c r="CD274" s="27">
        <v>0</v>
      </c>
      <c r="CE274" s="27">
        <v>0</v>
      </c>
      <c r="CF274" s="27" t="s">
        <v>2018</v>
      </c>
      <c r="CG274" s="27"/>
      <c r="CH274" s="366" t="s">
        <v>3103</v>
      </c>
      <c r="CI274" s="382"/>
      <c r="CJ274" s="382"/>
      <c r="CK274" s="382"/>
      <c r="CL274" s="382"/>
      <c r="CM274" s="382"/>
      <c r="CN274" s="382"/>
      <c r="CO274" s="382"/>
      <c r="CP274" s="382"/>
      <c r="CQ274" s="382"/>
      <c r="CR274" s="382"/>
      <c r="CS274" s="382"/>
      <c r="CT274" s="382"/>
      <c r="CU274" s="382"/>
      <c r="CV274" s="382"/>
      <c r="CW274" s="382"/>
      <c r="CX274" s="382"/>
      <c r="CY274" s="382"/>
      <c r="CZ274" s="382"/>
      <c r="DA274" s="382"/>
      <c r="DB274" s="382"/>
      <c r="DC274" s="382"/>
      <c r="DD274" s="382"/>
      <c r="DE274" s="382"/>
      <c r="DF274" s="382"/>
      <c r="DG274" s="382"/>
      <c r="DH274" s="382"/>
      <c r="DI274" s="382"/>
      <c r="DJ274" s="382"/>
      <c r="DK274" s="382"/>
      <c r="DL274" s="382"/>
      <c r="DM274" s="382"/>
      <c r="DN274" s="382"/>
      <c r="DO274" s="382"/>
      <c r="DP274" s="382"/>
      <c r="DQ274" s="382"/>
      <c r="DR274" s="382"/>
      <c r="DS274" s="382"/>
      <c r="DT274" s="382"/>
      <c r="DU274" s="382"/>
      <c r="DV274" s="382"/>
      <c r="DW274" s="382"/>
      <c r="DX274" s="382"/>
      <c r="DY274" s="382"/>
      <c r="DZ274" s="382"/>
      <c r="EA274" s="382"/>
      <c r="EB274" s="382"/>
      <c r="EC274" s="382"/>
      <c r="ED274" s="382"/>
      <c r="EE274" s="382"/>
      <c r="EF274" s="382"/>
      <c r="EG274" s="382"/>
      <c r="EH274" s="382"/>
      <c r="EI274" s="382"/>
      <c r="EJ274" s="382"/>
      <c r="EK274" s="382"/>
      <c r="EL274" s="382"/>
      <c r="EM274" s="382"/>
      <c r="EN274" s="382"/>
      <c r="EO274" s="382"/>
      <c r="EP274" s="382"/>
      <c r="EQ274" s="382"/>
      <c r="ER274" s="382"/>
      <c r="ES274" s="382"/>
      <c r="ET274" s="382"/>
      <c r="EU274" s="382"/>
      <c r="EV274" s="382"/>
      <c r="EW274" s="382"/>
      <c r="EX274" s="382"/>
      <c r="EY274" s="382"/>
      <c r="EZ274" s="382"/>
      <c r="FA274" s="382"/>
      <c r="FB274" s="382"/>
      <c r="FC274" s="382"/>
      <c r="FD274" s="382"/>
      <c r="FE274" s="382"/>
      <c r="FF274" s="382"/>
      <c r="FG274" s="382"/>
      <c r="FH274" s="382"/>
      <c r="FI274" s="382"/>
      <c r="FJ274" s="382"/>
      <c r="FK274" s="382"/>
      <c r="FL274" s="382"/>
      <c r="FM274" s="382"/>
      <c r="FN274" s="382"/>
      <c r="FO274" s="382"/>
      <c r="FP274" s="382"/>
      <c r="FQ274" s="382"/>
      <c r="FR274" s="382"/>
      <c r="FS274" s="382"/>
      <c r="FT274" s="382"/>
      <c r="FU274" s="382"/>
      <c r="FV274" s="382"/>
      <c r="FW274" s="382"/>
      <c r="FX274" s="382"/>
      <c r="FY274" s="382"/>
      <c r="FZ274" s="382"/>
      <c r="GA274" s="382"/>
      <c r="GB274" s="382"/>
      <c r="GC274" s="382"/>
      <c r="GD274" s="382"/>
      <c r="GE274" s="382"/>
      <c r="GF274" s="382"/>
      <c r="GG274" s="382"/>
      <c r="GH274" s="382"/>
      <c r="GI274" s="382"/>
      <c r="GJ274" s="382"/>
      <c r="GK274" s="382"/>
      <c r="GL274" s="382"/>
      <c r="GM274" s="382"/>
      <c r="GN274" s="382"/>
      <c r="GO274" s="382"/>
      <c r="GP274" s="382"/>
      <c r="GQ274" s="382"/>
      <c r="GR274" s="382"/>
      <c r="GS274" s="382"/>
      <c r="GT274" s="382"/>
      <c r="GU274" s="382"/>
      <c r="GV274" s="382"/>
      <c r="GW274" s="382"/>
      <c r="GX274" s="382"/>
      <c r="GY274" s="382"/>
      <c r="GZ274" s="382"/>
      <c r="HA274" s="382"/>
      <c r="HB274" s="382"/>
      <c r="HC274" s="382"/>
      <c r="HD274" s="382"/>
      <c r="HE274" s="382"/>
      <c r="HF274" s="382"/>
      <c r="HG274" s="382"/>
      <c r="HH274" s="382"/>
      <c r="HI274" s="382"/>
      <c r="HJ274" s="382"/>
      <c r="HK274" s="382"/>
      <c r="HL274" s="382"/>
      <c r="HM274" s="382"/>
      <c r="HN274" s="382"/>
      <c r="HO274" s="382"/>
      <c r="HP274" s="382"/>
      <c r="HQ274" s="382"/>
      <c r="HR274" s="382"/>
      <c r="HS274" s="382"/>
      <c r="HT274" s="382"/>
      <c r="HU274" s="382"/>
      <c r="HV274" s="382"/>
      <c r="HW274" s="382"/>
      <c r="HX274" s="382"/>
      <c r="HY274" s="382"/>
      <c r="HZ274" s="382"/>
      <c r="IA274" s="382"/>
      <c r="IB274" s="382"/>
      <c r="IC274" s="382"/>
      <c r="ID274" s="382"/>
      <c r="IE274" s="382"/>
      <c r="IF274" s="382"/>
      <c r="IG274" s="382"/>
      <c r="IH274" s="382"/>
      <c r="II274" s="382"/>
      <c r="IJ274" s="382"/>
      <c r="IK274" s="382"/>
      <c r="IL274" s="382"/>
      <c r="IM274" s="382"/>
      <c r="IN274" s="382"/>
      <c r="IO274" s="382"/>
      <c r="IP274" s="382"/>
      <c r="IQ274" s="382"/>
      <c r="IR274" s="382"/>
      <c r="IS274" s="382"/>
      <c r="IT274" s="382"/>
      <c r="IU274" s="382"/>
      <c r="IV274" s="382"/>
      <c r="IW274" s="382"/>
      <c r="IX274" s="382"/>
      <c r="IY274" s="382"/>
      <c r="IZ274" s="382"/>
      <c r="JA274" s="382"/>
      <c r="JB274" s="382"/>
      <c r="JC274" s="382"/>
      <c r="JD274" s="382"/>
      <c r="JE274" s="382"/>
      <c r="JF274" s="382"/>
      <c r="JG274" s="382"/>
      <c r="JH274" s="382"/>
      <c r="JI274" s="382"/>
      <c r="JJ274" s="382"/>
      <c r="JK274" s="382"/>
      <c r="JL274" s="382"/>
      <c r="JM274" s="382"/>
      <c r="JN274" s="382"/>
      <c r="JO274" s="382"/>
      <c r="JP274" s="382"/>
      <c r="JQ274" s="382"/>
      <c r="JR274" s="382"/>
      <c r="JS274" s="382"/>
      <c r="JT274" s="382"/>
      <c r="JU274" s="382"/>
      <c r="JV274" s="382"/>
      <c r="JW274" s="382"/>
      <c r="JX274" s="382"/>
      <c r="JY274" s="382"/>
      <c r="JZ274" s="382"/>
      <c r="KA274" s="382"/>
      <c r="KB274" s="382"/>
      <c r="KC274" s="382"/>
      <c r="KD274" s="382"/>
      <c r="KE274" s="382"/>
      <c r="KF274" s="382"/>
      <c r="KG274" s="382"/>
      <c r="KH274" s="382"/>
      <c r="KI274" s="382"/>
      <c r="KJ274" s="382"/>
      <c r="KK274" s="382"/>
      <c r="KL274" s="382"/>
      <c r="KM274" s="382"/>
      <c r="KN274" s="382"/>
    </row>
    <row r="275" spans="1:300" s="362" customFormat="1" ht="90" outlineLevel="1">
      <c r="A275" s="803"/>
      <c r="B275" s="183" t="s">
        <v>2082</v>
      </c>
      <c r="C275" s="707" t="s">
        <v>775</v>
      </c>
      <c r="D275" s="449" t="s">
        <v>1092</v>
      </c>
      <c r="E275" s="449" t="s">
        <v>2181</v>
      </c>
      <c r="F275" s="453" t="s">
        <v>1957</v>
      </c>
      <c r="G275" s="453" t="s">
        <v>1958</v>
      </c>
      <c r="H275" s="453" t="s">
        <v>92</v>
      </c>
      <c r="I275" s="449" t="s">
        <v>745</v>
      </c>
      <c r="J275" s="452">
        <v>17632.8933</v>
      </c>
      <c r="K275" s="452">
        <v>6471.2950000000001</v>
      </c>
      <c r="L275" s="452">
        <v>11161.5983</v>
      </c>
      <c r="M275" s="452">
        <v>0</v>
      </c>
      <c r="N275" s="452">
        <v>2264.95325</v>
      </c>
      <c r="O275" s="449" t="s">
        <v>80</v>
      </c>
      <c r="P275" s="449" t="s">
        <v>80</v>
      </c>
      <c r="Q275" s="461" t="s">
        <v>80</v>
      </c>
      <c r="R275" s="448">
        <v>44530</v>
      </c>
      <c r="S275" s="449" t="s">
        <v>496</v>
      </c>
      <c r="T275" s="453" t="s">
        <v>2235</v>
      </c>
      <c r="U275" s="452">
        <v>4206.3417499999996</v>
      </c>
      <c r="V275" s="452">
        <v>11161.5983</v>
      </c>
      <c r="W275" s="452">
        <v>0</v>
      </c>
      <c r="X275" s="452">
        <v>15367.940049999999</v>
      </c>
      <c r="Y275" s="452">
        <v>0</v>
      </c>
      <c r="Z275" s="185">
        <v>0</v>
      </c>
      <c r="AA275" s="185">
        <v>0</v>
      </c>
      <c r="AB275" s="185">
        <v>0</v>
      </c>
      <c r="AC275" s="185">
        <v>0</v>
      </c>
      <c r="AD275" s="185">
        <v>0</v>
      </c>
      <c r="AE275" s="185">
        <v>0</v>
      </c>
      <c r="AF275" s="185">
        <v>0</v>
      </c>
      <c r="AG275" s="185">
        <v>0</v>
      </c>
      <c r="AH275" s="185">
        <v>0</v>
      </c>
      <c r="AI275" s="185">
        <v>0</v>
      </c>
      <c r="AJ275" s="185">
        <v>0</v>
      </c>
      <c r="AK275" s="185">
        <v>0</v>
      </c>
      <c r="AL275" s="185">
        <v>0</v>
      </c>
      <c r="AM275" s="185">
        <v>0</v>
      </c>
      <c r="AN275" s="185">
        <v>0</v>
      </c>
      <c r="AO275" s="185">
        <v>0</v>
      </c>
      <c r="AP275" s="185">
        <v>0</v>
      </c>
      <c r="AQ275" s="185">
        <v>0</v>
      </c>
      <c r="AR275" s="185">
        <v>0</v>
      </c>
      <c r="AS275" s="185">
        <v>0</v>
      </c>
      <c r="AT275" s="185">
        <v>0</v>
      </c>
      <c r="AU275" s="185">
        <v>0</v>
      </c>
      <c r="AV275" s="185">
        <v>0</v>
      </c>
      <c r="AW275" s="185">
        <v>0</v>
      </c>
      <c r="AX275" s="185">
        <v>0</v>
      </c>
      <c r="AY275" s="185">
        <v>0</v>
      </c>
      <c r="AZ275" s="185">
        <v>0</v>
      </c>
      <c r="BA275" s="185">
        <v>0</v>
      </c>
      <c r="BB275" s="185">
        <v>0</v>
      </c>
      <c r="BC275" s="185">
        <v>0</v>
      </c>
      <c r="BD275" s="185">
        <v>0</v>
      </c>
      <c r="BE275" s="185">
        <v>0</v>
      </c>
      <c r="BF275" s="185">
        <v>0</v>
      </c>
      <c r="BG275" s="185">
        <v>0</v>
      </c>
      <c r="BH275" s="185">
        <v>0</v>
      </c>
      <c r="BI275" s="185">
        <v>0</v>
      </c>
      <c r="BJ275" s="185">
        <v>0</v>
      </c>
      <c r="BK275" s="185">
        <v>0</v>
      </c>
      <c r="BL275" s="185">
        <v>0</v>
      </c>
      <c r="BM275" s="185">
        <v>0</v>
      </c>
      <c r="BN275" s="185">
        <v>0</v>
      </c>
      <c r="BO275" s="185">
        <v>0</v>
      </c>
      <c r="BP275" s="185">
        <v>0</v>
      </c>
      <c r="BQ275" s="185">
        <v>0</v>
      </c>
      <c r="BR275" s="185">
        <v>0</v>
      </c>
      <c r="BS275" s="185">
        <v>0</v>
      </c>
      <c r="BT275" s="185">
        <v>0</v>
      </c>
      <c r="BU275" s="185">
        <v>0</v>
      </c>
      <c r="BV275" s="185">
        <v>0</v>
      </c>
      <c r="BW275" s="185">
        <v>0</v>
      </c>
      <c r="BX275" s="185">
        <v>0</v>
      </c>
      <c r="BY275" s="185">
        <v>0</v>
      </c>
      <c r="BZ275" s="185">
        <v>0</v>
      </c>
      <c r="CA275" s="185">
        <v>0</v>
      </c>
      <c r="CB275" s="183" t="s">
        <v>1093</v>
      </c>
      <c r="CC275" s="183" t="s">
        <v>553</v>
      </c>
      <c r="CD275" s="183">
        <v>0</v>
      </c>
      <c r="CE275" s="183">
        <v>0</v>
      </c>
      <c r="CF275" s="183" t="s">
        <v>2018</v>
      </c>
      <c r="CG275" s="183"/>
      <c r="CH275" s="449" t="s">
        <v>3103</v>
      </c>
      <c r="CI275" s="382"/>
      <c r="CJ275" s="382"/>
      <c r="CK275" s="382"/>
      <c r="CL275" s="382"/>
      <c r="CM275" s="382"/>
      <c r="CN275" s="382"/>
      <c r="CO275" s="382"/>
      <c r="CP275" s="382"/>
      <c r="CQ275" s="382"/>
      <c r="CR275" s="382"/>
      <c r="CS275" s="382"/>
      <c r="CT275" s="382"/>
      <c r="CU275" s="382"/>
      <c r="CV275" s="382"/>
      <c r="CW275" s="382"/>
      <c r="CX275" s="382"/>
      <c r="CY275" s="382"/>
      <c r="CZ275" s="382"/>
      <c r="DA275" s="382"/>
      <c r="DB275" s="382"/>
      <c r="DC275" s="382"/>
      <c r="DD275" s="382"/>
      <c r="DE275" s="382"/>
      <c r="DF275" s="382"/>
      <c r="DG275" s="382"/>
      <c r="DH275" s="382"/>
      <c r="DI275" s="382"/>
      <c r="DJ275" s="382"/>
      <c r="DK275" s="382"/>
      <c r="DL275" s="382"/>
      <c r="DM275" s="382"/>
      <c r="DN275" s="382"/>
      <c r="DO275" s="382"/>
      <c r="DP275" s="382"/>
      <c r="DQ275" s="382"/>
      <c r="DR275" s="382"/>
      <c r="DS275" s="382"/>
      <c r="DT275" s="382"/>
      <c r="DU275" s="382"/>
      <c r="DV275" s="382"/>
      <c r="DW275" s="382"/>
      <c r="DX275" s="382"/>
      <c r="DY275" s="382"/>
      <c r="DZ275" s="382"/>
      <c r="EA275" s="382"/>
      <c r="EB275" s="382"/>
      <c r="EC275" s="382"/>
      <c r="ED275" s="382"/>
      <c r="EE275" s="382"/>
      <c r="EF275" s="382"/>
      <c r="EG275" s="382"/>
      <c r="EH275" s="382"/>
      <c r="EI275" s="382"/>
      <c r="EJ275" s="382"/>
      <c r="EK275" s="382"/>
      <c r="EL275" s="382"/>
      <c r="EM275" s="382"/>
      <c r="EN275" s="382"/>
      <c r="EO275" s="382"/>
      <c r="EP275" s="382"/>
      <c r="EQ275" s="382"/>
      <c r="ER275" s="382"/>
      <c r="ES275" s="382"/>
      <c r="ET275" s="382"/>
      <c r="EU275" s="382"/>
      <c r="EV275" s="382"/>
      <c r="EW275" s="382"/>
      <c r="EX275" s="382"/>
      <c r="EY275" s="382"/>
      <c r="EZ275" s="382"/>
      <c r="FA275" s="382"/>
      <c r="FB275" s="382"/>
      <c r="FC275" s="382"/>
      <c r="FD275" s="382"/>
      <c r="FE275" s="382"/>
      <c r="FF275" s="382"/>
      <c r="FG275" s="382"/>
      <c r="FH275" s="382"/>
      <c r="FI275" s="382"/>
      <c r="FJ275" s="382"/>
      <c r="FK275" s="382"/>
      <c r="FL275" s="382"/>
      <c r="FM275" s="382"/>
      <c r="FN275" s="382"/>
      <c r="FO275" s="382"/>
      <c r="FP275" s="382"/>
      <c r="FQ275" s="382"/>
      <c r="FR275" s="382"/>
      <c r="FS275" s="382"/>
      <c r="FT275" s="382"/>
      <c r="FU275" s="382"/>
      <c r="FV275" s="382"/>
      <c r="FW275" s="382"/>
      <c r="FX275" s="382"/>
      <c r="FY275" s="382"/>
      <c r="FZ275" s="382"/>
      <c r="GA275" s="382"/>
      <c r="GB275" s="382"/>
      <c r="GC275" s="382"/>
      <c r="GD275" s="382"/>
      <c r="GE275" s="382"/>
      <c r="GF275" s="382"/>
      <c r="GG275" s="382"/>
      <c r="GH275" s="382"/>
      <c r="GI275" s="382"/>
      <c r="GJ275" s="382"/>
      <c r="GK275" s="382"/>
      <c r="GL275" s="382"/>
      <c r="GM275" s="382"/>
      <c r="GN275" s="382"/>
      <c r="GO275" s="382"/>
      <c r="GP275" s="382"/>
      <c r="GQ275" s="382"/>
      <c r="GR275" s="382"/>
      <c r="GS275" s="382"/>
      <c r="GT275" s="382"/>
      <c r="GU275" s="382"/>
      <c r="GV275" s="382"/>
      <c r="GW275" s="382"/>
      <c r="GX275" s="382"/>
      <c r="GY275" s="382"/>
      <c r="GZ275" s="382"/>
      <c r="HA275" s="382"/>
      <c r="HB275" s="382"/>
      <c r="HC275" s="382"/>
      <c r="HD275" s="382"/>
      <c r="HE275" s="382"/>
      <c r="HF275" s="382"/>
      <c r="HG275" s="382"/>
      <c r="HH275" s="382"/>
      <c r="HI275" s="382"/>
      <c r="HJ275" s="382"/>
      <c r="HK275" s="382"/>
      <c r="HL275" s="382"/>
      <c r="HM275" s="382"/>
      <c r="HN275" s="382"/>
      <c r="HO275" s="382"/>
      <c r="HP275" s="382"/>
      <c r="HQ275" s="382"/>
      <c r="HR275" s="382"/>
      <c r="HS275" s="382"/>
      <c r="HT275" s="382"/>
      <c r="HU275" s="382"/>
      <c r="HV275" s="382"/>
      <c r="HW275" s="382"/>
      <c r="HX275" s="382"/>
      <c r="HY275" s="382"/>
      <c r="HZ275" s="382"/>
      <c r="IA275" s="382"/>
      <c r="IB275" s="382"/>
      <c r="IC275" s="382"/>
      <c r="ID275" s="382"/>
      <c r="IE275" s="382"/>
      <c r="IF275" s="382"/>
      <c r="IG275" s="382"/>
      <c r="IH275" s="382"/>
      <c r="II275" s="382"/>
      <c r="IJ275" s="382"/>
      <c r="IK275" s="382"/>
      <c r="IL275" s="382"/>
      <c r="IM275" s="382"/>
      <c r="IN275" s="382"/>
      <c r="IO275" s="382"/>
      <c r="IP275" s="382"/>
      <c r="IQ275" s="382"/>
      <c r="IR275" s="382"/>
      <c r="IS275" s="382"/>
      <c r="IT275" s="382"/>
      <c r="IU275" s="382"/>
      <c r="IV275" s="382"/>
      <c r="IW275" s="382"/>
      <c r="IX275" s="382"/>
      <c r="IY275" s="382"/>
      <c r="IZ275" s="382"/>
      <c r="JA275" s="382"/>
      <c r="JB275" s="382"/>
      <c r="JC275" s="382"/>
      <c r="JD275" s="382"/>
      <c r="JE275" s="382"/>
      <c r="JF275" s="382"/>
      <c r="JG275" s="382"/>
      <c r="JH275" s="382"/>
      <c r="JI275" s="382"/>
      <c r="JJ275" s="382"/>
      <c r="JK275" s="382"/>
      <c r="JL275" s="382"/>
      <c r="JM275" s="382"/>
      <c r="JN275" s="382"/>
      <c r="JO275" s="382"/>
      <c r="JP275" s="382"/>
      <c r="JQ275" s="382"/>
      <c r="JR275" s="382"/>
      <c r="JS275" s="382"/>
      <c r="JT275" s="382"/>
      <c r="JU275" s="382"/>
      <c r="JV275" s="382"/>
      <c r="JW275" s="382"/>
      <c r="JX275" s="382"/>
      <c r="JY275" s="382"/>
      <c r="JZ275" s="382"/>
      <c r="KA275" s="382"/>
      <c r="KB275" s="382"/>
      <c r="KC275" s="382"/>
      <c r="KD275" s="382"/>
      <c r="KE275" s="382"/>
      <c r="KF275" s="382"/>
      <c r="KG275" s="382"/>
      <c r="KH275" s="382"/>
      <c r="KI275" s="382"/>
      <c r="KJ275" s="382"/>
      <c r="KK275" s="382"/>
      <c r="KL275" s="382"/>
      <c r="KM275" s="382"/>
      <c r="KN275" s="382"/>
    </row>
    <row r="276" spans="1:300" s="362" customFormat="1" ht="90" outlineLevel="1">
      <c r="A276" s="803"/>
      <c r="B276" s="183" t="s">
        <v>2082</v>
      </c>
      <c r="C276" s="707" t="s">
        <v>776</v>
      </c>
      <c r="D276" s="449" t="s">
        <v>1094</v>
      </c>
      <c r="E276" s="449" t="s">
        <v>2181</v>
      </c>
      <c r="F276" s="453" t="s">
        <v>1957</v>
      </c>
      <c r="G276" s="453" t="s">
        <v>1958</v>
      </c>
      <c r="H276" s="453" t="s">
        <v>1886</v>
      </c>
      <c r="I276" s="449" t="s">
        <v>745</v>
      </c>
      <c r="J276" s="452">
        <v>2442.0371599999999</v>
      </c>
      <c r="K276" s="452">
        <v>1449.386</v>
      </c>
      <c r="L276" s="452">
        <v>992.65116</v>
      </c>
      <c r="M276" s="452">
        <v>0</v>
      </c>
      <c r="N276" s="452">
        <v>1014.5702</v>
      </c>
      <c r="O276" s="449" t="s">
        <v>80</v>
      </c>
      <c r="P276" s="449" t="s">
        <v>80</v>
      </c>
      <c r="Q276" s="461" t="s">
        <v>80</v>
      </c>
      <c r="R276" s="448">
        <v>44530</v>
      </c>
      <c r="S276" s="449" t="s">
        <v>496</v>
      </c>
      <c r="T276" s="453" t="s">
        <v>2235</v>
      </c>
      <c r="U276" s="452">
        <v>434.81580000000002</v>
      </c>
      <c r="V276" s="452">
        <v>992.65116</v>
      </c>
      <c r="W276" s="452">
        <v>0</v>
      </c>
      <c r="X276" s="452">
        <v>1427.46696</v>
      </c>
      <c r="Y276" s="452">
        <v>0</v>
      </c>
      <c r="Z276" s="185">
        <v>0</v>
      </c>
      <c r="AA276" s="185">
        <v>0</v>
      </c>
      <c r="AB276" s="185">
        <v>0</v>
      </c>
      <c r="AC276" s="185">
        <v>0</v>
      </c>
      <c r="AD276" s="185">
        <v>0</v>
      </c>
      <c r="AE276" s="185">
        <v>0</v>
      </c>
      <c r="AF276" s="185">
        <v>0</v>
      </c>
      <c r="AG276" s="185">
        <v>0</v>
      </c>
      <c r="AH276" s="185">
        <v>0</v>
      </c>
      <c r="AI276" s="185">
        <v>0</v>
      </c>
      <c r="AJ276" s="185">
        <v>0</v>
      </c>
      <c r="AK276" s="185">
        <v>0</v>
      </c>
      <c r="AL276" s="185">
        <v>0</v>
      </c>
      <c r="AM276" s="185">
        <v>0</v>
      </c>
      <c r="AN276" s="185">
        <v>0</v>
      </c>
      <c r="AO276" s="185">
        <v>0</v>
      </c>
      <c r="AP276" s="185">
        <v>0</v>
      </c>
      <c r="AQ276" s="185">
        <v>0</v>
      </c>
      <c r="AR276" s="185">
        <v>0</v>
      </c>
      <c r="AS276" s="185">
        <v>0</v>
      </c>
      <c r="AT276" s="185">
        <v>0</v>
      </c>
      <c r="AU276" s="185">
        <v>0</v>
      </c>
      <c r="AV276" s="185">
        <v>0</v>
      </c>
      <c r="AW276" s="185">
        <v>0</v>
      </c>
      <c r="AX276" s="185">
        <v>0</v>
      </c>
      <c r="AY276" s="185">
        <v>0</v>
      </c>
      <c r="AZ276" s="185">
        <v>0</v>
      </c>
      <c r="BA276" s="185">
        <v>0</v>
      </c>
      <c r="BB276" s="185">
        <v>0</v>
      </c>
      <c r="BC276" s="185">
        <v>0</v>
      </c>
      <c r="BD276" s="185">
        <v>0</v>
      </c>
      <c r="BE276" s="185">
        <v>0</v>
      </c>
      <c r="BF276" s="185">
        <v>0</v>
      </c>
      <c r="BG276" s="185">
        <v>0</v>
      </c>
      <c r="BH276" s="185">
        <v>0</v>
      </c>
      <c r="BI276" s="185">
        <v>0</v>
      </c>
      <c r="BJ276" s="185">
        <v>0</v>
      </c>
      <c r="BK276" s="185">
        <v>0</v>
      </c>
      <c r="BL276" s="185">
        <v>0</v>
      </c>
      <c r="BM276" s="185">
        <v>0</v>
      </c>
      <c r="BN276" s="185">
        <v>0</v>
      </c>
      <c r="BO276" s="185">
        <v>0</v>
      </c>
      <c r="BP276" s="185">
        <v>0</v>
      </c>
      <c r="BQ276" s="185">
        <v>0</v>
      </c>
      <c r="BR276" s="185">
        <v>0</v>
      </c>
      <c r="BS276" s="185">
        <v>0</v>
      </c>
      <c r="BT276" s="185">
        <v>0</v>
      </c>
      <c r="BU276" s="185">
        <v>0</v>
      </c>
      <c r="BV276" s="185">
        <v>0</v>
      </c>
      <c r="BW276" s="185">
        <v>0</v>
      </c>
      <c r="BX276" s="185">
        <v>0</v>
      </c>
      <c r="BY276" s="185">
        <v>0</v>
      </c>
      <c r="BZ276" s="185">
        <v>0</v>
      </c>
      <c r="CA276" s="185">
        <v>0</v>
      </c>
      <c r="CB276" s="183" t="s">
        <v>1093</v>
      </c>
      <c r="CC276" s="183" t="s">
        <v>553</v>
      </c>
      <c r="CD276" s="183">
        <v>0</v>
      </c>
      <c r="CE276" s="183">
        <v>0</v>
      </c>
      <c r="CF276" s="183" t="s">
        <v>2018</v>
      </c>
      <c r="CG276" s="183"/>
      <c r="CH276" s="449" t="s">
        <v>3103</v>
      </c>
      <c r="CI276" s="382"/>
      <c r="CJ276" s="382"/>
      <c r="CK276" s="382"/>
      <c r="CL276" s="382"/>
      <c r="CM276" s="382"/>
      <c r="CN276" s="382"/>
      <c r="CO276" s="382"/>
      <c r="CP276" s="382"/>
      <c r="CQ276" s="382"/>
      <c r="CR276" s="382"/>
      <c r="CS276" s="382"/>
      <c r="CT276" s="382"/>
      <c r="CU276" s="382"/>
      <c r="CV276" s="382"/>
      <c r="CW276" s="382"/>
      <c r="CX276" s="382"/>
      <c r="CY276" s="382"/>
      <c r="CZ276" s="382"/>
      <c r="DA276" s="382"/>
      <c r="DB276" s="382"/>
      <c r="DC276" s="382"/>
      <c r="DD276" s="382"/>
      <c r="DE276" s="382"/>
      <c r="DF276" s="382"/>
      <c r="DG276" s="382"/>
      <c r="DH276" s="382"/>
      <c r="DI276" s="382"/>
      <c r="DJ276" s="382"/>
      <c r="DK276" s="382"/>
      <c r="DL276" s="382"/>
      <c r="DM276" s="382"/>
      <c r="DN276" s="382"/>
      <c r="DO276" s="382"/>
      <c r="DP276" s="382"/>
      <c r="DQ276" s="382"/>
      <c r="DR276" s="382"/>
      <c r="DS276" s="382"/>
      <c r="DT276" s="382"/>
      <c r="DU276" s="382"/>
      <c r="DV276" s="382"/>
      <c r="DW276" s="382"/>
      <c r="DX276" s="382"/>
      <c r="DY276" s="382"/>
      <c r="DZ276" s="382"/>
      <c r="EA276" s="382"/>
      <c r="EB276" s="382"/>
      <c r="EC276" s="382"/>
      <c r="ED276" s="382"/>
      <c r="EE276" s="382"/>
      <c r="EF276" s="382"/>
      <c r="EG276" s="382"/>
      <c r="EH276" s="382"/>
      <c r="EI276" s="382"/>
      <c r="EJ276" s="382"/>
      <c r="EK276" s="382"/>
      <c r="EL276" s="382"/>
      <c r="EM276" s="382"/>
      <c r="EN276" s="382"/>
      <c r="EO276" s="382"/>
      <c r="EP276" s="382"/>
      <c r="EQ276" s="382"/>
      <c r="ER276" s="382"/>
      <c r="ES276" s="382"/>
      <c r="ET276" s="382"/>
      <c r="EU276" s="382"/>
      <c r="EV276" s="382"/>
      <c r="EW276" s="382"/>
      <c r="EX276" s="382"/>
      <c r="EY276" s="382"/>
      <c r="EZ276" s="382"/>
      <c r="FA276" s="382"/>
      <c r="FB276" s="382"/>
      <c r="FC276" s="382"/>
      <c r="FD276" s="382"/>
      <c r="FE276" s="382"/>
      <c r="FF276" s="382"/>
      <c r="FG276" s="382"/>
      <c r="FH276" s="382"/>
      <c r="FI276" s="382"/>
      <c r="FJ276" s="382"/>
      <c r="FK276" s="382"/>
      <c r="FL276" s="382"/>
      <c r="FM276" s="382"/>
      <c r="FN276" s="382"/>
      <c r="FO276" s="382"/>
      <c r="FP276" s="382"/>
      <c r="FQ276" s="382"/>
      <c r="FR276" s="382"/>
      <c r="FS276" s="382"/>
      <c r="FT276" s="382"/>
      <c r="FU276" s="382"/>
      <c r="FV276" s="382"/>
      <c r="FW276" s="382"/>
      <c r="FX276" s="382"/>
      <c r="FY276" s="382"/>
      <c r="FZ276" s="382"/>
      <c r="GA276" s="382"/>
      <c r="GB276" s="382"/>
      <c r="GC276" s="382"/>
      <c r="GD276" s="382"/>
      <c r="GE276" s="382"/>
      <c r="GF276" s="382"/>
      <c r="GG276" s="382"/>
      <c r="GH276" s="382"/>
      <c r="GI276" s="382"/>
      <c r="GJ276" s="382"/>
      <c r="GK276" s="382"/>
      <c r="GL276" s="382"/>
      <c r="GM276" s="382"/>
      <c r="GN276" s="382"/>
      <c r="GO276" s="382"/>
      <c r="GP276" s="382"/>
      <c r="GQ276" s="382"/>
      <c r="GR276" s="382"/>
      <c r="GS276" s="382"/>
      <c r="GT276" s="382"/>
      <c r="GU276" s="382"/>
      <c r="GV276" s="382"/>
      <c r="GW276" s="382"/>
      <c r="GX276" s="382"/>
      <c r="GY276" s="382"/>
      <c r="GZ276" s="382"/>
      <c r="HA276" s="382"/>
      <c r="HB276" s="382"/>
      <c r="HC276" s="382"/>
      <c r="HD276" s="382"/>
      <c r="HE276" s="382"/>
      <c r="HF276" s="382"/>
      <c r="HG276" s="382"/>
      <c r="HH276" s="382"/>
      <c r="HI276" s="382"/>
      <c r="HJ276" s="382"/>
      <c r="HK276" s="382"/>
      <c r="HL276" s="382"/>
      <c r="HM276" s="382"/>
      <c r="HN276" s="382"/>
      <c r="HO276" s="382"/>
      <c r="HP276" s="382"/>
      <c r="HQ276" s="382"/>
      <c r="HR276" s="382"/>
      <c r="HS276" s="382"/>
      <c r="HT276" s="382"/>
      <c r="HU276" s="382"/>
      <c r="HV276" s="382"/>
      <c r="HW276" s="382"/>
      <c r="HX276" s="382"/>
      <c r="HY276" s="382"/>
      <c r="HZ276" s="382"/>
      <c r="IA276" s="382"/>
      <c r="IB276" s="382"/>
      <c r="IC276" s="382"/>
      <c r="ID276" s="382"/>
      <c r="IE276" s="382"/>
      <c r="IF276" s="382"/>
      <c r="IG276" s="382"/>
      <c r="IH276" s="382"/>
      <c r="II276" s="382"/>
      <c r="IJ276" s="382"/>
      <c r="IK276" s="382"/>
      <c r="IL276" s="382"/>
      <c r="IM276" s="382"/>
      <c r="IN276" s="382"/>
      <c r="IO276" s="382"/>
      <c r="IP276" s="382"/>
      <c r="IQ276" s="382"/>
      <c r="IR276" s="382"/>
      <c r="IS276" s="382"/>
      <c r="IT276" s="382"/>
      <c r="IU276" s="382"/>
      <c r="IV276" s="382"/>
      <c r="IW276" s="382"/>
      <c r="IX276" s="382"/>
      <c r="IY276" s="382"/>
      <c r="IZ276" s="382"/>
      <c r="JA276" s="382"/>
      <c r="JB276" s="382"/>
      <c r="JC276" s="382"/>
      <c r="JD276" s="382"/>
      <c r="JE276" s="382"/>
      <c r="JF276" s="382"/>
      <c r="JG276" s="382"/>
      <c r="JH276" s="382"/>
      <c r="JI276" s="382"/>
      <c r="JJ276" s="382"/>
      <c r="JK276" s="382"/>
      <c r="JL276" s="382"/>
      <c r="JM276" s="382"/>
      <c r="JN276" s="382"/>
      <c r="JO276" s="382"/>
      <c r="JP276" s="382"/>
      <c r="JQ276" s="382"/>
      <c r="JR276" s="382"/>
      <c r="JS276" s="382"/>
      <c r="JT276" s="382"/>
      <c r="JU276" s="382"/>
      <c r="JV276" s="382"/>
      <c r="JW276" s="382"/>
      <c r="JX276" s="382"/>
      <c r="JY276" s="382"/>
      <c r="JZ276" s="382"/>
      <c r="KA276" s="382"/>
      <c r="KB276" s="382"/>
      <c r="KC276" s="382"/>
      <c r="KD276" s="382"/>
      <c r="KE276" s="382"/>
      <c r="KF276" s="382"/>
      <c r="KG276" s="382"/>
      <c r="KH276" s="382"/>
      <c r="KI276" s="382"/>
      <c r="KJ276" s="382"/>
      <c r="KK276" s="382"/>
      <c r="KL276" s="382"/>
      <c r="KM276" s="382"/>
      <c r="KN276" s="382"/>
    </row>
    <row r="277" spans="1:300" s="362" customFormat="1" ht="54" outlineLevel="1">
      <c r="A277" s="803"/>
      <c r="B277" s="27" t="s">
        <v>2068</v>
      </c>
      <c r="C277" s="708" t="s">
        <v>2236</v>
      </c>
      <c r="D277" s="366" t="s">
        <v>1871</v>
      </c>
      <c r="E277" s="366" t="s">
        <v>401</v>
      </c>
      <c r="F277" s="367" t="s">
        <v>2709</v>
      </c>
      <c r="G277" s="367" t="s">
        <v>1959</v>
      </c>
      <c r="H277" s="367" t="s">
        <v>548</v>
      </c>
      <c r="I277" s="366" t="s">
        <v>745</v>
      </c>
      <c r="J277" s="365">
        <v>135635.95989</v>
      </c>
      <c r="K277" s="365">
        <v>25774.055120000001</v>
      </c>
      <c r="L277" s="365">
        <v>109861.90476999999</v>
      </c>
      <c r="M277" s="365">
        <v>0</v>
      </c>
      <c r="N277" s="365">
        <v>10309.62204</v>
      </c>
      <c r="O277" s="366" t="s">
        <v>80</v>
      </c>
      <c r="P277" s="366" t="s">
        <v>80</v>
      </c>
      <c r="Q277" s="436" t="s">
        <v>80</v>
      </c>
      <c r="R277" s="370">
        <v>45291</v>
      </c>
      <c r="S277" s="366" t="s">
        <v>693</v>
      </c>
      <c r="T277" s="367" t="s">
        <v>2237</v>
      </c>
      <c r="U277" s="365">
        <v>15464.433080000001</v>
      </c>
      <c r="V277" s="365">
        <v>94614.804969999997</v>
      </c>
      <c r="W277" s="365">
        <v>0</v>
      </c>
      <c r="X277" s="365">
        <v>110079.23805</v>
      </c>
      <c r="Y277" s="365">
        <v>0</v>
      </c>
      <c r="Z277" s="34">
        <v>4778.23308</v>
      </c>
      <c r="AA277" s="34">
        <v>54614.804969999997</v>
      </c>
      <c r="AB277" s="34">
        <v>0</v>
      </c>
      <c r="AC277" s="34">
        <v>59393.038049999996</v>
      </c>
      <c r="AD277" s="34">
        <v>0</v>
      </c>
      <c r="AE277" s="34">
        <v>0</v>
      </c>
      <c r="AF277" s="34">
        <v>2308.0518299999999</v>
      </c>
      <c r="AG277" s="34">
        <v>0</v>
      </c>
      <c r="AH277" s="34">
        <v>2308.0518299999999</v>
      </c>
      <c r="AI277" s="34">
        <v>0</v>
      </c>
      <c r="AJ277" s="34">
        <v>4000</v>
      </c>
      <c r="AK277" s="34">
        <v>20000</v>
      </c>
      <c r="AL277" s="34">
        <v>0</v>
      </c>
      <c r="AM277" s="34">
        <v>24000</v>
      </c>
      <c r="AN277" s="34">
        <v>0</v>
      </c>
      <c r="AO277" s="34">
        <v>778.23307999999997</v>
      </c>
      <c r="AP277" s="34">
        <v>22071.556219999999</v>
      </c>
      <c r="AQ277" s="34">
        <v>0</v>
      </c>
      <c r="AR277" s="34">
        <v>22849.789299999997</v>
      </c>
      <c r="AS277" s="34">
        <v>0</v>
      </c>
      <c r="AT277" s="34">
        <v>0</v>
      </c>
      <c r="AU277" s="34">
        <v>12543.248750000001</v>
      </c>
      <c r="AV277" s="34">
        <v>0</v>
      </c>
      <c r="AW277" s="34">
        <v>12543.248750000001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2308.0518299999999</v>
      </c>
      <c r="BF277" s="34">
        <v>0</v>
      </c>
      <c r="BG277" s="34">
        <v>2308.0518299999999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0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1743.27323</v>
      </c>
      <c r="CA277" s="34">
        <v>11195.774740000001</v>
      </c>
      <c r="CB277" s="27" t="s">
        <v>1554</v>
      </c>
      <c r="CC277" s="27" t="s">
        <v>80</v>
      </c>
      <c r="CD277" s="27">
        <v>0</v>
      </c>
      <c r="CE277" s="27">
        <v>0</v>
      </c>
      <c r="CF277" s="27" t="s">
        <v>2018</v>
      </c>
      <c r="CG277" s="27"/>
      <c r="CH277" s="366" t="s">
        <v>3103</v>
      </c>
      <c r="CI277" s="382"/>
      <c r="CJ277" s="382"/>
      <c r="CK277" s="382"/>
      <c r="CL277" s="382"/>
      <c r="CM277" s="382"/>
      <c r="CN277" s="382"/>
      <c r="CO277" s="382"/>
      <c r="CP277" s="382"/>
      <c r="CQ277" s="382"/>
      <c r="CR277" s="382"/>
      <c r="CS277" s="382"/>
      <c r="CT277" s="382"/>
      <c r="CU277" s="382"/>
      <c r="CV277" s="382"/>
      <c r="CW277" s="382"/>
      <c r="CX277" s="382"/>
      <c r="CY277" s="382"/>
      <c r="CZ277" s="382"/>
      <c r="DA277" s="382"/>
      <c r="DB277" s="382"/>
      <c r="DC277" s="382"/>
      <c r="DD277" s="382"/>
      <c r="DE277" s="382"/>
      <c r="DF277" s="382"/>
      <c r="DG277" s="382"/>
      <c r="DH277" s="382"/>
      <c r="DI277" s="382"/>
      <c r="DJ277" s="382"/>
      <c r="DK277" s="382"/>
      <c r="DL277" s="382"/>
      <c r="DM277" s="382"/>
      <c r="DN277" s="382"/>
      <c r="DO277" s="382"/>
      <c r="DP277" s="382"/>
      <c r="DQ277" s="382"/>
      <c r="DR277" s="382"/>
      <c r="DS277" s="382"/>
      <c r="DT277" s="382"/>
      <c r="DU277" s="382"/>
      <c r="DV277" s="382"/>
      <c r="DW277" s="382"/>
      <c r="DX277" s="382"/>
      <c r="DY277" s="382"/>
      <c r="DZ277" s="382"/>
      <c r="EA277" s="382"/>
      <c r="EB277" s="382"/>
      <c r="EC277" s="382"/>
      <c r="ED277" s="382"/>
      <c r="EE277" s="382"/>
      <c r="EF277" s="382"/>
      <c r="EG277" s="382"/>
      <c r="EH277" s="382"/>
      <c r="EI277" s="382"/>
      <c r="EJ277" s="382"/>
      <c r="EK277" s="382"/>
      <c r="EL277" s="382"/>
      <c r="EM277" s="382"/>
      <c r="EN277" s="382"/>
      <c r="EO277" s="382"/>
      <c r="EP277" s="382"/>
      <c r="EQ277" s="382"/>
      <c r="ER277" s="382"/>
      <c r="ES277" s="382"/>
      <c r="ET277" s="382"/>
      <c r="EU277" s="382"/>
      <c r="EV277" s="382"/>
      <c r="EW277" s="382"/>
      <c r="EX277" s="382"/>
      <c r="EY277" s="382"/>
      <c r="EZ277" s="382"/>
      <c r="FA277" s="382"/>
      <c r="FB277" s="382"/>
      <c r="FC277" s="382"/>
      <c r="FD277" s="382"/>
      <c r="FE277" s="382"/>
      <c r="FF277" s="382"/>
      <c r="FG277" s="382"/>
      <c r="FH277" s="382"/>
      <c r="FI277" s="382"/>
      <c r="FJ277" s="382"/>
      <c r="FK277" s="382"/>
      <c r="FL277" s="382"/>
      <c r="FM277" s="382"/>
      <c r="FN277" s="382"/>
      <c r="FO277" s="382"/>
      <c r="FP277" s="382"/>
      <c r="FQ277" s="382"/>
      <c r="FR277" s="382"/>
      <c r="FS277" s="382"/>
      <c r="FT277" s="382"/>
      <c r="FU277" s="382"/>
      <c r="FV277" s="382"/>
      <c r="FW277" s="382"/>
      <c r="FX277" s="382"/>
      <c r="FY277" s="382"/>
      <c r="FZ277" s="382"/>
      <c r="GA277" s="382"/>
      <c r="GB277" s="382"/>
      <c r="GC277" s="382"/>
      <c r="GD277" s="382"/>
      <c r="GE277" s="382"/>
      <c r="GF277" s="382"/>
      <c r="GG277" s="382"/>
      <c r="GH277" s="382"/>
      <c r="GI277" s="382"/>
      <c r="GJ277" s="382"/>
      <c r="GK277" s="382"/>
      <c r="GL277" s="382"/>
      <c r="GM277" s="382"/>
      <c r="GN277" s="382"/>
      <c r="GO277" s="382"/>
      <c r="GP277" s="382"/>
      <c r="GQ277" s="382"/>
      <c r="GR277" s="382"/>
      <c r="GS277" s="382"/>
      <c r="GT277" s="382"/>
      <c r="GU277" s="382"/>
      <c r="GV277" s="382"/>
      <c r="GW277" s="382"/>
      <c r="GX277" s="382"/>
      <c r="GY277" s="382"/>
      <c r="GZ277" s="382"/>
      <c r="HA277" s="382"/>
      <c r="HB277" s="382"/>
      <c r="HC277" s="382"/>
      <c r="HD277" s="382"/>
      <c r="HE277" s="382"/>
      <c r="HF277" s="382"/>
      <c r="HG277" s="382"/>
      <c r="HH277" s="382"/>
      <c r="HI277" s="382"/>
      <c r="HJ277" s="382"/>
      <c r="HK277" s="382"/>
      <c r="HL277" s="382"/>
      <c r="HM277" s="382"/>
      <c r="HN277" s="382"/>
      <c r="HO277" s="382"/>
      <c r="HP277" s="382"/>
      <c r="HQ277" s="382"/>
      <c r="HR277" s="382"/>
      <c r="HS277" s="382"/>
      <c r="HT277" s="382"/>
      <c r="HU277" s="382"/>
      <c r="HV277" s="382"/>
      <c r="HW277" s="382"/>
      <c r="HX277" s="382"/>
      <c r="HY277" s="382"/>
      <c r="HZ277" s="382"/>
      <c r="IA277" s="382"/>
      <c r="IB277" s="382"/>
      <c r="IC277" s="382"/>
      <c r="ID277" s="382"/>
      <c r="IE277" s="382"/>
      <c r="IF277" s="382"/>
      <c r="IG277" s="382"/>
      <c r="IH277" s="382"/>
      <c r="II277" s="382"/>
      <c r="IJ277" s="382"/>
      <c r="IK277" s="382"/>
      <c r="IL277" s="382"/>
      <c r="IM277" s="382"/>
      <c r="IN277" s="382"/>
      <c r="IO277" s="382"/>
      <c r="IP277" s="382"/>
      <c r="IQ277" s="382"/>
      <c r="IR277" s="382"/>
      <c r="IS277" s="382"/>
      <c r="IT277" s="382"/>
      <c r="IU277" s="382"/>
      <c r="IV277" s="382"/>
      <c r="IW277" s="382"/>
      <c r="IX277" s="382"/>
      <c r="IY277" s="382"/>
      <c r="IZ277" s="382"/>
      <c r="JA277" s="382"/>
      <c r="JB277" s="382"/>
      <c r="JC277" s="382"/>
      <c r="JD277" s="382"/>
      <c r="JE277" s="382"/>
      <c r="JF277" s="382"/>
      <c r="JG277" s="382"/>
      <c r="JH277" s="382"/>
      <c r="JI277" s="382"/>
      <c r="JJ277" s="382"/>
      <c r="JK277" s="382"/>
      <c r="JL277" s="382"/>
      <c r="JM277" s="382"/>
      <c r="JN277" s="382"/>
      <c r="JO277" s="382"/>
      <c r="JP277" s="382"/>
      <c r="JQ277" s="382"/>
      <c r="JR277" s="382"/>
      <c r="JS277" s="382"/>
      <c r="JT277" s="382"/>
      <c r="JU277" s="382"/>
      <c r="JV277" s="382"/>
      <c r="JW277" s="382"/>
      <c r="JX277" s="382"/>
      <c r="JY277" s="382"/>
      <c r="JZ277" s="382"/>
      <c r="KA277" s="382"/>
      <c r="KB277" s="382"/>
      <c r="KC277" s="382"/>
      <c r="KD277" s="382"/>
      <c r="KE277" s="382"/>
      <c r="KF277" s="382"/>
      <c r="KG277" s="382"/>
      <c r="KH277" s="382"/>
      <c r="KI277" s="382"/>
      <c r="KJ277" s="382"/>
      <c r="KK277" s="382"/>
      <c r="KL277" s="382"/>
      <c r="KM277" s="382"/>
      <c r="KN277" s="382"/>
    </row>
    <row r="278" spans="1:300" s="362" customFormat="1" ht="54" outlineLevel="1">
      <c r="A278" s="803"/>
      <c r="B278" s="27" t="s">
        <v>2068</v>
      </c>
      <c r="C278" s="708" t="s">
        <v>2238</v>
      </c>
      <c r="D278" s="366" t="s">
        <v>1872</v>
      </c>
      <c r="E278" s="366" t="s">
        <v>401</v>
      </c>
      <c r="F278" s="367" t="s">
        <v>2709</v>
      </c>
      <c r="G278" s="367" t="s">
        <v>1959</v>
      </c>
      <c r="H278" s="367" t="s">
        <v>2153</v>
      </c>
      <c r="I278" s="366" t="s">
        <v>745</v>
      </c>
      <c r="J278" s="365">
        <v>17692.810590000001</v>
      </c>
      <c r="K278" s="365">
        <v>8945.8153199999997</v>
      </c>
      <c r="L278" s="365">
        <v>8746.9952699999994</v>
      </c>
      <c r="M278" s="365">
        <v>0</v>
      </c>
      <c r="N278" s="365">
        <v>6262.0707199999997</v>
      </c>
      <c r="O278" s="366" t="s">
        <v>80</v>
      </c>
      <c r="P278" s="366" t="s">
        <v>80</v>
      </c>
      <c r="Q278" s="436" t="s">
        <v>80</v>
      </c>
      <c r="R278" s="370">
        <v>45291</v>
      </c>
      <c r="S278" s="366" t="s">
        <v>693</v>
      </c>
      <c r="T278" s="367" t="s">
        <v>2237</v>
      </c>
      <c r="U278" s="365">
        <v>2772.7109999999998</v>
      </c>
      <c r="V278" s="365">
        <v>8746.9952699999994</v>
      </c>
      <c r="W278" s="365">
        <v>0</v>
      </c>
      <c r="X278" s="365">
        <v>5652.2709999999997</v>
      </c>
      <c r="Y278" s="365">
        <v>0</v>
      </c>
      <c r="Z278" s="34">
        <v>0</v>
      </c>
      <c r="AA278" s="34">
        <v>5867.4352699999999</v>
      </c>
      <c r="AB278" s="34">
        <v>0</v>
      </c>
      <c r="AC278" s="34">
        <v>5867.4352699999999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0</v>
      </c>
      <c r="AJ278" s="34">
        <v>0</v>
      </c>
      <c r="AK278" s="34">
        <v>0</v>
      </c>
      <c r="AL278" s="34">
        <v>0</v>
      </c>
      <c r="AM278" s="34">
        <v>0</v>
      </c>
      <c r="AN278" s="34">
        <v>0</v>
      </c>
      <c r="AO278" s="34">
        <v>0</v>
      </c>
      <c r="AP278" s="34">
        <v>3781.0293299999998</v>
      </c>
      <c r="AQ278" s="34">
        <v>0</v>
      </c>
      <c r="AR278" s="34">
        <v>3781.0293299999998</v>
      </c>
      <c r="AS278" s="34">
        <v>0</v>
      </c>
      <c r="AT278" s="34">
        <v>0</v>
      </c>
      <c r="AU278" s="34">
        <v>2086.4059400000001</v>
      </c>
      <c r="AV278" s="34">
        <v>0</v>
      </c>
      <c r="AW278" s="34">
        <v>2086.4059400000001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0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27" t="s">
        <v>1554</v>
      </c>
      <c r="CC278" s="27" t="s">
        <v>80</v>
      </c>
      <c r="CD278" s="27">
        <v>0</v>
      </c>
      <c r="CE278" s="27">
        <v>0</v>
      </c>
      <c r="CF278" s="27" t="s">
        <v>2018</v>
      </c>
      <c r="CG278" s="27"/>
      <c r="CH278" s="366" t="s">
        <v>3103</v>
      </c>
      <c r="CI278" s="382"/>
      <c r="CJ278" s="382"/>
      <c r="CK278" s="382"/>
      <c r="CL278" s="382"/>
      <c r="CM278" s="382"/>
      <c r="CN278" s="382"/>
      <c r="CO278" s="382"/>
      <c r="CP278" s="382"/>
      <c r="CQ278" s="382"/>
      <c r="CR278" s="382"/>
      <c r="CS278" s="382"/>
      <c r="CT278" s="382"/>
      <c r="CU278" s="382"/>
      <c r="CV278" s="382"/>
      <c r="CW278" s="382"/>
      <c r="CX278" s="382"/>
      <c r="CY278" s="382"/>
      <c r="CZ278" s="382"/>
      <c r="DA278" s="382"/>
      <c r="DB278" s="382"/>
      <c r="DC278" s="382"/>
      <c r="DD278" s="382"/>
      <c r="DE278" s="382"/>
      <c r="DF278" s="382"/>
      <c r="DG278" s="382"/>
      <c r="DH278" s="382"/>
      <c r="DI278" s="382"/>
      <c r="DJ278" s="382"/>
      <c r="DK278" s="382"/>
      <c r="DL278" s="382"/>
      <c r="DM278" s="382"/>
      <c r="DN278" s="382"/>
      <c r="DO278" s="382"/>
      <c r="DP278" s="382"/>
      <c r="DQ278" s="382"/>
      <c r="DR278" s="382"/>
      <c r="DS278" s="382"/>
      <c r="DT278" s="382"/>
      <c r="DU278" s="382"/>
      <c r="DV278" s="382"/>
      <c r="DW278" s="382"/>
      <c r="DX278" s="382"/>
      <c r="DY278" s="382"/>
      <c r="DZ278" s="382"/>
      <c r="EA278" s="382"/>
      <c r="EB278" s="382"/>
      <c r="EC278" s="382"/>
      <c r="ED278" s="382"/>
      <c r="EE278" s="382"/>
      <c r="EF278" s="382"/>
      <c r="EG278" s="382"/>
      <c r="EH278" s="382"/>
      <c r="EI278" s="382"/>
      <c r="EJ278" s="382"/>
      <c r="EK278" s="382"/>
      <c r="EL278" s="382"/>
      <c r="EM278" s="382"/>
      <c r="EN278" s="382"/>
      <c r="EO278" s="382"/>
      <c r="EP278" s="382"/>
      <c r="EQ278" s="382"/>
      <c r="ER278" s="382"/>
      <c r="ES278" s="382"/>
      <c r="ET278" s="382"/>
      <c r="EU278" s="382"/>
      <c r="EV278" s="382"/>
      <c r="EW278" s="382"/>
      <c r="EX278" s="382"/>
      <c r="EY278" s="382"/>
      <c r="EZ278" s="382"/>
      <c r="FA278" s="382"/>
      <c r="FB278" s="382"/>
      <c r="FC278" s="382"/>
      <c r="FD278" s="382"/>
      <c r="FE278" s="382"/>
      <c r="FF278" s="382"/>
      <c r="FG278" s="382"/>
      <c r="FH278" s="382"/>
      <c r="FI278" s="382"/>
      <c r="FJ278" s="382"/>
      <c r="FK278" s="382"/>
      <c r="FL278" s="382"/>
      <c r="FM278" s="382"/>
      <c r="FN278" s="382"/>
      <c r="FO278" s="382"/>
      <c r="FP278" s="382"/>
      <c r="FQ278" s="382"/>
      <c r="FR278" s="382"/>
      <c r="FS278" s="382"/>
      <c r="FT278" s="382"/>
      <c r="FU278" s="382"/>
      <c r="FV278" s="382"/>
      <c r="FW278" s="382"/>
      <c r="FX278" s="382"/>
      <c r="FY278" s="382"/>
      <c r="FZ278" s="382"/>
      <c r="GA278" s="382"/>
      <c r="GB278" s="382"/>
      <c r="GC278" s="382"/>
      <c r="GD278" s="382"/>
      <c r="GE278" s="382"/>
      <c r="GF278" s="382"/>
      <c r="GG278" s="382"/>
      <c r="GH278" s="382"/>
      <c r="GI278" s="382"/>
      <c r="GJ278" s="382"/>
      <c r="GK278" s="382"/>
      <c r="GL278" s="382"/>
      <c r="GM278" s="382"/>
      <c r="GN278" s="382"/>
      <c r="GO278" s="382"/>
      <c r="GP278" s="382"/>
      <c r="GQ278" s="382"/>
      <c r="GR278" s="382"/>
      <c r="GS278" s="382"/>
      <c r="GT278" s="382"/>
      <c r="GU278" s="382"/>
      <c r="GV278" s="382"/>
      <c r="GW278" s="382"/>
      <c r="GX278" s="382"/>
      <c r="GY278" s="382"/>
      <c r="GZ278" s="382"/>
      <c r="HA278" s="382"/>
      <c r="HB278" s="382"/>
      <c r="HC278" s="382"/>
      <c r="HD278" s="382"/>
      <c r="HE278" s="382"/>
      <c r="HF278" s="382"/>
      <c r="HG278" s="382"/>
      <c r="HH278" s="382"/>
      <c r="HI278" s="382"/>
      <c r="HJ278" s="382"/>
      <c r="HK278" s="382"/>
      <c r="HL278" s="382"/>
      <c r="HM278" s="382"/>
      <c r="HN278" s="382"/>
      <c r="HO278" s="382"/>
      <c r="HP278" s="382"/>
      <c r="HQ278" s="382"/>
      <c r="HR278" s="382"/>
      <c r="HS278" s="382"/>
      <c r="HT278" s="382"/>
      <c r="HU278" s="382"/>
      <c r="HV278" s="382"/>
      <c r="HW278" s="382"/>
      <c r="HX278" s="382"/>
      <c r="HY278" s="382"/>
      <c r="HZ278" s="382"/>
      <c r="IA278" s="382"/>
      <c r="IB278" s="382"/>
      <c r="IC278" s="382"/>
      <c r="ID278" s="382"/>
      <c r="IE278" s="382"/>
      <c r="IF278" s="382"/>
      <c r="IG278" s="382"/>
      <c r="IH278" s="382"/>
      <c r="II278" s="382"/>
      <c r="IJ278" s="382"/>
      <c r="IK278" s="382"/>
      <c r="IL278" s="382"/>
      <c r="IM278" s="382"/>
      <c r="IN278" s="382"/>
      <c r="IO278" s="382"/>
      <c r="IP278" s="382"/>
      <c r="IQ278" s="382"/>
      <c r="IR278" s="382"/>
      <c r="IS278" s="382"/>
      <c r="IT278" s="382"/>
      <c r="IU278" s="382"/>
      <c r="IV278" s="382"/>
      <c r="IW278" s="382"/>
      <c r="IX278" s="382"/>
      <c r="IY278" s="382"/>
      <c r="IZ278" s="382"/>
      <c r="JA278" s="382"/>
      <c r="JB278" s="382"/>
      <c r="JC278" s="382"/>
      <c r="JD278" s="382"/>
      <c r="JE278" s="382"/>
      <c r="JF278" s="382"/>
      <c r="JG278" s="382"/>
      <c r="JH278" s="382"/>
      <c r="JI278" s="382"/>
      <c r="JJ278" s="382"/>
      <c r="JK278" s="382"/>
      <c r="JL278" s="382"/>
      <c r="JM278" s="382"/>
      <c r="JN278" s="382"/>
      <c r="JO278" s="382"/>
      <c r="JP278" s="382"/>
      <c r="JQ278" s="382"/>
      <c r="JR278" s="382"/>
      <c r="JS278" s="382"/>
      <c r="JT278" s="382"/>
      <c r="JU278" s="382"/>
      <c r="JV278" s="382"/>
      <c r="JW278" s="382"/>
      <c r="JX278" s="382"/>
      <c r="JY278" s="382"/>
      <c r="JZ278" s="382"/>
      <c r="KA278" s="382"/>
      <c r="KB278" s="382"/>
      <c r="KC278" s="382"/>
      <c r="KD278" s="382"/>
      <c r="KE278" s="382"/>
      <c r="KF278" s="382"/>
      <c r="KG278" s="382"/>
      <c r="KH278" s="382"/>
      <c r="KI278" s="382"/>
      <c r="KJ278" s="382"/>
      <c r="KK278" s="382"/>
      <c r="KL278" s="382"/>
      <c r="KM278" s="382"/>
      <c r="KN278" s="382"/>
    </row>
    <row r="279" spans="1:300" s="362" customFormat="1" ht="72" outlineLevel="1">
      <c r="A279" s="803"/>
      <c r="B279" s="27" t="s">
        <v>2098</v>
      </c>
      <c r="C279" s="710" t="s">
        <v>1384</v>
      </c>
      <c r="D279" s="183" t="s">
        <v>1866</v>
      </c>
      <c r="E279" s="183" t="s">
        <v>402</v>
      </c>
      <c r="F279" s="184" t="s">
        <v>1096</v>
      </c>
      <c r="G279" s="184" t="s">
        <v>1097</v>
      </c>
      <c r="H279" s="184" t="s">
        <v>549</v>
      </c>
      <c r="I279" s="183" t="s">
        <v>745</v>
      </c>
      <c r="J279" s="185">
        <v>54052.485830000005</v>
      </c>
      <c r="K279" s="185">
        <v>28887.827010000001</v>
      </c>
      <c r="L279" s="185">
        <v>25164.658820000001</v>
      </c>
      <c r="M279" s="185">
        <v>0</v>
      </c>
      <c r="N279" s="185">
        <v>11555.130800000001</v>
      </c>
      <c r="O279" s="183" t="s">
        <v>80</v>
      </c>
      <c r="P279" s="183" t="s">
        <v>80</v>
      </c>
      <c r="Q279" s="481" t="s">
        <v>80</v>
      </c>
      <c r="R279" s="188">
        <v>44985</v>
      </c>
      <c r="S279" s="183" t="s">
        <v>496</v>
      </c>
      <c r="T279" s="184" t="s">
        <v>2239</v>
      </c>
      <c r="U279" s="185">
        <v>17334.1482</v>
      </c>
      <c r="V279" s="185">
        <v>25130.200379999998</v>
      </c>
      <c r="W279" s="185">
        <v>0</v>
      </c>
      <c r="X279" s="185">
        <v>42464.348579999998</v>
      </c>
      <c r="Y279" s="185">
        <v>0</v>
      </c>
      <c r="Z279" s="185">
        <v>0</v>
      </c>
      <c r="AA279" s="185">
        <v>1171.6533399999998</v>
      </c>
      <c r="AB279" s="185">
        <v>0</v>
      </c>
      <c r="AC279" s="185">
        <v>1171.6533399999998</v>
      </c>
      <c r="AD279" s="185">
        <v>0</v>
      </c>
      <c r="AE279" s="185">
        <v>0</v>
      </c>
      <c r="AF279" s="185">
        <v>0</v>
      </c>
      <c r="AG279" s="185">
        <v>0</v>
      </c>
      <c r="AH279" s="185">
        <v>0</v>
      </c>
      <c r="AI279" s="185">
        <v>0</v>
      </c>
      <c r="AJ279" s="185">
        <v>0</v>
      </c>
      <c r="AK279" s="185">
        <v>136.21446</v>
      </c>
      <c r="AL279" s="185">
        <v>0</v>
      </c>
      <c r="AM279" s="185">
        <v>136.21446</v>
      </c>
      <c r="AN279" s="185">
        <v>0</v>
      </c>
      <c r="AO279" s="185">
        <v>0</v>
      </c>
      <c r="AP279" s="185">
        <v>0</v>
      </c>
      <c r="AQ279" s="185">
        <v>0</v>
      </c>
      <c r="AR279" s="185">
        <v>0</v>
      </c>
      <c r="AS279" s="185">
        <v>0</v>
      </c>
      <c r="AT279" s="185">
        <v>0</v>
      </c>
      <c r="AU279" s="185">
        <v>1035.4388799999999</v>
      </c>
      <c r="AV279" s="185">
        <v>0</v>
      </c>
      <c r="AW279" s="185">
        <v>1035.4388799999999</v>
      </c>
      <c r="AX279" s="185">
        <v>0</v>
      </c>
      <c r="AY279" s="185">
        <v>0</v>
      </c>
      <c r="AZ279" s="185">
        <v>0</v>
      </c>
      <c r="BA279" s="185">
        <v>0</v>
      </c>
      <c r="BB279" s="185">
        <v>0</v>
      </c>
      <c r="BC279" s="185">
        <v>0</v>
      </c>
      <c r="BD279" s="185">
        <v>0</v>
      </c>
      <c r="BE279" s="185">
        <v>0</v>
      </c>
      <c r="BF279" s="185">
        <v>0</v>
      </c>
      <c r="BG279" s="185">
        <v>0</v>
      </c>
      <c r="BH279" s="185">
        <v>0</v>
      </c>
      <c r="BI279" s="185">
        <v>0</v>
      </c>
      <c r="BJ279" s="185">
        <v>0</v>
      </c>
      <c r="BK279" s="185">
        <v>0</v>
      </c>
      <c r="BL279" s="185">
        <v>0</v>
      </c>
      <c r="BM279" s="185">
        <v>0</v>
      </c>
      <c r="BN279" s="185">
        <v>0</v>
      </c>
      <c r="BO279" s="185">
        <v>0</v>
      </c>
      <c r="BP279" s="185">
        <v>0</v>
      </c>
      <c r="BQ279" s="185">
        <v>0</v>
      </c>
      <c r="BR279" s="185">
        <v>0</v>
      </c>
      <c r="BS279" s="185">
        <v>0</v>
      </c>
      <c r="BT279" s="185">
        <v>0</v>
      </c>
      <c r="BU279" s="185">
        <v>0</v>
      </c>
      <c r="BV279" s="185">
        <v>0</v>
      </c>
      <c r="BW279" s="185">
        <v>0</v>
      </c>
      <c r="BX279" s="185">
        <v>0</v>
      </c>
      <c r="BY279" s="185">
        <v>0</v>
      </c>
      <c r="BZ279" s="185">
        <v>0</v>
      </c>
      <c r="CA279" s="185">
        <v>0</v>
      </c>
      <c r="CB279" s="183" t="s">
        <v>1385</v>
      </c>
      <c r="CC279" s="183" t="s">
        <v>553</v>
      </c>
      <c r="CD279" s="27">
        <v>0</v>
      </c>
      <c r="CE279" s="27">
        <v>0</v>
      </c>
      <c r="CF279" s="27" t="s">
        <v>2018</v>
      </c>
      <c r="CG279" s="27"/>
      <c r="CH279" s="366" t="s">
        <v>3103</v>
      </c>
      <c r="CI279" s="382"/>
      <c r="CJ279" s="382"/>
      <c r="CK279" s="382"/>
      <c r="CL279" s="382"/>
      <c r="CM279" s="382"/>
      <c r="CN279" s="382"/>
      <c r="CO279" s="382"/>
      <c r="CP279" s="382"/>
      <c r="CQ279" s="382"/>
      <c r="CR279" s="382"/>
      <c r="CS279" s="382"/>
      <c r="CT279" s="382"/>
      <c r="CU279" s="382"/>
      <c r="CV279" s="382"/>
      <c r="CW279" s="382"/>
      <c r="CX279" s="382"/>
      <c r="CY279" s="382"/>
      <c r="CZ279" s="382"/>
      <c r="DA279" s="382"/>
      <c r="DB279" s="382"/>
      <c r="DC279" s="382"/>
      <c r="DD279" s="382"/>
      <c r="DE279" s="382"/>
      <c r="DF279" s="382"/>
      <c r="DG279" s="382"/>
      <c r="DH279" s="382"/>
      <c r="DI279" s="382"/>
      <c r="DJ279" s="382"/>
      <c r="DK279" s="382"/>
      <c r="DL279" s="382"/>
      <c r="DM279" s="382"/>
      <c r="DN279" s="382"/>
      <c r="DO279" s="382"/>
      <c r="DP279" s="382"/>
      <c r="DQ279" s="382"/>
      <c r="DR279" s="382"/>
      <c r="DS279" s="382"/>
      <c r="DT279" s="382"/>
      <c r="DU279" s="382"/>
      <c r="DV279" s="382"/>
      <c r="DW279" s="382"/>
      <c r="DX279" s="382"/>
      <c r="DY279" s="382"/>
      <c r="DZ279" s="382"/>
      <c r="EA279" s="382"/>
      <c r="EB279" s="382"/>
      <c r="EC279" s="382"/>
      <c r="ED279" s="382"/>
      <c r="EE279" s="382"/>
      <c r="EF279" s="382"/>
      <c r="EG279" s="382"/>
      <c r="EH279" s="382"/>
      <c r="EI279" s="382"/>
      <c r="EJ279" s="382"/>
      <c r="EK279" s="382"/>
      <c r="EL279" s="382"/>
      <c r="EM279" s="382"/>
      <c r="EN279" s="382"/>
      <c r="EO279" s="382"/>
      <c r="EP279" s="382"/>
      <c r="EQ279" s="382"/>
      <c r="ER279" s="382"/>
      <c r="ES279" s="382"/>
      <c r="ET279" s="382"/>
      <c r="EU279" s="382"/>
      <c r="EV279" s="382"/>
      <c r="EW279" s="382"/>
      <c r="EX279" s="382"/>
      <c r="EY279" s="382"/>
      <c r="EZ279" s="382"/>
      <c r="FA279" s="382"/>
      <c r="FB279" s="382"/>
      <c r="FC279" s="382"/>
      <c r="FD279" s="382"/>
      <c r="FE279" s="382"/>
      <c r="FF279" s="382"/>
      <c r="FG279" s="382"/>
      <c r="FH279" s="382"/>
      <c r="FI279" s="382"/>
      <c r="FJ279" s="382"/>
      <c r="FK279" s="382"/>
      <c r="FL279" s="382"/>
      <c r="FM279" s="382"/>
      <c r="FN279" s="382"/>
      <c r="FO279" s="382"/>
      <c r="FP279" s="382"/>
      <c r="FQ279" s="382"/>
      <c r="FR279" s="382"/>
      <c r="FS279" s="382"/>
      <c r="FT279" s="382"/>
      <c r="FU279" s="382"/>
      <c r="FV279" s="382"/>
      <c r="FW279" s="382"/>
      <c r="FX279" s="382"/>
      <c r="FY279" s="382"/>
      <c r="FZ279" s="382"/>
      <c r="GA279" s="382"/>
      <c r="GB279" s="382"/>
      <c r="GC279" s="382"/>
      <c r="GD279" s="382"/>
      <c r="GE279" s="382"/>
      <c r="GF279" s="382"/>
      <c r="GG279" s="382"/>
      <c r="GH279" s="382"/>
      <c r="GI279" s="382"/>
      <c r="GJ279" s="382"/>
      <c r="GK279" s="382"/>
      <c r="GL279" s="382"/>
      <c r="GM279" s="382"/>
      <c r="GN279" s="382"/>
      <c r="GO279" s="382"/>
      <c r="GP279" s="382"/>
      <c r="GQ279" s="382"/>
      <c r="GR279" s="382"/>
      <c r="GS279" s="382"/>
      <c r="GT279" s="382"/>
      <c r="GU279" s="382"/>
      <c r="GV279" s="382"/>
      <c r="GW279" s="382"/>
      <c r="GX279" s="382"/>
      <c r="GY279" s="382"/>
      <c r="GZ279" s="382"/>
      <c r="HA279" s="382"/>
      <c r="HB279" s="382"/>
      <c r="HC279" s="382"/>
      <c r="HD279" s="382"/>
      <c r="HE279" s="382"/>
      <c r="HF279" s="382"/>
      <c r="HG279" s="382"/>
      <c r="HH279" s="382"/>
      <c r="HI279" s="382"/>
      <c r="HJ279" s="382"/>
      <c r="HK279" s="382"/>
      <c r="HL279" s="382"/>
      <c r="HM279" s="382"/>
      <c r="HN279" s="382"/>
      <c r="HO279" s="382"/>
      <c r="HP279" s="382"/>
      <c r="HQ279" s="382"/>
      <c r="HR279" s="382"/>
      <c r="HS279" s="382"/>
      <c r="HT279" s="382"/>
      <c r="HU279" s="382"/>
      <c r="HV279" s="382"/>
      <c r="HW279" s="382"/>
      <c r="HX279" s="382"/>
      <c r="HY279" s="382"/>
      <c r="HZ279" s="382"/>
      <c r="IA279" s="382"/>
      <c r="IB279" s="382"/>
      <c r="IC279" s="382"/>
      <c r="ID279" s="382"/>
      <c r="IE279" s="382"/>
      <c r="IF279" s="382"/>
      <c r="IG279" s="382"/>
      <c r="IH279" s="382"/>
      <c r="II279" s="382"/>
      <c r="IJ279" s="382"/>
      <c r="IK279" s="382"/>
      <c r="IL279" s="382"/>
      <c r="IM279" s="382"/>
      <c r="IN279" s="382"/>
      <c r="IO279" s="382"/>
      <c r="IP279" s="382"/>
      <c r="IQ279" s="382"/>
      <c r="IR279" s="382"/>
      <c r="IS279" s="382"/>
      <c r="IT279" s="382"/>
      <c r="IU279" s="382"/>
      <c r="IV279" s="382"/>
      <c r="IW279" s="382"/>
      <c r="IX279" s="382"/>
      <c r="IY279" s="382"/>
      <c r="IZ279" s="382"/>
      <c r="JA279" s="382"/>
      <c r="JB279" s="382"/>
      <c r="JC279" s="382"/>
      <c r="JD279" s="382"/>
      <c r="JE279" s="382"/>
      <c r="JF279" s="382"/>
      <c r="JG279" s="382"/>
      <c r="JH279" s="382"/>
      <c r="JI279" s="382"/>
      <c r="JJ279" s="382"/>
      <c r="JK279" s="382"/>
      <c r="JL279" s="382"/>
      <c r="JM279" s="382"/>
      <c r="JN279" s="382"/>
      <c r="JO279" s="382"/>
      <c r="JP279" s="382"/>
      <c r="JQ279" s="382"/>
      <c r="JR279" s="382"/>
      <c r="JS279" s="382"/>
      <c r="JT279" s="382"/>
      <c r="JU279" s="382"/>
      <c r="JV279" s="382"/>
      <c r="JW279" s="382"/>
      <c r="JX279" s="382"/>
      <c r="JY279" s="382"/>
      <c r="JZ279" s="382"/>
      <c r="KA279" s="382"/>
      <c r="KB279" s="382"/>
      <c r="KC279" s="382"/>
      <c r="KD279" s="382"/>
      <c r="KE279" s="382"/>
      <c r="KF279" s="382"/>
      <c r="KG279" s="382"/>
      <c r="KH279" s="382"/>
      <c r="KI279" s="382"/>
      <c r="KJ279" s="382"/>
      <c r="KK279" s="382"/>
      <c r="KL279" s="382"/>
      <c r="KM279" s="382"/>
      <c r="KN279" s="382"/>
    </row>
    <row r="280" spans="1:300" s="362" customFormat="1" ht="54" outlineLevel="1">
      <c r="A280" s="803"/>
      <c r="B280" s="27" t="s">
        <v>2098</v>
      </c>
      <c r="C280" s="710" t="s">
        <v>1386</v>
      </c>
      <c r="D280" s="183" t="s">
        <v>1867</v>
      </c>
      <c r="E280" s="183" t="s">
        <v>402</v>
      </c>
      <c r="F280" s="184" t="s">
        <v>1096</v>
      </c>
      <c r="G280" s="184" t="s">
        <v>1097</v>
      </c>
      <c r="H280" s="184" t="s">
        <v>2019</v>
      </c>
      <c r="I280" s="183" t="s">
        <v>745</v>
      </c>
      <c r="J280" s="185">
        <v>7646.6280299999999</v>
      </c>
      <c r="K280" s="185">
        <v>7553.5845499999996</v>
      </c>
      <c r="L280" s="185">
        <v>93.043480000000002</v>
      </c>
      <c r="M280" s="185">
        <v>0</v>
      </c>
      <c r="N280" s="185">
        <v>5287.50918</v>
      </c>
      <c r="O280" s="183" t="s">
        <v>80</v>
      </c>
      <c r="P280" s="183" t="s">
        <v>80</v>
      </c>
      <c r="Q280" s="481" t="s">
        <v>80</v>
      </c>
      <c r="R280" s="188">
        <v>44985</v>
      </c>
      <c r="S280" s="183" t="s">
        <v>496</v>
      </c>
      <c r="T280" s="184" t="s">
        <v>2239</v>
      </c>
      <c r="U280" s="185">
        <v>2266.07537</v>
      </c>
      <c r="V280" s="185">
        <v>93.043480000000002</v>
      </c>
      <c r="W280" s="185">
        <v>0</v>
      </c>
      <c r="X280" s="185">
        <v>2359.1188499999998</v>
      </c>
      <c r="Y280" s="185">
        <v>0</v>
      </c>
      <c r="Z280" s="185">
        <v>0</v>
      </c>
      <c r="AA280" s="185">
        <v>0</v>
      </c>
      <c r="AB280" s="185">
        <v>0</v>
      </c>
      <c r="AC280" s="185">
        <v>0</v>
      </c>
      <c r="AD280" s="185">
        <v>0</v>
      </c>
      <c r="AE280" s="185">
        <v>0</v>
      </c>
      <c r="AF280" s="185">
        <v>0</v>
      </c>
      <c r="AG280" s="185">
        <v>0</v>
      </c>
      <c r="AH280" s="185">
        <v>0</v>
      </c>
      <c r="AI280" s="185">
        <v>0</v>
      </c>
      <c r="AJ280" s="185">
        <v>0</v>
      </c>
      <c r="AK280" s="185">
        <v>0</v>
      </c>
      <c r="AL280" s="185">
        <v>0</v>
      </c>
      <c r="AM280" s="185">
        <v>0</v>
      </c>
      <c r="AN280" s="185">
        <v>0</v>
      </c>
      <c r="AO280" s="185">
        <v>0</v>
      </c>
      <c r="AP280" s="185">
        <v>0</v>
      </c>
      <c r="AQ280" s="185">
        <v>0</v>
      </c>
      <c r="AR280" s="185">
        <v>0</v>
      </c>
      <c r="AS280" s="185">
        <v>0</v>
      </c>
      <c r="AT280" s="185">
        <v>0</v>
      </c>
      <c r="AU280" s="185">
        <v>0</v>
      </c>
      <c r="AV280" s="185">
        <v>0</v>
      </c>
      <c r="AW280" s="185">
        <v>0</v>
      </c>
      <c r="AX280" s="185">
        <v>0</v>
      </c>
      <c r="AY280" s="185">
        <v>0</v>
      </c>
      <c r="AZ280" s="185">
        <v>0</v>
      </c>
      <c r="BA280" s="185">
        <v>0</v>
      </c>
      <c r="BB280" s="185">
        <v>0</v>
      </c>
      <c r="BC280" s="185">
        <v>0</v>
      </c>
      <c r="BD280" s="185">
        <v>0</v>
      </c>
      <c r="BE280" s="185">
        <v>0</v>
      </c>
      <c r="BF280" s="185">
        <v>0</v>
      </c>
      <c r="BG280" s="185">
        <v>0</v>
      </c>
      <c r="BH280" s="185">
        <v>0</v>
      </c>
      <c r="BI280" s="185">
        <v>0</v>
      </c>
      <c r="BJ280" s="185">
        <v>0</v>
      </c>
      <c r="BK280" s="185">
        <v>0</v>
      </c>
      <c r="BL280" s="185">
        <v>0</v>
      </c>
      <c r="BM280" s="185">
        <v>0</v>
      </c>
      <c r="BN280" s="185">
        <v>0</v>
      </c>
      <c r="BO280" s="185">
        <v>0</v>
      </c>
      <c r="BP280" s="185">
        <v>0</v>
      </c>
      <c r="BQ280" s="185">
        <v>0</v>
      </c>
      <c r="BR280" s="185">
        <v>0</v>
      </c>
      <c r="BS280" s="185">
        <v>0</v>
      </c>
      <c r="BT280" s="185">
        <v>0</v>
      </c>
      <c r="BU280" s="185">
        <v>0</v>
      </c>
      <c r="BV280" s="185">
        <v>0</v>
      </c>
      <c r="BW280" s="185">
        <v>0</v>
      </c>
      <c r="BX280" s="185">
        <v>0</v>
      </c>
      <c r="BY280" s="185">
        <v>0</v>
      </c>
      <c r="BZ280" s="185">
        <v>0</v>
      </c>
      <c r="CA280" s="185">
        <v>0</v>
      </c>
      <c r="CB280" s="184" t="s">
        <v>1387</v>
      </c>
      <c r="CC280" s="183" t="s">
        <v>553</v>
      </c>
      <c r="CD280" s="27">
        <v>0</v>
      </c>
      <c r="CE280" s="27">
        <v>0</v>
      </c>
      <c r="CF280" s="27" t="s">
        <v>2018</v>
      </c>
      <c r="CG280" s="27"/>
      <c r="CH280" s="366" t="s">
        <v>3103</v>
      </c>
      <c r="CI280" s="382"/>
      <c r="CJ280" s="382"/>
      <c r="CK280" s="382"/>
      <c r="CL280" s="382"/>
      <c r="CM280" s="382"/>
      <c r="CN280" s="382"/>
      <c r="CO280" s="382"/>
      <c r="CP280" s="382"/>
      <c r="CQ280" s="382"/>
      <c r="CR280" s="382"/>
      <c r="CS280" s="382"/>
      <c r="CT280" s="382"/>
      <c r="CU280" s="382"/>
      <c r="CV280" s="382"/>
      <c r="CW280" s="382"/>
      <c r="CX280" s="382"/>
      <c r="CY280" s="382"/>
      <c r="CZ280" s="382"/>
      <c r="DA280" s="382"/>
      <c r="DB280" s="382"/>
      <c r="DC280" s="382"/>
      <c r="DD280" s="382"/>
      <c r="DE280" s="382"/>
      <c r="DF280" s="382"/>
      <c r="DG280" s="382"/>
      <c r="DH280" s="382"/>
      <c r="DI280" s="382"/>
      <c r="DJ280" s="382"/>
      <c r="DK280" s="382"/>
      <c r="DL280" s="382"/>
      <c r="DM280" s="382"/>
      <c r="DN280" s="382"/>
      <c r="DO280" s="382"/>
      <c r="DP280" s="382"/>
      <c r="DQ280" s="382"/>
      <c r="DR280" s="382"/>
      <c r="DS280" s="382"/>
      <c r="DT280" s="382"/>
      <c r="DU280" s="382"/>
      <c r="DV280" s="382"/>
      <c r="DW280" s="382"/>
      <c r="DX280" s="382"/>
      <c r="DY280" s="382"/>
      <c r="DZ280" s="382"/>
      <c r="EA280" s="382"/>
      <c r="EB280" s="382"/>
      <c r="EC280" s="382"/>
      <c r="ED280" s="382"/>
      <c r="EE280" s="382"/>
      <c r="EF280" s="382"/>
      <c r="EG280" s="382"/>
      <c r="EH280" s="382"/>
      <c r="EI280" s="382"/>
      <c r="EJ280" s="382"/>
      <c r="EK280" s="382"/>
      <c r="EL280" s="382"/>
      <c r="EM280" s="382"/>
      <c r="EN280" s="382"/>
      <c r="EO280" s="382"/>
      <c r="EP280" s="382"/>
      <c r="EQ280" s="382"/>
      <c r="ER280" s="382"/>
      <c r="ES280" s="382"/>
      <c r="ET280" s="382"/>
      <c r="EU280" s="382"/>
      <c r="EV280" s="382"/>
      <c r="EW280" s="382"/>
      <c r="EX280" s="382"/>
      <c r="EY280" s="382"/>
      <c r="EZ280" s="382"/>
      <c r="FA280" s="382"/>
      <c r="FB280" s="382"/>
      <c r="FC280" s="382"/>
      <c r="FD280" s="382"/>
      <c r="FE280" s="382"/>
      <c r="FF280" s="382"/>
      <c r="FG280" s="382"/>
      <c r="FH280" s="382"/>
      <c r="FI280" s="382"/>
      <c r="FJ280" s="382"/>
      <c r="FK280" s="382"/>
      <c r="FL280" s="382"/>
      <c r="FM280" s="382"/>
      <c r="FN280" s="382"/>
      <c r="FO280" s="382"/>
      <c r="FP280" s="382"/>
      <c r="FQ280" s="382"/>
      <c r="FR280" s="382"/>
      <c r="FS280" s="382"/>
      <c r="FT280" s="382"/>
      <c r="FU280" s="382"/>
      <c r="FV280" s="382"/>
      <c r="FW280" s="382"/>
      <c r="FX280" s="382"/>
      <c r="FY280" s="382"/>
      <c r="FZ280" s="382"/>
      <c r="GA280" s="382"/>
      <c r="GB280" s="382"/>
      <c r="GC280" s="382"/>
      <c r="GD280" s="382"/>
      <c r="GE280" s="382"/>
      <c r="GF280" s="382"/>
      <c r="GG280" s="382"/>
      <c r="GH280" s="382"/>
      <c r="GI280" s="382"/>
      <c r="GJ280" s="382"/>
      <c r="GK280" s="382"/>
      <c r="GL280" s="382"/>
      <c r="GM280" s="382"/>
      <c r="GN280" s="382"/>
      <c r="GO280" s="382"/>
      <c r="GP280" s="382"/>
      <c r="GQ280" s="382"/>
      <c r="GR280" s="382"/>
      <c r="GS280" s="382"/>
      <c r="GT280" s="382"/>
      <c r="GU280" s="382"/>
      <c r="GV280" s="382"/>
      <c r="GW280" s="382"/>
      <c r="GX280" s="382"/>
      <c r="GY280" s="382"/>
      <c r="GZ280" s="382"/>
      <c r="HA280" s="382"/>
      <c r="HB280" s="382"/>
      <c r="HC280" s="382"/>
      <c r="HD280" s="382"/>
      <c r="HE280" s="382"/>
      <c r="HF280" s="382"/>
      <c r="HG280" s="382"/>
      <c r="HH280" s="382"/>
      <c r="HI280" s="382"/>
      <c r="HJ280" s="382"/>
      <c r="HK280" s="382"/>
      <c r="HL280" s="382"/>
      <c r="HM280" s="382"/>
      <c r="HN280" s="382"/>
      <c r="HO280" s="382"/>
      <c r="HP280" s="382"/>
      <c r="HQ280" s="382"/>
      <c r="HR280" s="382"/>
      <c r="HS280" s="382"/>
      <c r="HT280" s="382"/>
      <c r="HU280" s="382"/>
      <c r="HV280" s="382"/>
      <c r="HW280" s="382"/>
      <c r="HX280" s="382"/>
      <c r="HY280" s="382"/>
      <c r="HZ280" s="382"/>
      <c r="IA280" s="382"/>
      <c r="IB280" s="382"/>
      <c r="IC280" s="382"/>
      <c r="ID280" s="382"/>
      <c r="IE280" s="382"/>
      <c r="IF280" s="382"/>
      <c r="IG280" s="382"/>
      <c r="IH280" s="382"/>
      <c r="II280" s="382"/>
      <c r="IJ280" s="382"/>
      <c r="IK280" s="382"/>
      <c r="IL280" s="382"/>
      <c r="IM280" s="382"/>
      <c r="IN280" s="382"/>
      <c r="IO280" s="382"/>
      <c r="IP280" s="382"/>
      <c r="IQ280" s="382"/>
      <c r="IR280" s="382"/>
      <c r="IS280" s="382"/>
      <c r="IT280" s="382"/>
      <c r="IU280" s="382"/>
      <c r="IV280" s="382"/>
      <c r="IW280" s="382"/>
      <c r="IX280" s="382"/>
      <c r="IY280" s="382"/>
      <c r="IZ280" s="382"/>
      <c r="JA280" s="382"/>
      <c r="JB280" s="382"/>
      <c r="JC280" s="382"/>
      <c r="JD280" s="382"/>
      <c r="JE280" s="382"/>
      <c r="JF280" s="382"/>
      <c r="JG280" s="382"/>
      <c r="JH280" s="382"/>
      <c r="JI280" s="382"/>
      <c r="JJ280" s="382"/>
      <c r="JK280" s="382"/>
      <c r="JL280" s="382"/>
      <c r="JM280" s="382"/>
      <c r="JN280" s="382"/>
      <c r="JO280" s="382"/>
      <c r="JP280" s="382"/>
      <c r="JQ280" s="382"/>
      <c r="JR280" s="382"/>
      <c r="JS280" s="382"/>
      <c r="JT280" s="382"/>
      <c r="JU280" s="382"/>
      <c r="JV280" s="382"/>
      <c r="JW280" s="382"/>
      <c r="JX280" s="382"/>
      <c r="JY280" s="382"/>
      <c r="JZ280" s="382"/>
      <c r="KA280" s="382"/>
      <c r="KB280" s="382"/>
      <c r="KC280" s="382"/>
      <c r="KD280" s="382"/>
      <c r="KE280" s="382"/>
      <c r="KF280" s="382"/>
      <c r="KG280" s="382"/>
      <c r="KH280" s="382"/>
      <c r="KI280" s="382"/>
      <c r="KJ280" s="382"/>
      <c r="KK280" s="382"/>
      <c r="KL280" s="382"/>
      <c r="KM280" s="382"/>
      <c r="KN280" s="382"/>
    </row>
    <row r="281" spans="1:300" s="362" customFormat="1" ht="54" outlineLevel="1">
      <c r="A281" s="803"/>
      <c r="B281" s="27" t="s">
        <v>2098</v>
      </c>
      <c r="C281" s="710" t="s">
        <v>1388</v>
      </c>
      <c r="D281" s="183" t="s">
        <v>1868</v>
      </c>
      <c r="E281" s="183" t="s">
        <v>402</v>
      </c>
      <c r="F281" s="184" t="s">
        <v>1096</v>
      </c>
      <c r="G281" s="184" t="s">
        <v>1097</v>
      </c>
      <c r="H281" s="184" t="s">
        <v>2020</v>
      </c>
      <c r="I281" s="183" t="s">
        <v>745</v>
      </c>
      <c r="J281" s="185">
        <v>26483.002370000002</v>
      </c>
      <c r="K281" s="185">
        <v>14547.354219999999</v>
      </c>
      <c r="L281" s="185">
        <v>11935.648150000001</v>
      </c>
      <c r="M281" s="185">
        <v>0</v>
      </c>
      <c r="N281" s="185">
        <v>6546.3093900000003</v>
      </c>
      <c r="O281" s="183" t="s">
        <v>80</v>
      </c>
      <c r="P281" s="183" t="s">
        <v>80</v>
      </c>
      <c r="Q281" s="481" t="s">
        <v>80</v>
      </c>
      <c r="R281" s="188">
        <v>44985</v>
      </c>
      <c r="S281" s="183" t="s">
        <v>496</v>
      </c>
      <c r="T281" s="184" t="s">
        <v>2239</v>
      </c>
      <c r="U281" s="185">
        <v>8001.0448299999998</v>
      </c>
      <c r="V281" s="185">
        <v>11935.648150000001</v>
      </c>
      <c r="W281" s="185">
        <v>0</v>
      </c>
      <c r="X281" s="185">
        <v>19936.69298</v>
      </c>
      <c r="Y281" s="185">
        <v>0</v>
      </c>
      <c r="Z281" s="185">
        <v>0</v>
      </c>
      <c r="AA281" s="185">
        <v>0</v>
      </c>
      <c r="AB281" s="185">
        <v>0</v>
      </c>
      <c r="AC281" s="185">
        <v>0</v>
      </c>
      <c r="AD281" s="185">
        <v>0</v>
      </c>
      <c r="AE281" s="185">
        <v>0</v>
      </c>
      <c r="AF281" s="185">
        <v>0</v>
      </c>
      <c r="AG281" s="185">
        <v>0</v>
      </c>
      <c r="AH281" s="185">
        <v>0</v>
      </c>
      <c r="AI281" s="185">
        <v>0</v>
      </c>
      <c r="AJ281" s="185">
        <v>0</v>
      </c>
      <c r="AK281" s="185">
        <v>0</v>
      </c>
      <c r="AL281" s="185">
        <v>0</v>
      </c>
      <c r="AM281" s="185">
        <v>0</v>
      </c>
      <c r="AN281" s="185">
        <v>0</v>
      </c>
      <c r="AO281" s="185">
        <v>0</v>
      </c>
      <c r="AP281" s="185">
        <v>0</v>
      </c>
      <c r="AQ281" s="185">
        <v>0</v>
      </c>
      <c r="AR281" s="185">
        <v>0</v>
      </c>
      <c r="AS281" s="185">
        <v>0</v>
      </c>
      <c r="AT281" s="185">
        <v>0</v>
      </c>
      <c r="AU281" s="185">
        <v>0</v>
      </c>
      <c r="AV281" s="185">
        <v>0</v>
      </c>
      <c r="AW281" s="185">
        <v>0</v>
      </c>
      <c r="AX281" s="185">
        <v>0</v>
      </c>
      <c r="AY281" s="185">
        <v>0</v>
      </c>
      <c r="AZ281" s="185">
        <v>0</v>
      </c>
      <c r="BA281" s="185">
        <v>0</v>
      </c>
      <c r="BB281" s="185">
        <v>0</v>
      </c>
      <c r="BC281" s="185">
        <v>0</v>
      </c>
      <c r="BD281" s="185">
        <v>0</v>
      </c>
      <c r="BE281" s="185">
        <v>0</v>
      </c>
      <c r="BF281" s="185">
        <v>0</v>
      </c>
      <c r="BG281" s="185">
        <v>0</v>
      </c>
      <c r="BH281" s="185">
        <v>0</v>
      </c>
      <c r="BI281" s="185">
        <v>0</v>
      </c>
      <c r="BJ281" s="185">
        <v>0</v>
      </c>
      <c r="BK281" s="185">
        <v>0</v>
      </c>
      <c r="BL281" s="185">
        <v>0</v>
      </c>
      <c r="BM281" s="185">
        <v>0</v>
      </c>
      <c r="BN281" s="185">
        <v>0</v>
      </c>
      <c r="BO281" s="185">
        <v>0</v>
      </c>
      <c r="BP281" s="185">
        <v>0</v>
      </c>
      <c r="BQ281" s="185">
        <v>0</v>
      </c>
      <c r="BR281" s="185">
        <v>0</v>
      </c>
      <c r="BS281" s="185">
        <v>0</v>
      </c>
      <c r="BT281" s="185">
        <v>0</v>
      </c>
      <c r="BU281" s="185">
        <v>0</v>
      </c>
      <c r="BV281" s="185">
        <v>0</v>
      </c>
      <c r="BW281" s="185">
        <v>0</v>
      </c>
      <c r="BX281" s="185">
        <v>0</v>
      </c>
      <c r="BY281" s="185">
        <v>0</v>
      </c>
      <c r="BZ281" s="185">
        <v>0</v>
      </c>
      <c r="CA281" s="185">
        <v>0</v>
      </c>
      <c r="CB281" s="184" t="s">
        <v>1387</v>
      </c>
      <c r="CC281" s="183" t="s">
        <v>553</v>
      </c>
      <c r="CD281" s="27">
        <v>0</v>
      </c>
      <c r="CE281" s="27">
        <v>0</v>
      </c>
      <c r="CF281" s="27" t="s">
        <v>2018</v>
      </c>
      <c r="CG281" s="27"/>
      <c r="CH281" s="366" t="s">
        <v>3103</v>
      </c>
      <c r="CI281" s="382"/>
      <c r="CJ281" s="382"/>
      <c r="CK281" s="382"/>
      <c r="CL281" s="382"/>
      <c r="CM281" s="382"/>
      <c r="CN281" s="382"/>
      <c r="CO281" s="382"/>
      <c r="CP281" s="382"/>
      <c r="CQ281" s="382"/>
      <c r="CR281" s="382"/>
      <c r="CS281" s="382"/>
      <c r="CT281" s="382"/>
      <c r="CU281" s="382"/>
      <c r="CV281" s="382"/>
      <c r="CW281" s="382"/>
      <c r="CX281" s="382"/>
      <c r="CY281" s="382"/>
      <c r="CZ281" s="382"/>
      <c r="DA281" s="382"/>
      <c r="DB281" s="382"/>
      <c r="DC281" s="382"/>
      <c r="DD281" s="382"/>
      <c r="DE281" s="382"/>
      <c r="DF281" s="382"/>
      <c r="DG281" s="382"/>
      <c r="DH281" s="382"/>
      <c r="DI281" s="382"/>
      <c r="DJ281" s="382"/>
      <c r="DK281" s="382"/>
      <c r="DL281" s="382"/>
      <c r="DM281" s="382"/>
      <c r="DN281" s="382"/>
      <c r="DO281" s="382"/>
      <c r="DP281" s="382"/>
      <c r="DQ281" s="382"/>
      <c r="DR281" s="382"/>
      <c r="DS281" s="382"/>
      <c r="DT281" s="382"/>
      <c r="DU281" s="382"/>
      <c r="DV281" s="382"/>
      <c r="DW281" s="382"/>
      <c r="DX281" s="382"/>
      <c r="DY281" s="382"/>
      <c r="DZ281" s="382"/>
      <c r="EA281" s="382"/>
      <c r="EB281" s="382"/>
      <c r="EC281" s="382"/>
      <c r="ED281" s="382"/>
      <c r="EE281" s="382"/>
      <c r="EF281" s="382"/>
      <c r="EG281" s="382"/>
      <c r="EH281" s="382"/>
      <c r="EI281" s="382"/>
      <c r="EJ281" s="382"/>
      <c r="EK281" s="382"/>
      <c r="EL281" s="382"/>
      <c r="EM281" s="382"/>
      <c r="EN281" s="382"/>
      <c r="EO281" s="382"/>
      <c r="EP281" s="382"/>
      <c r="EQ281" s="382"/>
      <c r="ER281" s="382"/>
      <c r="ES281" s="382"/>
      <c r="ET281" s="382"/>
      <c r="EU281" s="382"/>
      <c r="EV281" s="382"/>
      <c r="EW281" s="382"/>
      <c r="EX281" s="382"/>
      <c r="EY281" s="382"/>
      <c r="EZ281" s="382"/>
      <c r="FA281" s="382"/>
      <c r="FB281" s="382"/>
      <c r="FC281" s="382"/>
      <c r="FD281" s="382"/>
      <c r="FE281" s="382"/>
      <c r="FF281" s="382"/>
      <c r="FG281" s="382"/>
      <c r="FH281" s="382"/>
      <c r="FI281" s="382"/>
      <c r="FJ281" s="382"/>
      <c r="FK281" s="382"/>
      <c r="FL281" s="382"/>
      <c r="FM281" s="382"/>
      <c r="FN281" s="382"/>
      <c r="FO281" s="382"/>
      <c r="FP281" s="382"/>
      <c r="FQ281" s="382"/>
      <c r="FR281" s="382"/>
      <c r="FS281" s="382"/>
      <c r="FT281" s="382"/>
      <c r="FU281" s="382"/>
      <c r="FV281" s="382"/>
      <c r="FW281" s="382"/>
      <c r="FX281" s="382"/>
      <c r="FY281" s="382"/>
      <c r="FZ281" s="382"/>
      <c r="GA281" s="382"/>
      <c r="GB281" s="382"/>
      <c r="GC281" s="382"/>
      <c r="GD281" s="382"/>
      <c r="GE281" s="382"/>
      <c r="GF281" s="382"/>
      <c r="GG281" s="382"/>
      <c r="GH281" s="382"/>
      <c r="GI281" s="382"/>
      <c r="GJ281" s="382"/>
      <c r="GK281" s="382"/>
      <c r="GL281" s="382"/>
      <c r="GM281" s="382"/>
      <c r="GN281" s="382"/>
      <c r="GO281" s="382"/>
      <c r="GP281" s="382"/>
      <c r="GQ281" s="382"/>
      <c r="GR281" s="382"/>
      <c r="GS281" s="382"/>
      <c r="GT281" s="382"/>
      <c r="GU281" s="382"/>
      <c r="GV281" s="382"/>
      <c r="GW281" s="382"/>
      <c r="GX281" s="382"/>
      <c r="GY281" s="382"/>
      <c r="GZ281" s="382"/>
      <c r="HA281" s="382"/>
      <c r="HB281" s="382"/>
      <c r="HC281" s="382"/>
      <c r="HD281" s="382"/>
      <c r="HE281" s="382"/>
      <c r="HF281" s="382"/>
      <c r="HG281" s="382"/>
      <c r="HH281" s="382"/>
      <c r="HI281" s="382"/>
      <c r="HJ281" s="382"/>
      <c r="HK281" s="382"/>
      <c r="HL281" s="382"/>
      <c r="HM281" s="382"/>
      <c r="HN281" s="382"/>
      <c r="HO281" s="382"/>
      <c r="HP281" s="382"/>
      <c r="HQ281" s="382"/>
      <c r="HR281" s="382"/>
      <c r="HS281" s="382"/>
      <c r="HT281" s="382"/>
      <c r="HU281" s="382"/>
      <c r="HV281" s="382"/>
      <c r="HW281" s="382"/>
      <c r="HX281" s="382"/>
      <c r="HY281" s="382"/>
      <c r="HZ281" s="382"/>
      <c r="IA281" s="382"/>
      <c r="IB281" s="382"/>
      <c r="IC281" s="382"/>
      <c r="ID281" s="382"/>
      <c r="IE281" s="382"/>
      <c r="IF281" s="382"/>
      <c r="IG281" s="382"/>
      <c r="IH281" s="382"/>
      <c r="II281" s="382"/>
      <c r="IJ281" s="382"/>
      <c r="IK281" s="382"/>
      <c r="IL281" s="382"/>
      <c r="IM281" s="382"/>
      <c r="IN281" s="382"/>
      <c r="IO281" s="382"/>
      <c r="IP281" s="382"/>
      <c r="IQ281" s="382"/>
      <c r="IR281" s="382"/>
      <c r="IS281" s="382"/>
      <c r="IT281" s="382"/>
      <c r="IU281" s="382"/>
      <c r="IV281" s="382"/>
      <c r="IW281" s="382"/>
      <c r="IX281" s="382"/>
      <c r="IY281" s="382"/>
      <c r="IZ281" s="382"/>
      <c r="JA281" s="382"/>
      <c r="JB281" s="382"/>
      <c r="JC281" s="382"/>
      <c r="JD281" s="382"/>
      <c r="JE281" s="382"/>
      <c r="JF281" s="382"/>
      <c r="JG281" s="382"/>
      <c r="JH281" s="382"/>
      <c r="JI281" s="382"/>
      <c r="JJ281" s="382"/>
      <c r="JK281" s="382"/>
      <c r="JL281" s="382"/>
      <c r="JM281" s="382"/>
      <c r="JN281" s="382"/>
      <c r="JO281" s="382"/>
      <c r="JP281" s="382"/>
      <c r="JQ281" s="382"/>
      <c r="JR281" s="382"/>
      <c r="JS281" s="382"/>
      <c r="JT281" s="382"/>
      <c r="JU281" s="382"/>
      <c r="JV281" s="382"/>
      <c r="JW281" s="382"/>
      <c r="JX281" s="382"/>
      <c r="JY281" s="382"/>
      <c r="JZ281" s="382"/>
      <c r="KA281" s="382"/>
      <c r="KB281" s="382"/>
      <c r="KC281" s="382"/>
      <c r="KD281" s="382"/>
      <c r="KE281" s="382"/>
      <c r="KF281" s="382"/>
      <c r="KG281" s="382"/>
      <c r="KH281" s="382"/>
      <c r="KI281" s="382"/>
      <c r="KJ281" s="382"/>
      <c r="KK281" s="382"/>
      <c r="KL281" s="382"/>
      <c r="KM281" s="382"/>
      <c r="KN281" s="382"/>
    </row>
    <row r="282" spans="1:300" s="362" customFormat="1" ht="54" outlineLevel="1">
      <c r="A282" s="803"/>
      <c r="B282" s="27" t="s">
        <v>2098</v>
      </c>
      <c r="C282" s="710" t="s">
        <v>1389</v>
      </c>
      <c r="D282" s="183" t="s">
        <v>1869</v>
      </c>
      <c r="E282" s="183" t="s">
        <v>402</v>
      </c>
      <c r="F282" s="184" t="s">
        <v>1096</v>
      </c>
      <c r="G282" s="184" t="s">
        <v>1097</v>
      </c>
      <c r="H282" s="184" t="s">
        <v>2021</v>
      </c>
      <c r="I282" s="183" t="s">
        <v>745</v>
      </c>
      <c r="J282" s="185">
        <v>5426.9601699999994</v>
      </c>
      <c r="K282" s="185">
        <v>5288.6517999999996</v>
      </c>
      <c r="L282" s="185">
        <v>138.30837</v>
      </c>
      <c r="M282" s="185">
        <v>0</v>
      </c>
      <c r="N282" s="185">
        <v>3702.0562599999998</v>
      </c>
      <c r="O282" s="183" t="s">
        <v>80</v>
      </c>
      <c r="P282" s="183" t="s">
        <v>80</v>
      </c>
      <c r="Q282" s="481" t="s">
        <v>80</v>
      </c>
      <c r="R282" s="188">
        <v>44985</v>
      </c>
      <c r="S282" s="183" t="s">
        <v>496</v>
      </c>
      <c r="T282" s="184" t="s">
        <v>2240</v>
      </c>
      <c r="U282" s="185">
        <v>1586.59554</v>
      </c>
      <c r="V282" s="185">
        <v>138.30837</v>
      </c>
      <c r="W282" s="185">
        <v>0</v>
      </c>
      <c r="X282" s="185">
        <v>1724.90391</v>
      </c>
      <c r="Y282" s="185">
        <v>0</v>
      </c>
      <c r="Z282" s="185">
        <v>0</v>
      </c>
      <c r="AA282" s="185">
        <v>0</v>
      </c>
      <c r="AB282" s="185">
        <v>0</v>
      </c>
      <c r="AC282" s="185">
        <v>0</v>
      </c>
      <c r="AD282" s="185">
        <v>0</v>
      </c>
      <c r="AE282" s="185">
        <v>0</v>
      </c>
      <c r="AF282" s="185">
        <v>0</v>
      </c>
      <c r="AG282" s="185">
        <v>0</v>
      </c>
      <c r="AH282" s="185">
        <v>0</v>
      </c>
      <c r="AI282" s="185">
        <v>0</v>
      </c>
      <c r="AJ282" s="185">
        <v>0</v>
      </c>
      <c r="AK282" s="185">
        <v>0</v>
      </c>
      <c r="AL282" s="185">
        <v>0</v>
      </c>
      <c r="AM282" s="185">
        <v>0</v>
      </c>
      <c r="AN282" s="185">
        <v>0</v>
      </c>
      <c r="AO282" s="185">
        <v>0</v>
      </c>
      <c r="AP282" s="185">
        <v>0</v>
      </c>
      <c r="AQ282" s="185">
        <v>0</v>
      </c>
      <c r="AR282" s="185">
        <v>0</v>
      </c>
      <c r="AS282" s="185">
        <v>0</v>
      </c>
      <c r="AT282" s="185">
        <v>0</v>
      </c>
      <c r="AU282" s="185">
        <v>0</v>
      </c>
      <c r="AV282" s="185">
        <v>0</v>
      </c>
      <c r="AW282" s="185">
        <v>0</v>
      </c>
      <c r="AX282" s="185">
        <v>0</v>
      </c>
      <c r="AY282" s="185">
        <v>0</v>
      </c>
      <c r="AZ282" s="185">
        <v>0</v>
      </c>
      <c r="BA282" s="185">
        <v>0</v>
      </c>
      <c r="BB282" s="185">
        <v>0</v>
      </c>
      <c r="BC282" s="185">
        <v>0</v>
      </c>
      <c r="BD282" s="185">
        <v>0</v>
      </c>
      <c r="BE282" s="185">
        <v>0</v>
      </c>
      <c r="BF282" s="185">
        <v>0</v>
      </c>
      <c r="BG282" s="185">
        <v>0</v>
      </c>
      <c r="BH282" s="185">
        <v>0</v>
      </c>
      <c r="BI282" s="185">
        <v>0</v>
      </c>
      <c r="BJ282" s="185">
        <v>0</v>
      </c>
      <c r="BK282" s="185">
        <v>0</v>
      </c>
      <c r="BL282" s="185">
        <v>0</v>
      </c>
      <c r="BM282" s="185">
        <v>0</v>
      </c>
      <c r="BN282" s="185">
        <v>0</v>
      </c>
      <c r="BO282" s="185">
        <v>0</v>
      </c>
      <c r="BP282" s="185">
        <v>0</v>
      </c>
      <c r="BQ282" s="185">
        <v>0</v>
      </c>
      <c r="BR282" s="185">
        <v>0</v>
      </c>
      <c r="BS282" s="185">
        <v>0</v>
      </c>
      <c r="BT282" s="185">
        <v>0</v>
      </c>
      <c r="BU282" s="185">
        <v>0</v>
      </c>
      <c r="BV282" s="185">
        <v>0</v>
      </c>
      <c r="BW282" s="185">
        <v>0</v>
      </c>
      <c r="BX282" s="185">
        <v>0</v>
      </c>
      <c r="BY282" s="185">
        <v>0</v>
      </c>
      <c r="BZ282" s="185">
        <v>0</v>
      </c>
      <c r="CA282" s="185">
        <v>0</v>
      </c>
      <c r="CB282" s="184" t="s">
        <v>1387</v>
      </c>
      <c r="CC282" s="183" t="s">
        <v>553</v>
      </c>
      <c r="CD282" s="27">
        <v>0</v>
      </c>
      <c r="CE282" s="27">
        <v>0</v>
      </c>
      <c r="CF282" s="27" t="s">
        <v>2018</v>
      </c>
      <c r="CG282" s="27"/>
      <c r="CH282" s="366" t="s">
        <v>3103</v>
      </c>
      <c r="CI282" s="382"/>
      <c r="CJ282" s="382"/>
      <c r="CK282" s="382"/>
      <c r="CL282" s="382"/>
      <c r="CM282" s="382"/>
      <c r="CN282" s="382"/>
      <c r="CO282" s="382"/>
      <c r="CP282" s="382"/>
      <c r="CQ282" s="382"/>
      <c r="CR282" s="382"/>
      <c r="CS282" s="382"/>
      <c r="CT282" s="382"/>
      <c r="CU282" s="382"/>
      <c r="CV282" s="382"/>
      <c r="CW282" s="382"/>
      <c r="CX282" s="382"/>
      <c r="CY282" s="382"/>
      <c r="CZ282" s="382"/>
      <c r="DA282" s="382"/>
      <c r="DB282" s="382"/>
      <c r="DC282" s="382"/>
      <c r="DD282" s="382"/>
      <c r="DE282" s="382"/>
      <c r="DF282" s="382"/>
      <c r="DG282" s="382"/>
      <c r="DH282" s="382"/>
      <c r="DI282" s="382"/>
      <c r="DJ282" s="382"/>
      <c r="DK282" s="382"/>
      <c r="DL282" s="382"/>
      <c r="DM282" s="382"/>
      <c r="DN282" s="382"/>
      <c r="DO282" s="382"/>
      <c r="DP282" s="382"/>
      <c r="DQ282" s="382"/>
      <c r="DR282" s="382"/>
      <c r="DS282" s="382"/>
      <c r="DT282" s="382"/>
      <c r="DU282" s="382"/>
      <c r="DV282" s="382"/>
      <c r="DW282" s="382"/>
      <c r="DX282" s="382"/>
      <c r="DY282" s="382"/>
      <c r="DZ282" s="382"/>
      <c r="EA282" s="382"/>
      <c r="EB282" s="382"/>
      <c r="EC282" s="382"/>
      <c r="ED282" s="382"/>
      <c r="EE282" s="382"/>
      <c r="EF282" s="382"/>
      <c r="EG282" s="382"/>
      <c r="EH282" s="382"/>
      <c r="EI282" s="382"/>
      <c r="EJ282" s="382"/>
      <c r="EK282" s="382"/>
      <c r="EL282" s="382"/>
      <c r="EM282" s="382"/>
      <c r="EN282" s="382"/>
      <c r="EO282" s="382"/>
      <c r="EP282" s="382"/>
      <c r="EQ282" s="382"/>
      <c r="ER282" s="382"/>
      <c r="ES282" s="382"/>
      <c r="ET282" s="382"/>
      <c r="EU282" s="382"/>
      <c r="EV282" s="382"/>
      <c r="EW282" s="382"/>
      <c r="EX282" s="382"/>
      <c r="EY282" s="382"/>
      <c r="EZ282" s="382"/>
      <c r="FA282" s="382"/>
      <c r="FB282" s="382"/>
      <c r="FC282" s="382"/>
      <c r="FD282" s="382"/>
      <c r="FE282" s="382"/>
      <c r="FF282" s="382"/>
      <c r="FG282" s="382"/>
      <c r="FH282" s="382"/>
      <c r="FI282" s="382"/>
      <c r="FJ282" s="382"/>
      <c r="FK282" s="382"/>
      <c r="FL282" s="382"/>
      <c r="FM282" s="382"/>
      <c r="FN282" s="382"/>
      <c r="FO282" s="382"/>
      <c r="FP282" s="382"/>
      <c r="FQ282" s="382"/>
      <c r="FR282" s="382"/>
      <c r="FS282" s="382"/>
      <c r="FT282" s="382"/>
      <c r="FU282" s="382"/>
      <c r="FV282" s="382"/>
      <c r="FW282" s="382"/>
      <c r="FX282" s="382"/>
      <c r="FY282" s="382"/>
      <c r="FZ282" s="382"/>
      <c r="GA282" s="382"/>
      <c r="GB282" s="382"/>
      <c r="GC282" s="382"/>
      <c r="GD282" s="382"/>
      <c r="GE282" s="382"/>
      <c r="GF282" s="382"/>
      <c r="GG282" s="382"/>
      <c r="GH282" s="382"/>
      <c r="GI282" s="382"/>
      <c r="GJ282" s="382"/>
      <c r="GK282" s="382"/>
      <c r="GL282" s="382"/>
      <c r="GM282" s="382"/>
      <c r="GN282" s="382"/>
      <c r="GO282" s="382"/>
      <c r="GP282" s="382"/>
      <c r="GQ282" s="382"/>
      <c r="GR282" s="382"/>
      <c r="GS282" s="382"/>
      <c r="GT282" s="382"/>
      <c r="GU282" s="382"/>
      <c r="GV282" s="382"/>
      <c r="GW282" s="382"/>
      <c r="GX282" s="382"/>
      <c r="GY282" s="382"/>
      <c r="GZ282" s="382"/>
      <c r="HA282" s="382"/>
      <c r="HB282" s="382"/>
      <c r="HC282" s="382"/>
      <c r="HD282" s="382"/>
      <c r="HE282" s="382"/>
      <c r="HF282" s="382"/>
      <c r="HG282" s="382"/>
      <c r="HH282" s="382"/>
      <c r="HI282" s="382"/>
      <c r="HJ282" s="382"/>
      <c r="HK282" s="382"/>
      <c r="HL282" s="382"/>
      <c r="HM282" s="382"/>
      <c r="HN282" s="382"/>
      <c r="HO282" s="382"/>
      <c r="HP282" s="382"/>
      <c r="HQ282" s="382"/>
      <c r="HR282" s="382"/>
      <c r="HS282" s="382"/>
      <c r="HT282" s="382"/>
      <c r="HU282" s="382"/>
      <c r="HV282" s="382"/>
      <c r="HW282" s="382"/>
      <c r="HX282" s="382"/>
      <c r="HY282" s="382"/>
      <c r="HZ282" s="382"/>
      <c r="IA282" s="382"/>
      <c r="IB282" s="382"/>
      <c r="IC282" s="382"/>
      <c r="ID282" s="382"/>
      <c r="IE282" s="382"/>
      <c r="IF282" s="382"/>
      <c r="IG282" s="382"/>
      <c r="IH282" s="382"/>
      <c r="II282" s="382"/>
      <c r="IJ282" s="382"/>
      <c r="IK282" s="382"/>
      <c r="IL282" s="382"/>
      <c r="IM282" s="382"/>
      <c r="IN282" s="382"/>
      <c r="IO282" s="382"/>
      <c r="IP282" s="382"/>
      <c r="IQ282" s="382"/>
      <c r="IR282" s="382"/>
      <c r="IS282" s="382"/>
      <c r="IT282" s="382"/>
      <c r="IU282" s="382"/>
      <c r="IV282" s="382"/>
      <c r="IW282" s="382"/>
      <c r="IX282" s="382"/>
      <c r="IY282" s="382"/>
      <c r="IZ282" s="382"/>
      <c r="JA282" s="382"/>
      <c r="JB282" s="382"/>
      <c r="JC282" s="382"/>
      <c r="JD282" s="382"/>
      <c r="JE282" s="382"/>
      <c r="JF282" s="382"/>
      <c r="JG282" s="382"/>
      <c r="JH282" s="382"/>
      <c r="JI282" s="382"/>
      <c r="JJ282" s="382"/>
      <c r="JK282" s="382"/>
      <c r="JL282" s="382"/>
      <c r="JM282" s="382"/>
      <c r="JN282" s="382"/>
      <c r="JO282" s="382"/>
      <c r="JP282" s="382"/>
      <c r="JQ282" s="382"/>
      <c r="JR282" s="382"/>
      <c r="JS282" s="382"/>
      <c r="JT282" s="382"/>
      <c r="JU282" s="382"/>
      <c r="JV282" s="382"/>
      <c r="JW282" s="382"/>
      <c r="JX282" s="382"/>
      <c r="JY282" s="382"/>
      <c r="JZ282" s="382"/>
      <c r="KA282" s="382"/>
      <c r="KB282" s="382"/>
      <c r="KC282" s="382"/>
      <c r="KD282" s="382"/>
      <c r="KE282" s="382"/>
      <c r="KF282" s="382"/>
      <c r="KG282" s="382"/>
      <c r="KH282" s="382"/>
      <c r="KI282" s="382"/>
      <c r="KJ282" s="382"/>
      <c r="KK282" s="382"/>
      <c r="KL282" s="382"/>
      <c r="KM282" s="382"/>
      <c r="KN282" s="382"/>
    </row>
    <row r="283" spans="1:300" s="362" customFormat="1" ht="54" outlineLevel="1">
      <c r="A283" s="803"/>
      <c r="B283" s="27" t="s">
        <v>2098</v>
      </c>
      <c r="C283" s="710" t="s">
        <v>1390</v>
      </c>
      <c r="D283" s="183" t="s">
        <v>1870</v>
      </c>
      <c r="E283" s="183" t="s">
        <v>402</v>
      </c>
      <c r="F283" s="184" t="s">
        <v>1096</v>
      </c>
      <c r="G283" s="184" t="s">
        <v>1097</v>
      </c>
      <c r="H283" s="184" t="s">
        <v>1887</v>
      </c>
      <c r="I283" s="183" t="s">
        <v>745</v>
      </c>
      <c r="J283" s="185">
        <v>7462.11751</v>
      </c>
      <c r="K283" s="185">
        <v>7139.68102</v>
      </c>
      <c r="L283" s="185">
        <v>322.43648999999999</v>
      </c>
      <c r="M283" s="185">
        <v>0</v>
      </c>
      <c r="N283" s="185">
        <v>2855.8724000000002</v>
      </c>
      <c r="O283" s="183" t="s">
        <v>80</v>
      </c>
      <c r="P283" s="183" t="s">
        <v>80</v>
      </c>
      <c r="Q283" s="481" t="s">
        <v>80</v>
      </c>
      <c r="R283" s="188">
        <v>44985</v>
      </c>
      <c r="S283" s="183" t="s">
        <v>496</v>
      </c>
      <c r="T283" s="184" t="s">
        <v>2710</v>
      </c>
      <c r="U283" s="185">
        <v>4285.2605999999996</v>
      </c>
      <c r="V283" s="185">
        <v>322.43648999999999</v>
      </c>
      <c r="W283" s="185">
        <v>0</v>
      </c>
      <c r="X283" s="185">
        <v>4286.4701999999997</v>
      </c>
      <c r="Y283" s="185">
        <v>0</v>
      </c>
      <c r="Z283" s="185">
        <v>0</v>
      </c>
      <c r="AA283" s="185">
        <v>321.22689000000003</v>
      </c>
      <c r="AB283" s="185">
        <v>0</v>
      </c>
      <c r="AC283" s="185">
        <v>321.22689000000003</v>
      </c>
      <c r="AD283" s="185">
        <v>0</v>
      </c>
      <c r="AE283" s="185">
        <v>0</v>
      </c>
      <c r="AF283" s="185">
        <v>0</v>
      </c>
      <c r="AG283" s="185">
        <v>0</v>
      </c>
      <c r="AH283" s="185">
        <v>0</v>
      </c>
      <c r="AI283" s="185">
        <v>0</v>
      </c>
      <c r="AJ283" s="185">
        <v>0</v>
      </c>
      <c r="AK283" s="185">
        <v>0</v>
      </c>
      <c r="AL283" s="185">
        <v>0</v>
      </c>
      <c r="AM283" s="185">
        <v>0</v>
      </c>
      <c r="AN283" s="185">
        <v>0</v>
      </c>
      <c r="AO283" s="185">
        <v>0</v>
      </c>
      <c r="AP283" s="185">
        <v>0</v>
      </c>
      <c r="AQ283" s="185">
        <v>0</v>
      </c>
      <c r="AR283" s="185">
        <v>0</v>
      </c>
      <c r="AS283" s="185">
        <v>0</v>
      </c>
      <c r="AT283" s="185">
        <v>0</v>
      </c>
      <c r="AU283" s="185">
        <v>321.22689000000003</v>
      </c>
      <c r="AV283" s="185">
        <v>0</v>
      </c>
      <c r="AW283" s="185">
        <v>321.22689000000003</v>
      </c>
      <c r="AX283" s="185">
        <v>0</v>
      </c>
      <c r="AY283" s="185">
        <v>0</v>
      </c>
      <c r="AZ283" s="185">
        <v>0</v>
      </c>
      <c r="BA283" s="185">
        <v>0</v>
      </c>
      <c r="BB283" s="185">
        <v>0</v>
      </c>
      <c r="BC283" s="185">
        <v>0</v>
      </c>
      <c r="BD283" s="185">
        <v>0</v>
      </c>
      <c r="BE283" s="185">
        <v>0</v>
      </c>
      <c r="BF283" s="185">
        <v>0</v>
      </c>
      <c r="BG283" s="185">
        <v>0</v>
      </c>
      <c r="BH283" s="185">
        <v>0</v>
      </c>
      <c r="BI283" s="185">
        <v>0</v>
      </c>
      <c r="BJ283" s="185">
        <v>0</v>
      </c>
      <c r="BK283" s="185">
        <v>0</v>
      </c>
      <c r="BL283" s="185">
        <v>0</v>
      </c>
      <c r="BM283" s="185">
        <v>0</v>
      </c>
      <c r="BN283" s="185">
        <v>0</v>
      </c>
      <c r="BO283" s="185">
        <v>0</v>
      </c>
      <c r="BP283" s="185">
        <v>0</v>
      </c>
      <c r="BQ283" s="185">
        <v>0</v>
      </c>
      <c r="BR283" s="185">
        <v>0</v>
      </c>
      <c r="BS283" s="185">
        <v>0</v>
      </c>
      <c r="BT283" s="185">
        <v>0</v>
      </c>
      <c r="BU283" s="185">
        <v>0</v>
      </c>
      <c r="BV283" s="185">
        <v>0</v>
      </c>
      <c r="BW283" s="185">
        <v>0</v>
      </c>
      <c r="BX283" s="185">
        <v>0</v>
      </c>
      <c r="BY283" s="185">
        <v>0</v>
      </c>
      <c r="BZ283" s="185">
        <v>0</v>
      </c>
      <c r="CA283" s="185">
        <v>0</v>
      </c>
      <c r="CB283" s="184" t="s">
        <v>1387</v>
      </c>
      <c r="CC283" s="183" t="s">
        <v>553</v>
      </c>
      <c r="CD283" s="27">
        <v>0</v>
      </c>
      <c r="CE283" s="27">
        <v>0</v>
      </c>
      <c r="CF283" s="27" t="s">
        <v>2018</v>
      </c>
      <c r="CG283" s="27"/>
      <c r="CH283" s="366" t="s">
        <v>3103</v>
      </c>
      <c r="CI283" s="382"/>
      <c r="CJ283" s="382"/>
      <c r="CK283" s="382"/>
      <c r="CL283" s="382"/>
      <c r="CM283" s="382"/>
      <c r="CN283" s="382"/>
      <c r="CO283" s="382"/>
      <c r="CP283" s="382"/>
      <c r="CQ283" s="382"/>
      <c r="CR283" s="382"/>
      <c r="CS283" s="382"/>
      <c r="CT283" s="382"/>
      <c r="CU283" s="382"/>
      <c r="CV283" s="382"/>
      <c r="CW283" s="382"/>
      <c r="CX283" s="382"/>
      <c r="CY283" s="382"/>
      <c r="CZ283" s="382"/>
      <c r="DA283" s="382"/>
      <c r="DB283" s="382"/>
      <c r="DC283" s="382"/>
      <c r="DD283" s="382"/>
      <c r="DE283" s="382"/>
      <c r="DF283" s="382"/>
      <c r="DG283" s="382"/>
      <c r="DH283" s="382"/>
      <c r="DI283" s="382"/>
      <c r="DJ283" s="382"/>
      <c r="DK283" s="382"/>
      <c r="DL283" s="382"/>
      <c r="DM283" s="382"/>
      <c r="DN283" s="382"/>
      <c r="DO283" s="382"/>
      <c r="DP283" s="382"/>
      <c r="DQ283" s="382"/>
      <c r="DR283" s="382"/>
      <c r="DS283" s="382"/>
      <c r="DT283" s="382"/>
      <c r="DU283" s="382"/>
      <c r="DV283" s="382"/>
      <c r="DW283" s="382"/>
      <c r="DX283" s="382"/>
      <c r="DY283" s="382"/>
      <c r="DZ283" s="382"/>
      <c r="EA283" s="382"/>
      <c r="EB283" s="382"/>
      <c r="EC283" s="382"/>
      <c r="ED283" s="382"/>
      <c r="EE283" s="382"/>
      <c r="EF283" s="382"/>
      <c r="EG283" s="382"/>
      <c r="EH283" s="382"/>
      <c r="EI283" s="382"/>
      <c r="EJ283" s="382"/>
      <c r="EK283" s="382"/>
      <c r="EL283" s="382"/>
      <c r="EM283" s="382"/>
      <c r="EN283" s="382"/>
      <c r="EO283" s="382"/>
      <c r="EP283" s="382"/>
      <c r="EQ283" s="382"/>
      <c r="ER283" s="382"/>
      <c r="ES283" s="382"/>
      <c r="ET283" s="382"/>
      <c r="EU283" s="382"/>
      <c r="EV283" s="382"/>
      <c r="EW283" s="382"/>
      <c r="EX283" s="382"/>
      <c r="EY283" s="382"/>
      <c r="EZ283" s="382"/>
      <c r="FA283" s="382"/>
      <c r="FB283" s="382"/>
      <c r="FC283" s="382"/>
      <c r="FD283" s="382"/>
      <c r="FE283" s="382"/>
      <c r="FF283" s="382"/>
      <c r="FG283" s="382"/>
      <c r="FH283" s="382"/>
      <c r="FI283" s="382"/>
      <c r="FJ283" s="382"/>
      <c r="FK283" s="382"/>
      <c r="FL283" s="382"/>
      <c r="FM283" s="382"/>
      <c r="FN283" s="382"/>
      <c r="FO283" s="382"/>
      <c r="FP283" s="382"/>
      <c r="FQ283" s="382"/>
      <c r="FR283" s="382"/>
      <c r="FS283" s="382"/>
      <c r="FT283" s="382"/>
      <c r="FU283" s="382"/>
      <c r="FV283" s="382"/>
      <c r="FW283" s="382"/>
      <c r="FX283" s="382"/>
      <c r="FY283" s="382"/>
      <c r="FZ283" s="382"/>
      <c r="GA283" s="382"/>
      <c r="GB283" s="382"/>
      <c r="GC283" s="382"/>
      <c r="GD283" s="382"/>
      <c r="GE283" s="382"/>
      <c r="GF283" s="382"/>
      <c r="GG283" s="382"/>
      <c r="GH283" s="382"/>
      <c r="GI283" s="382"/>
      <c r="GJ283" s="382"/>
      <c r="GK283" s="382"/>
      <c r="GL283" s="382"/>
      <c r="GM283" s="382"/>
      <c r="GN283" s="382"/>
      <c r="GO283" s="382"/>
      <c r="GP283" s="382"/>
      <c r="GQ283" s="382"/>
      <c r="GR283" s="382"/>
      <c r="GS283" s="382"/>
      <c r="GT283" s="382"/>
      <c r="GU283" s="382"/>
      <c r="GV283" s="382"/>
      <c r="GW283" s="382"/>
      <c r="GX283" s="382"/>
      <c r="GY283" s="382"/>
      <c r="GZ283" s="382"/>
      <c r="HA283" s="382"/>
      <c r="HB283" s="382"/>
      <c r="HC283" s="382"/>
      <c r="HD283" s="382"/>
      <c r="HE283" s="382"/>
      <c r="HF283" s="382"/>
      <c r="HG283" s="382"/>
      <c r="HH283" s="382"/>
      <c r="HI283" s="382"/>
      <c r="HJ283" s="382"/>
      <c r="HK283" s="382"/>
      <c r="HL283" s="382"/>
      <c r="HM283" s="382"/>
      <c r="HN283" s="382"/>
      <c r="HO283" s="382"/>
      <c r="HP283" s="382"/>
      <c r="HQ283" s="382"/>
      <c r="HR283" s="382"/>
      <c r="HS283" s="382"/>
      <c r="HT283" s="382"/>
      <c r="HU283" s="382"/>
      <c r="HV283" s="382"/>
      <c r="HW283" s="382"/>
      <c r="HX283" s="382"/>
      <c r="HY283" s="382"/>
      <c r="HZ283" s="382"/>
      <c r="IA283" s="382"/>
      <c r="IB283" s="382"/>
      <c r="IC283" s="382"/>
      <c r="ID283" s="382"/>
      <c r="IE283" s="382"/>
      <c r="IF283" s="382"/>
      <c r="IG283" s="382"/>
      <c r="IH283" s="382"/>
      <c r="II283" s="382"/>
      <c r="IJ283" s="382"/>
      <c r="IK283" s="382"/>
      <c r="IL283" s="382"/>
      <c r="IM283" s="382"/>
      <c r="IN283" s="382"/>
      <c r="IO283" s="382"/>
      <c r="IP283" s="382"/>
      <c r="IQ283" s="382"/>
      <c r="IR283" s="382"/>
      <c r="IS283" s="382"/>
      <c r="IT283" s="382"/>
      <c r="IU283" s="382"/>
      <c r="IV283" s="382"/>
      <c r="IW283" s="382"/>
      <c r="IX283" s="382"/>
      <c r="IY283" s="382"/>
      <c r="IZ283" s="382"/>
      <c r="JA283" s="382"/>
      <c r="JB283" s="382"/>
      <c r="JC283" s="382"/>
      <c r="JD283" s="382"/>
      <c r="JE283" s="382"/>
      <c r="JF283" s="382"/>
      <c r="JG283" s="382"/>
      <c r="JH283" s="382"/>
      <c r="JI283" s="382"/>
      <c r="JJ283" s="382"/>
      <c r="JK283" s="382"/>
      <c r="JL283" s="382"/>
      <c r="JM283" s="382"/>
      <c r="JN283" s="382"/>
      <c r="JO283" s="382"/>
      <c r="JP283" s="382"/>
      <c r="JQ283" s="382"/>
      <c r="JR283" s="382"/>
      <c r="JS283" s="382"/>
      <c r="JT283" s="382"/>
      <c r="JU283" s="382"/>
      <c r="JV283" s="382"/>
      <c r="JW283" s="382"/>
      <c r="JX283" s="382"/>
      <c r="JY283" s="382"/>
      <c r="JZ283" s="382"/>
      <c r="KA283" s="382"/>
      <c r="KB283" s="382"/>
      <c r="KC283" s="382"/>
      <c r="KD283" s="382"/>
      <c r="KE283" s="382"/>
      <c r="KF283" s="382"/>
      <c r="KG283" s="382"/>
      <c r="KH283" s="382"/>
      <c r="KI283" s="382"/>
      <c r="KJ283" s="382"/>
      <c r="KK283" s="382"/>
      <c r="KL283" s="382"/>
      <c r="KM283" s="382"/>
      <c r="KN283" s="382"/>
    </row>
    <row r="284" spans="1:300" s="362" customFormat="1" ht="90" outlineLevel="1">
      <c r="A284" s="803"/>
      <c r="B284" s="27" t="s">
        <v>2068</v>
      </c>
      <c r="C284" s="711" t="s">
        <v>2450</v>
      </c>
      <c r="D284" s="27" t="s">
        <v>2451</v>
      </c>
      <c r="E284" s="27" t="s">
        <v>586</v>
      </c>
      <c r="F284" s="27" t="s">
        <v>2452</v>
      </c>
      <c r="G284" s="10" t="s">
        <v>2453</v>
      </c>
      <c r="H284" s="10" t="s">
        <v>1095</v>
      </c>
      <c r="I284" s="27" t="s">
        <v>1556</v>
      </c>
      <c r="J284" s="34">
        <v>148753.0086</v>
      </c>
      <c r="K284" s="34">
        <v>102657.48512</v>
      </c>
      <c r="L284" s="34">
        <v>46095.523480000003</v>
      </c>
      <c r="M284" s="34">
        <v>0</v>
      </c>
      <c r="N284" s="34">
        <v>41062.994039999998</v>
      </c>
      <c r="O284" s="27" t="s">
        <v>80</v>
      </c>
      <c r="P284" s="27" t="s">
        <v>80</v>
      </c>
      <c r="Q284" s="27" t="s">
        <v>80</v>
      </c>
      <c r="R284" s="107">
        <v>45350</v>
      </c>
      <c r="S284" s="27" t="s">
        <v>1666</v>
      </c>
      <c r="T284" s="10" t="s">
        <v>2711</v>
      </c>
      <c r="U284" s="34">
        <v>61594.49108</v>
      </c>
      <c r="V284" s="34">
        <v>46095.523480000003</v>
      </c>
      <c r="W284" s="34">
        <v>0</v>
      </c>
      <c r="X284" s="34">
        <v>24519</v>
      </c>
      <c r="Y284" s="34">
        <v>0</v>
      </c>
      <c r="Z284" s="34">
        <v>56875.49108</v>
      </c>
      <c r="AA284" s="34">
        <v>46095.523479999996</v>
      </c>
      <c r="AB284" s="34">
        <v>0</v>
      </c>
      <c r="AC284" s="34">
        <v>102971.01456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19800</v>
      </c>
      <c r="AK284" s="34">
        <v>0</v>
      </c>
      <c r="AL284" s="34">
        <v>0</v>
      </c>
      <c r="AM284" s="34">
        <v>19800</v>
      </c>
      <c r="AN284" s="34">
        <v>0</v>
      </c>
      <c r="AO284" s="34">
        <v>19800</v>
      </c>
      <c r="AP284" s="34">
        <v>1451</v>
      </c>
      <c r="AQ284" s="34">
        <v>0</v>
      </c>
      <c r="AR284" s="34">
        <v>21251</v>
      </c>
      <c r="AS284" s="34">
        <v>0</v>
      </c>
      <c r="AT284" s="34">
        <v>17275.49108</v>
      </c>
      <c r="AU284" s="34">
        <v>41179.784849999996</v>
      </c>
      <c r="AV284" s="34">
        <v>0</v>
      </c>
      <c r="AW284" s="34">
        <v>58455.275929999996</v>
      </c>
      <c r="AX284" s="34">
        <v>0</v>
      </c>
      <c r="AY284" s="34">
        <v>0</v>
      </c>
      <c r="AZ284" s="34">
        <v>3464.7386299999998</v>
      </c>
      <c r="BA284" s="34">
        <v>0</v>
      </c>
      <c r="BB284" s="34">
        <v>3464.7386299999998</v>
      </c>
      <c r="BC284" s="34">
        <v>0</v>
      </c>
      <c r="BD284" s="34">
        <v>0</v>
      </c>
      <c r="BE284" s="34">
        <v>0</v>
      </c>
      <c r="BF284" s="34">
        <v>0</v>
      </c>
      <c r="BG284" s="34">
        <v>0</v>
      </c>
      <c r="BH284" s="34">
        <v>0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27" t="s">
        <v>2454</v>
      </c>
      <c r="CC284" s="27" t="s">
        <v>80</v>
      </c>
      <c r="CD284" s="27">
        <v>0</v>
      </c>
      <c r="CE284" s="27">
        <v>0</v>
      </c>
      <c r="CF284" s="27" t="s">
        <v>2018</v>
      </c>
      <c r="CG284" s="188"/>
      <c r="CH284" s="366" t="s">
        <v>3103</v>
      </c>
      <c r="CI284" s="382"/>
      <c r="CJ284" s="382"/>
      <c r="CK284" s="382"/>
      <c r="CL284" s="382"/>
      <c r="CM284" s="382"/>
      <c r="CN284" s="382"/>
      <c r="CO284" s="382"/>
      <c r="CP284" s="382"/>
      <c r="CQ284" s="382"/>
      <c r="CR284" s="382"/>
      <c r="CS284" s="382"/>
      <c r="CT284" s="382"/>
      <c r="CU284" s="382"/>
      <c r="CV284" s="382"/>
      <c r="CW284" s="382"/>
      <c r="CX284" s="382"/>
      <c r="CY284" s="382"/>
      <c r="CZ284" s="382"/>
      <c r="DA284" s="382"/>
      <c r="DB284" s="382"/>
      <c r="DC284" s="382"/>
      <c r="DD284" s="382"/>
      <c r="DE284" s="382"/>
      <c r="DF284" s="382"/>
      <c r="DG284" s="382"/>
      <c r="DH284" s="382"/>
      <c r="DI284" s="382"/>
      <c r="DJ284" s="382"/>
      <c r="DK284" s="382"/>
      <c r="DL284" s="382"/>
      <c r="DM284" s="382"/>
      <c r="DN284" s="382"/>
      <c r="DO284" s="382"/>
      <c r="DP284" s="382"/>
      <c r="DQ284" s="382"/>
      <c r="DR284" s="382"/>
      <c r="DS284" s="382"/>
      <c r="DT284" s="382"/>
      <c r="DU284" s="382"/>
      <c r="DV284" s="382"/>
      <c r="DW284" s="382"/>
      <c r="DX284" s="382"/>
      <c r="DY284" s="382"/>
      <c r="DZ284" s="382"/>
      <c r="EA284" s="382"/>
      <c r="EB284" s="382"/>
      <c r="EC284" s="382"/>
      <c r="ED284" s="382"/>
      <c r="EE284" s="382"/>
      <c r="EF284" s="382"/>
      <c r="EG284" s="382"/>
      <c r="EH284" s="382"/>
      <c r="EI284" s="382"/>
      <c r="EJ284" s="382"/>
      <c r="EK284" s="382"/>
      <c r="EL284" s="382"/>
      <c r="EM284" s="382"/>
      <c r="EN284" s="382"/>
      <c r="EO284" s="382"/>
      <c r="EP284" s="382"/>
      <c r="EQ284" s="382"/>
      <c r="ER284" s="382"/>
      <c r="ES284" s="382"/>
      <c r="ET284" s="382"/>
      <c r="EU284" s="382"/>
      <c r="EV284" s="382"/>
      <c r="EW284" s="382"/>
      <c r="EX284" s="382"/>
      <c r="EY284" s="382"/>
      <c r="EZ284" s="382"/>
      <c r="FA284" s="382"/>
      <c r="FB284" s="382"/>
      <c r="FC284" s="382"/>
      <c r="FD284" s="382"/>
      <c r="FE284" s="382"/>
      <c r="FF284" s="382"/>
      <c r="FG284" s="382"/>
      <c r="FH284" s="382"/>
      <c r="FI284" s="382"/>
      <c r="FJ284" s="382"/>
      <c r="FK284" s="382"/>
      <c r="FL284" s="382"/>
      <c r="FM284" s="382"/>
      <c r="FN284" s="382"/>
      <c r="FO284" s="382"/>
      <c r="FP284" s="382"/>
      <c r="FQ284" s="382"/>
      <c r="FR284" s="382"/>
      <c r="FS284" s="382"/>
      <c r="FT284" s="382"/>
      <c r="FU284" s="382"/>
      <c r="FV284" s="382"/>
      <c r="FW284" s="382"/>
      <c r="FX284" s="382"/>
      <c r="FY284" s="382"/>
      <c r="FZ284" s="382"/>
      <c r="GA284" s="382"/>
      <c r="GB284" s="382"/>
      <c r="GC284" s="382"/>
      <c r="GD284" s="382"/>
      <c r="GE284" s="382"/>
      <c r="GF284" s="382"/>
      <c r="GG284" s="382"/>
      <c r="GH284" s="382"/>
      <c r="GI284" s="382"/>
      <c r="GJ284" s="382"/>
      <c r="GK284" s="382"/>
      <c r="GL284" s="382"/>
      <c r="GM284" s="382"/>
      <c r="GN284" s="382"/>
      <c r="GO284" s="382"/>
      <c r="GP284" s="382"/>
      <c r="GQ284" s="382"/>
      <c r="GR284" s="382"/>
      <c r="GS284" s="382"/>
      <c r="GT284" s="382"/>
      <c r="GU284" s="382"/>
      <c r="GV284" s="382"/>
      <c r="GW284" s="382"/>
      <c r="GX284" s="382"/>
      <c r="GY284" s="382"/>
      <c r="GZ284" s="382"/>
      <c r="HA284" s="382"/>
      <c r="HB284" s="382"/>
      <c r="HC284" s="382"/>
      <c r="HD284" s="382"/>
      <c r="HE284" s="382"/>
      <c r="HF284" s="382"/>
      <c r="HG284" s="382"/>
      <c r="HH284" s="382"/>
      <c r="HI284" s="382"/>
      <c r="HJ284" s="382"/>
      <c r="HK284" s="382"/>
      <c r="HL284" s="382"/>
      <c r="HM284" s="382"/>
      <c r="HN284" s="382"/>
      <c r="HO284" s="382"/>
      <c r="HP284" s="382"/>
      <c r="HQ284" s="382"/>
      <c r="HR284" s="382"/>
      <c r="HS284" s="382"/>
      <c r="HT284" s="382"/>
      <c r="HU284" s="382"/>
      <c r="HV284" s="382"/>
      <c r="HW284" s="382"/>
      <c r="HX284" s="382"/>
      <c r="HY284" s="382"/>
      <c r="HZ284" s="382"/>
      <c r="IA284" s="382"/>
      <c r="IB284" s="382"/>
      <c r="IC284" s="382"/>
      <c r="ID284" s="382"/>
      <c r="IE284" s="382"/>
      <c r="IF284" s="382"/>
      <c r="IG284" s="382"/>
      <c r="IH284" s="382"/>
      <c r="II284" s="382"/>
      <c r="IJ284" s="382"/>
      <c r="IK284" s="382"/>
      <c r="IL284" s="382"/>
      <c r="IM284" s="382"/>
      <c r="IN284" s="382"/>
      <c r="IO284" s="382"/>
      <c r="IP284" s="382"/>
      <c r="IQ284" s="382"/>
      <c r="IR284" s="382"/>
      <c r="IS284" s="382"/>
      <c r="IT284" s="382"/>
      <c r="IU284" s="382"/>
      <c r="IV284" s="382"/>
      <c r="IW284" s="382"/>
      <c r="IX284" s="382"/>
      <c r="IY284" s="382"/>
      <c r="IZ284" s="382"/>
      <c r="JA284" s="382"/>
      <c r="JB284" s="382"/>
      <c r="JC284" s="382"/>
      <c r="JD284" s="382"/>
      <c r="JE284" s="382"/>
      <c r="JF284" s="382"/>
      <c r="JG284" s="382"/>
      <c r="JH284" s="382"/>
      <c r="JI284" s="382"/>
      <c r="JJ284" s="382"/>
      <c r="JK284" s="382"/>
      <c r="JL284" s="382"/>
      <c r="JM284" s="382"/>
      <c r="JN284" s="382"/>
      <c r="JO284" s="382"/>
      <c r="JP284" s="382"/>
      <c r="JQ284" s="382"/>
      <c r="JR284" s="382"/>
      <c r="JS284" s="382"/>
      <c r="JT284" s="382"/>
      <c r="JU284" s="382"/>
      <c r="JV284" s="382"/>
      <c r="JW284" s="382"/>
      <c r="JX284" s="382"/>
      <c r="JY284" s="382"/>
      <c r="JZ284" s="382"/>
      <c r="KA284" s="382"/>
      <c r="KB284" s="382"/>
      <c r="KC284" s="382"/>
      <c r="KD284" s="382"/>
      <c r="KE284" s="382"/>
      <c r="KF284" s="382"/>
      <c r="KG284" s="382"/>
      <c r="KH284" s="382"/>
      <c r="KI284" s="382"/>
      <c r="KJ284" s="382"/>
      <c r="KK284" s="382"/>
      <c r="KL284" s="382"/>
      <c r="KM284" s="382"/>
      <c r="KN284" s="382"/>
    </row>
    <row r="285" spans="1:300" s="362" customFormat="1" ht="43.5" outlineLevel="1">
      <c r="A285" s="803"/>
      <c r="B285" s="27" t="s">
        <v>2068</v>
      </c>
      <c r="C285" s="711" t="s">
        <v>2455</v>
      </c>
      <c r="D285" s="27" t="s">
        <v>2456</v>
      </c>
      <c r="E285" s="27" t="s">
        <v>586</v>
      </c>
      <c r="F285" s="27" t="s">
        <v>2452</v>
      </c>
      <c r="G285" s="10" t="s">
        <v>2453</v>
      </c>
      <c r="H285" s="10" t="s">
        <v>2457</v>
      </c>
      <c r="I285" s="27" t="s">
        <v>1556</v>
      </c>
      <c r="J285" s="34">
        <v>5059.1736299999993</v>
      </c>
      <c r="K285" s="34">
        <v>3500.8449999999998</v>
      </c>
      <c r="L285" s="34">
        <v>1558.32863</v>
      </c>
      <c r="M285" s="34">
        <v>0</v>
      </c>
      <c r="N285" s="34">
        <v>2450.5915</v>
      </c>
      <c r="O285" s="27" t="s">
        <v>80</v>
      </c>
      <c r="P285" s="27" t="s">
        <v>80</v>
      </c>
      <c r="Q285" s="27" t="s">
        <v>80</v>
      </c>
      <c r="R285" s="107">
        <v>45350</v>
      </c>
      <c r="S285" s="27" t="s">
        <v>1666</v>
      </c>
      <c r="T285" s="10" t="s">
        <v>2911</v>
      </c>
      <c r="U285" s="34">
        <v>1050.2535</v>
      </c>
      <c r="V285" s="34">
        <v>1558.32863</v>
      </c>
      <c r="W285" s="34">
        <v>0</v>
      </c>
      <c r="X285" s="34">
        <v>870.52392999999995</v>
      </c>
      <c r="Y285" s="34">
        <v>0</v>
      </c>
      <c r="Z285" s="34">
        <v>1050.2535</v>
      </c>
      <c r="AA285" s="34">
        <v>1558.32863</v>
      </c>
      <c r="AB285" s="34">
        <v>0</v>
      </c>
      <c r="AC285" s="34">
        <v>2608.5821299999998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870.52392999999995</v>
      </c>
      <c r="AK285" s="34">
        <v>0</v>
      </c>
      <c r="AL285" s="34">
        <v>0</v>
      </c>
      <c r="AM285" s="34">
        <v>870.52392999999995</v>
      </c>
      <c r="AN285" s="34">
        <v>0</v>
      </c>
      <c r="AO285" s="34">
        <v>179.72957</v>
      </c>
      <c r="AP285" s="34">
        <v>507.85681</v>
      </c>
      <c r="AQ285" s="34">
        <v>0</v>
      </c>
      <c r="AR285" s="34">
        <v>687.58637999999996</v>
      </c>
      <c r="AS285" s="34">
        <v>0</v>
      </c>
      <c r="AT285" s="34">
        <v>0</v>
      </c>
      <c r="AU285" s="34">
        <v>1050.47182</v>
      </c>
      <c r="AV285" s="34">
        <v>0</v>
      </c>
      <c r="AW285" s="34">
        <v>1050.47182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0</v>
      </c>
      <c r="BH285" s="34">
        <v>0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27" t="s">
        <v>2458</v>
      </c>
      <c r="CC285" s="27" t="s">
        <v>80</v>
      </c>
      <c r="CD285" s="27">
        <v>0</v>
      </c>
      <c r="CE285" s="27">
        <v>0</v>
      </c>
      <c r="CF285" s="27" t="s">
        <v>2018</v>
      </c>
      <c r="CG285" s="188"/>
      <c r="CH285" s="366" t="s">
        <v>3103</v>
      </c>
      <c r="CI285" s="382"/>
      <c r="CJ285" s="382"/>
      <c r="CK285" s="382"/>
      <c r="CL285" s="382"/>
      <c r="CM285" s="382"/>
      <c r="CN285" s="382"/>
      <c r="CO285" s="382"/>
      <c r="CP285" s="382"/>
      <c r="CQ285" s="382"/>
      <c r="CR285" s="382"/>
      <c r="CS285" s="382"/>
      <c r="CT285" s="382"/>
      <c r="CU285" s="382"/>
      <c r="CV285" s="382"/>
      <c r="CW285" s="382"/>
      <c r="CX285" s="382"/>
      <c r="CY285" s="382"/>
      <c r="CZ285" s="382"/>
      <c r="DA285" s="382"/>
      <c r="DB285" s="382"/>
      <c r="DC285" s="382"/>
      <c r="DD285" s="382"/>
      <c r="DE285" s="382"/>
      <c r="DF285" s="382"/>
      <c r="DG285" s="382"/>
      <c r="DH285" s="382"/>
      <c r="DI285" s="382"/>
      <c r="DJ285" s="382"/>
      <c r="DK285" s="382"/>
      <c r="DL285" s="382"/>
      <c r="DM285" s="382"/>
      <c r="DN285" s="382"/>
      <c r="DO285" s="382"/>
      <c r="DP285" s="382"/>
      <c r="DQ285" s="382"/>
      <c r="DR285" s="382"/>
      <c r="DS285" s="382"/>
      <c r="DT285" s="382"/>
      <c r="DU285" s="382"/>
      <c r="DV285" s="382"/>
      <c r="DW285" s="382"/>
      <c r="DX285" s="382"/>
      <c r="DY285" s="382"/>
      <c r="DZ285" s="382"/>
      <c r="EA285" s="382"/>
      <c r="EB285" s="382"/>
      <c r="EC285" s="382"/>
      <c r="ED285" s="382"/>
      <c r="EE285" s="382"/>
      <c r="EF285" s="382"/>
      <c r="EG285" s="382"/>
      <c r="EH285" s="382"/>
      <c r="EI285" s="382"/>
      <c r="EJ285" s="382"/>
      <c r="EK285" s="382"/>
      <c r="EL285" s="382"/>
      <c r="EM285" s="382"/>
      <c r="EN285" s="382"/>
      <c r="EO285" s="382"/>
      <c r="EP285" s="382"/>
      <c r="EQ285" s="382"/>
      <c r="ER285" s="382"/>
      <c r="ES285" s="382"/>
      <c r="ET285" s="382"/>
      <c r="EU285" s="382"/>
      <c r="EV285" s="382"/>
      <c r="EW285" s="382"/>
      <c r="EX285" s="382"/>
      <c r="EY285" s="382"/>
      <c r="EZ285" s="382"/>
      <c r="FA285" s="382"/>
      <c r="FB285" s="382"/>
      <c r="FC285" s="382"/>
      <c r="FD285" s="382"/>
      <c r="FE285" s="382"/>
      <c r="FF285" s="382"/>
      <c r="FG285" s="382"/>
      <c r="FH285" s="382"/>
      <c r="FI285" s="382"/>
      <c r="FJ285" s="382"/>
      <c r="FK285" s="382"/>
      <c r="FL285" s="382"/>
      <c r="FM285" s="382"/>
      <c r="FN285" s="382"/>
      <c r="FO285" s="382"/>
      <c r="FP285" s="382"/>
      <c r="FQ285" s="382"/>
      <c r="FR285" s="382"/>
      <c r="FS285" s="382"/>
      <c r="FT285" s="382"/>
      <c r="FU285" s="382"/>
      <c r="FV285" s="382"/>
      <c r="FW285" s="382"/>
      <c r="FX285" s="382"/>
      <c r="FY285" s="382"/>
      <c r="FZ285" s="382"/>
      <c r="GA285" s="382"/>
      <c r="GB285" s="382"/>
      <c r="GC285" s="382"/>
      <c r="GD285" s="382"/>
      <c r="GE285" s="382"/>
      <c r="GF285" s="382"/>
      <c r="GG285" s="382"/>
      <c r="GH285" s="382"/>
      <c r="GI285" s="382"/>
      <c r="GJ285" s="382"/>
      <c r="GK285" s="382"/>
      <c r="GL285" s="382"/>
      <c r="GM285" s="382"/>
      <c r="GN285" s="382"/>
      <c r="GO285" s="382"/>
      <c r="GP285" s="382"/>
      <c r="GQ285" s="382"/>
      <c r="GR285" s="382"/>
      <c r="GS285" s="382"/>
      <c r="GT285" s="382"/>
      <c r="GU285" s="382"/>
      <c r="GV285" s="382"/>
      <c r="GW285" s="382"/>
      <c r="GX285" s="382"/>
      <c r="GY285" s="382"/>
      <c r="GZ285" s="382"/>
      <c r="HA285" s="382"/>
      <c r="HB285" s="382"/>
      <c r="HC285" s="382"/>
      <c r="HD285" s="382"/>
      <c r="HE285" s="382"/>
      <c r="HF285" s="382"/>
      <c r="HG285" s="382"/>
      <c r="HH285" s="382"/>
      <c r="HI285" s="382"/>
      <c r="HJ285" s="382"/>
      <c r="HK285" s="382"/>
      <c r="HL285" s="382"/>
      <c r="HM285" s="382"/>
      <c r="HN285" s="382"/>
      <c r="HO285" s="382"/>
      <c r="HP285" s="382"/>
      <c r="HQ285" s="382"/>
      <c r="HR285" s="382"/>
      <c r="HS285" s="382"/>
      <c r="HT285" s="382"/>
      <c r="HU285" s="382"/>
      <c r="HV285" s="382"/>
      <c r="HW285" s="382"/>
      <c r="HX285" s="382"/>
      <c r="HY285" s="382"/>
      <c r="HZ285" s="382"/>
      <c r="IA285" s="382"/>
      <c r="IB285" s="382"/>
      <c r="IC285" s="382"/>
      <c r="ID285" s="382"/>
      <c r="IE285" s="382"/>
      <c r="IF285" s="382"/>
      <c r="IG285" s="382"/>
      <c r="IH285" s="382"/>
      <c r="II285" s="382"/>
      <c r="IJ285" s="382"/>
      <c r="IK285" s="382"/>
      <c r="IL285" s="382"/>
      <c r="IM285" s="382"/>
      <c r="IN285" s="382"/>
      <c r="IO285" s="382"/>
      <c r="IP285" s="382"/>
      <c r="IQ285" s="382"/>
      <c r="IR285" s="382"/>
      <c r="IS285" s="382"/>
      <c r="IT285" s="382"/>
      <c r="IU285" s="382"/>
      <c r="IV285" s="382"/>
      <c r="IW285" s="382"/>
      <c r="IX285" s="382"/>
      <c r="IY285" s="382"/>
      <c r="IZ285" s="382"/>
      <c r="JA285" s="382"/>
      <c r="JB285" s="382"/>
      <c r="JC285" s="382"/>
      <c r="JD285" s="382"/>
      <c r="JE285" s="382"/>
      <c r="JF285" s="382"/>
      <c r="JG285" s="382"/>
      <c r="JH285" s="382"/>
      <c r="JI285" s="382"/>
      <c r="JJ285" s="382"/>
      <c r="JK285" s="382"/>
      <c r="JL285" s="382"/>
      <c r="JM285" s="382"/>
      <c r="JN285" s="382"/>
      <c r="JO285" s="382"/>
      <c r="JP285" s="382"/>
      <c r="JQ285" s="382"/>
      <c r="JR285" s="382"/>
      <c r="JS285" s="382"/>
      <c r="JT285" s="382"/>
      <c r="JU285" s="382"/>
      <c r="JV285" s="382"/>
      <c r="JW285" s="382"/>
      <c r="JX285" s="382"/>
      <c r="JY285" s="382"/>
      <c r="JZ285" s="382"/>
      <c r="KA285" s="382"/>
      <c r="KB285" s="382"/>
      <c r="KC285" s="382"/>
      <c r="KD285" s="382"/>
      <c r="KE285" s="382"/>
      <c r="KF285" s="382"/>
      <c r="KG285" s="382"/>
      <c r="KH285" s="382"/>
      <c r="KI285" s="382"/>
      <c r="KJ285" s="382"/>
      <c r="KK285" s="382"/>
      <c r="KL285" s="382"/>
      <c r="KM285" s="382"/>
      <c r="KN285" s="382"/>
    </row>
    <row r="286" spans="1:300" s="362" customFormat="1" ht="72.75" customHeight="1" outlineLevel="1">
      <c r="A286" s="803"/>
      <c r="B286" s="183" t="s">
        <v>3105</v>
      </c>
      <c r="C286" s="710" t="s">
        <v>235</v>
      </c>
      <c r="D286" s="183" t="s">
        <v>855</v>
      </c>
      <c r="E286" s="183" t="s">
        <v>151</v>
      </c>
      <c r="F286" s="184" t="s">
        <v>1109</v>
      </c>
      <c r="G286" s="184" t="s">
        <v>1110</v>
      </c>
      <c r="H286" s="184" t="s">
        <v>551</v>
      </c>
      <c r="I286" s="183" t="s">
        <v>577</v>
      </c>
      <c r="J286" s="185">
        <v>12854.68</v>
      </c>
      <c r="K286" s="185">
        <v>9518.4463300000007</v>
      </c>
      <c r="L286" s="185">
        <v>3336.2336700000001</v>
      </c>
      <c r="M286" s="185">
        <v>0</v>
      </c>
      <c r="N286" s="185">
        <v>8566.6016899999995</v>
      </c>
      <c r="O286" s="185">
        <v>7504.0302300000003</v>
      </c>
      <c r="P286" s="183" t="s">
        <v>2434</v>
      </c>
      <c r="Q286" s="481" t="s">
        <v>80</v>
      </c>
      <c r="R286" s="188">
        <v>44347</v>
      </c>
      <c r="S286" s="183" t="s">
        <v>496</v>
      </c>
      <c r="T286" s="184" t="s">
        <v>2242</v>
      </c>
      <c r="U286" s="185">
        <v>951.84464000000003</v>
      </c>
      <c r="V286" s="185">
        <v>3336.2336700000001</v>
      </c>
      <c r="W286" s="185">
        <v>8566.6016899999995</v>
      </c>
      <c r="X286" s="185">
        <v>12854.68</v>
      </c>
      <c r="Y286" s="185">
        <v>7504.0302300000003</v>
      </c>
      <c r="Z286" s="185">
        <v>0</v>
      </c>
      <c r="AA286" s="185">
        <v>0</v>
      </c>
      <c r="AB286" s="185">
        <v>0</v>
      </c>
      <c r="AC286" s="185">
        <v>0</v>
      </c>
      <c r="AD286" s="185">
        <v>7504.0302300000003</v>
      </c>
      <c r="AE286" s="185">
        <v>0</v>
      </c>
      <c r="AF286" s="185">
        <v>0</v>
      </c>
      <c r="AG286" s="185">
        <v>0</v>
      </c>
      <c r="AH286" s="185">
        <v>0</v>
      </c>
      <c r="AI286" s="185">
        <v>0</v>
      </c>
      <c r="AJ286" s="185">
        <v>0</v>
      </c>
      <c r="AK286" s="185">
        <v>0</v>
      </c>
      <c r="AL286" s="185">
        <v>0</v>
      </c>
      <c r="AM286" s="185">
        <v>0</v>
      </c>
      <c r="AN286" s="185">
        <v>0</v>
      </c>
      <c r="AO286" s="185">
        <v>0</v>
      </c>
      <c r="AP286" s="185">
        <v>0</v>
      </c>
      <c r="AQ286" s="185">
        <v>0</v>
      </c>
      <c r="AR286" s="185">
        <v>0</v>
      </c>
      <c r="AS286" s="185">
        <v>0</v>
      </c>
      <c r="AT286" s="185">
        <v>0</v>
      </c>
      <c r="AU286" s="185">
        <v>0</v>
      </c>
      <c r="AV286" s="185">
        <v>0</v>
      </c>
      <c r="AW286" s="185">
        <v>0</v>
      </c>
      <c r="AX286" s="185">
        <v>7504.0302300000003</v>
      </c>
      <c r="AY286" s="185">
        <v>0</v>
      </c>
      <c r="AZ286" s="185">
        <v>0</v>
      </c>
      <c r="BA286" s="185">
        <v>0</v>
      </c>
      <c r="BB286" s="185">
        <v>0</v>
      </c>
      <c r="BC286" s="185">
        <v>0</v>
      </c>
      <c r="BD286" s="185">
        <v>0</v>
      </c>
      <c r="BE286" s="185">
        <v>0</v>
      </c>
      <c r="BF286" s="185">
        <v>0</v>
      </c>
      <c r="BG286" s="185">
        <v>0</v>
      </c>
      <c r="BH286" s="185">
        <v>0</v>
      </c>
      <c r="BI286" s="185">
        <v>0</v>
      </c>
      <c r="BJ286" s="185">
        <v>0</v>
      </c>
      <c r="BK286" s="185">
        <v>0</v>
      </c>
      <c r="BL286" s="185">
        <v>0</v>
      </c>
      <c r="BM286" s="185">
        <v>0</v>
      </c>
      <c r="BN286" s="185">
        <v>0</v>
      </c>
      <c r="BO286" s="185">
        <v>0</v>
      </c>
      <c r="BP286" s="185">
        <v>0</v>
      </c>
      <c r="BQ286" s="185">
        <v>0</v>
      </c>
      <c r="BR286" s="185">
        <v>0</v>
      </c>
      <c r="BS286" s="185">
        <v>0</v>
      </c>
      <c r="BT286" s="185">
        <v>0</v>
      </c>
      <c r="BU286" s="185">
        <v>0</v>
      </c>
      <c r="BV286" s="185">
        <v>0</v>
      </c>
      <c r="BW286" s="185">
        <v>0</v>
      </c>
      <c r="BX286" s="185">
        <v>0</v>
      </c>
      <c r="BY286" s="185">
        <v>0</v>
      </c>
      <c r="BZ286" s="185">
        <v>0</v>
      </c>
      <c r="CA286" s="185">
        <v>0</v>
      </c>
      <c r="CB286" s="183" t="s">
        <v>230</v>
      </c>
      <c r="CC286" s="183" t="s">
        <v>553</v>
      </c>
      <c r="CD286" s="183">
        <v>0</v>
      </c>
      <c r="CE286" s="183">
        <v>0</v>
      </c>
      <c r="CF286" s="183" t="s">
        <v>2018</v>
      </c>
      <c r="CG286" s="183" t="s">
        <v>2912</v>
      </c>
      <c r="CH286" s="449" t="s">
        <v>3104</v>
      </c>
      <c r="CI286" s="382"/>
      <c r="CJ286" s="382"/>
      <c r="CK286" s="382"/>
      <c r="CL286" s="382"/>
      <c r="CM286" s="382"/>
      <c r="CN286" s="382"/>
      <c r="CO286" s="382"/>
      <c r="CP286" s="382"/>
      <c r="CQ286" s="382"/>
      <c r="CR286" s="382"/>
      <c r="CS286" s="382"/>
      <c r="CT286" s="382"/>
      <c r="CU286" s="382"/>
      <c r="CV286" s="382"/>
      <c r="CW286" s="382"/>
      <c r="CX286" s="382"/>
      <c r="CY286" s="382"/>
      <c r="CZ286" s="382"/>
      <c r="DA286" s="382"/>
      <c r="DB286" s="382"/>
      <c r="DC286" s="382"/>
      <c r="DD286" s="382"/>
      <c r="DE286" s="382"/>
      <c r="DF286" s="382"/>
      <c r="DG286" s="382"/>
      <c r="DH286" s="382"/>
      <c r="DI286" s="382"/>
      <c r="DJ286" s="382"/>
      <c r="DK286" s="382"/>
      <c r="DL286" s="382"/>
      <c r="DM286" s="382"/>
      <c r="DN286" s="382"/>
      <c r="DO286" s="382"/>
      <c r="DP286" s="382"/>
      <c r="DQ286" s="382"/>
      <c r="DR286" s="382"/>
      <c r="DS286" s="382"/>
      <c r="DT286" s="382"/>
      <c r="DU286" s="382"/>
      <c r="DV286" s="382"/>
      <c r="DW286" s="382"/>
      <c r="DX286" s="382"/>
      <c r="DY286" s="382"/>
      <c r="DZ286" s="382"/>
      <c r="EA286" s="382"/>
      <c r="EB286" s="382"/>
      <c r="EC286" s="382"/>
      <c r="ED286" s="382"/>
      <c r="EE286" s="382"/>
      <c r="EF286" s="382"/>
      <c r="EG286" s="382"/>
      <c r="EH286" s="382"/>
      <c r="EI286" s="382"/>
      <c r="EJ286" s="382"/>
      <c r="EK286" s="382"/>
      <c r="EL286" s="382"/>
      <c r="EM286" s="382"/>
      <c r="EN286" s="382"/>
      <c r="EO286" s="382"/>
      <c r="EP286" s="382"/>
      <c r="EQ286" s="382"/>
      <c r="ER286" s="382"/>
      <c r="ES286" s="382"/>
      <c r="ET286" s="382"/>
      <c r="EU286" s="382"/>
      <c r="EV286" s="382"/>
      <c r="EW286" s="382"/>
      <c r="EX286" s="382"/>
      <c r="EY286" s="382"/>
      <c r="EZ286" s="382"/>
      <c r="FA286" s="382"/>
      <c r="FB286" s="382"/>
      <c r="FC286" s="382"/>
      <c r="FD286" s="382"/>
      <c r="FE286" s="382"/>
      <c r="FF286" s="382"/>
      <c r="FG286" s="382"/>
      <c r="FH286" s="382"/>
      <c r="FI286" s="382"/>
      <c r="FJ286" s="382"/>
      <c r="FK286" s="382"/>
      <c r="FL286" s="382"/>
      <c r="FM286" s="382"/>
      <c r="FN286" s="382"/>
      <c r="FO286" s="382"/>
      <c r="FP286" s="382"/>
      <c r="FQ286" s="382"/>
      <c r="FR286" s="382"/>
      <c r="FS286" s="382"/>
      <c r="FT286" s="382"/>
      <c r="FU286" s="382"/>
      <c r="FV286" s="382"/>
      <c r="FW286" s="382"/>
      <c r="FX286" s="382"/>
      <c r="FY286" s="382"/>
      <c r="FZ286" s="382"/>
      <c r="GA286" s="382"/>
      <c r="GB286" s="382"/>
      <c r="GC286" s="382"/>
      <c r="GD286" s="382"/>
      <c r="GE286" s="382"/>
      <c r="GF286" s="382"/>
      <c r="GG286" s="382"/>
      <c r="GH286" s="382"/>
      <c r="GI286" s="382"/>
      <c r="GJ286" s="382"/>
      <c r="GK286" s="382"/>
      <c r="GL286" s="382"/>
      <c r="GM286" s="382"/>
      <c r="GN286" s="382"/>
      <c r="GO286" s="382"/>
      <c r="GP286" s="382"/>
      <c r="GQ286" s="382"/>
      <c r="GR286" s="382"/>
      <c r="GS286" s="382"/>
      <c r="GT286" s="382"/>
      <c r="GU286" s="382"/>
      <c r="GV286" s="382"/>
      <c r="GW286" s="382"/>
      <c r="GX286" s="382"/>
      <c r="GY286" s="382"/>
      <c r="GZ286" s="382"/>
      <c r="HA286" s="382"/>
      <c r="HB286" s="382"/>
      <c r="HC286" s="382"/>
      <c r="HD286" s="382"/>
      <c r="HE286" s="382"/>
      <c r="HF286" s="382"/>
      <c r="HG286" s="382"/>
      <c r="HH286" s="382"/>
      <c r="HI286" s="382"/>
      <c r="HJ286" s="382"/>
      <c r="HK286" s="382"/>
      <c r="HL286" s="382"/>
      <c r="HM286" s="382"/>
      <c r="HN286" s="382"/>
      <c r="HO286" s="382"/>
      <c r="HP286" s="382"/>
      <c r="HQ286" s="382"/>
      <c r="HR286" s="382"/>
      <c r="HS286" s="382"/>
      <c r="HT286" s="382"/>
      <c r="HU286" s="382"/>
      <c r="HV286" s="382"/>
      <c r="HW286" s="382"/>
      <c r="HX286" s="382"/>
      <c r="HY286" s="382"/>
      <c r="HZ286" s="382"/>
      <c r="IA286" s="382"/>
      <c r="IB286" s="382"/>
      <c r="IC286" s="382"/>
      <c r="ID286" s="382"/>
      <c r="IE286" s="382"/>
      <c r="IF286" s="382"/>
      <c r="IG286" s="382"/>
      <c r="IH286" s="382"/>
      <c r="II286" s="382"/>
      <c r="IJ286" s="382"/>
      <c r="IK286" s="382"/>
      <c r="IL286" s="382"/>
      <c r="IM286" s="382"/>
      <c r="IN286" s="382"/>
      <c r="IO286" s="382"/>
      <c r="IP286" s="382"/>
      <c r="IQ286" s="382"/>
      <c r="IR286" s="382"/>
      <c r="IS286" s="382"/>
      <c r="IT286" s="382"/>
      <c r="IU286" s="382"/>
      <c r="IV286" s="382"/>
      <c r="IW286" s="382"/>
      <c r="IX286" s="382"/>
      <c r="IY286" s="382"/>
      <c r="IZ286" s="382"/>
      <c r="JA286" s="382"/>
      <c r="JB286" s="382"/>
      <c r="JC286" s="382"/>
      <c r="JD286" s="382"/>
      <c r="JE286" s="382"/>
      <c r="JF286" s="382"/>
      <c r="JG286" s="382"/>
      <c r="JH286" s="382"/>
      <c r="JI286" s="382"/>
      <c r="JJ286" s="382"/>
      <c r="JK286" s="382"/>
      <c r="JL286" s="382"/>
      <c r="JM286" s="382"/>
      <c r="JN286" s="382"/>
      <c r="JO286" s="382"/>
      <c r="JP286" s="382"/>
      <c r="JQ286" s="382"/>
      <c r="JR286" s="382"/>
      <c r="JS286" s="382"/>
      <c r="JT286" s="382"/>
      <c r="JU286" s="382"/>
      <c r="JV286" s="382"/>
      <c r="JW286" s="382"/>
      <c r="JX286" s="382"/>
      <c r="JY286" s="382"/>
      <c r="JZ286" s="382"/>
      <c r="KA286" s="382"/>
      <c r="KB286" s="382"/>
      <c r="KC286" s="382"/>
      <c r="KD286" s="382"/>
      <c r="KE286" s="382"/>
      <c r="KF286" s="382"/>
      <c r="KG286" s="382"/>
      <c r="KH286" s="382"/>
      <c r="KI286" s="382"/>
      <c r="KJ286" s="382"/>
      <c r="KK286" s="382"/>
      <c r="KL286" s="382"/>
      <c r="KM286" s="382"/>
      <c r="KN286" s="382"/>
    </row>
    <row r="287" spans="1:300" s="362" customFormat="1" ht="89.25" customHeight="1" outlineLevel="1">
      <c r="A287" s="803"/>
      <c r="B287" s="27" t="s">
        <v>2067</v>
      </c>
      <c r="C287" s="711" t="s">
        <v>1758</v>
      </c>
      <c r="D287" s="27" t="s">
        <v>1960</v>
      </c>
      <c r="E287" s="27" t="s">
        <v>1317</v>
      </c>
      <c r="F287" s="10" t="s">
        <v>1759</v>
      </c>
      <c r="G287" s="10" t="s">
        <v>2712</v>
      </c>
      <c r="H287" s="10" t="s">
        <v>1318</v>
      </c>
      <c r="I287" s="27" t="s">
        <v>577</v>
      </c>
      <c r="J287" s="34">
        <v>50493.07387</v>
      </c>
      <c r="K287" s="34">
        <v>46509.179889999999</v>
      </c>
      <c r="L287" s="34">
        <v>3983.8939799999998</v>
      </c>
      <c r="M287" s="34">
        <v>0</v>
      </c>
      <c r="N287" s="34">
        <v>41858.261899999998</v>
      </c>
      <c r="O287" s="34">
        <v>41858.261899999998</v>
      </c>
      <c r="P287" s="27" t="s">
        <v>2920</v>
      </c>
      <c r="Q287" s="374" t="s">
        <v>80</v>
      </c>
      <c r="R287" s="107">
        <v>45291</v>
      </c>
      <c r="S287" s="27" t="s">
        <v>693</v>
      </c>
      <c r="T287" s="10" t="s">
        <v>2243</v>
      </c>
      <c r="U287" s="34">
        <v>4650.9179899999999</v>
      </c>
      <c r="V287" s="34">
        <v>3892.5355599999998</v>
      </c>
      <c r="W287" s="34">
        <v>41858.261899999998</v>
      </c>
      <c r="X287" s="34">
        <v>50401.715449999996</v>
      </c>
      <c r="Y287" s="34">
        <v>0</v>
      </c>
      <c r="Z287" s="34">
        <v>3695.9179899999999</v>
      </c>
      <c r="AA287" s="34">
        <v>3892.5355600000003</v>
      </c>
      <c r="AB287" s="34">
        <v>35108.261899999998</v>
      </c>
      <c r="AC287" s="34">
        <v>42696.715449999996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41858.261899999998</v>
      </c>
      <c r="AJ287" s="34">
        <v>1275</v>
      </c>
      <c r="AK287" s="34">
        <v>0</v>
      </c>
      <c r="AL287" s="34">
        <v>11475</v>
      </c>
      <c r="AM287" s="34">
        <v>12750</v>
      </c>
      <c r="AN287" s="34">
        <v>0</v>
      </c>
      <c r="AO287" s="34">
        <v>1295.982</v>
      </c>
      <c r="AP287" s="34">
        <v>2337.5980800000002</v>
      </c>
      <c r="AQ287" s="34">
        <v>13508.838</v>
      </c>
      <c r="AR287" s="34">
        <v>17142.418079999999</v>
      </c>
      <c r="AS287" s="34">
        <v>0</v>
      </c>
      <c r="AT287" s="34">
        <v>1124.9359899999999</v>
      </c>
      <c r="AU287" s="34">
        <v>1554.9374800000001</v>
      </c>
      <c r="AV287" s="34">
        <v>10124.4239</v>
      </c>
      <c r="AW287" s="34">
        <v>12804.29737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0</v>
      </c>
      <c r="BM287" s="34">
        <v>0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41858.261899999998</v>
      </c>
      <c r="BX287" s="34">
        <v>0</v>
      </c>
      <c r="BY287" s="34">
        <v>0</v>
      </c>
      <c r="BZ287" s="34">
        <v>91.358419999999995</v>
      </c>
      <c r="CA287" s="34"/>
      <c r="CB287" s="27" t="s">
        <v>1781</v>
      </c>
      <c r="CC287" s="27" t="s">
        <v>80</v>
      </c>
      <c r="CD287" s="27">
        <v>0</v>
      </c>
      <c r="CE287" s="27">
        <v>0</v>
      </c>
      <c r="CF287" s="27" t="s">
        <v>2018</v>
      </c>
      <c r="CG287" s="27"/>
      <c r="CH287" s="366" t="s">
        <v>3104</v>
      </c>
      <c r="CI287" s="382"/>
      <c r="CJ287" s="382"/>
      <c r="CK287" s="382"/>
      <c r="CL287" s="382"/>
      <c r="CM287" s="382"/>
      <c r="CN287" s="382"/>
      <c r="CO287" s="382"/>
      <c r="CP287" s="382"/>
      <c r="CQ287" s="382"/>
      <c r="CR287" s="382"/>
      <c r="CS287" s="382"/>
      <c r="CT287" s="382"/>
      <c r="CU287" s="382"/>
      <c r="CV287" s="382"/>
      <c r="CW287" s="382"/>
      <c r="CX287" s="382"/>
      <c r="CY287" s="382"/>
      <c r="CZ287" s="382"/>
      <c r="DA287" s="382"/>
      <c r="DB287" s="382"/>
      <c r="DC287" s="382"/>
      <c r="DD287" s="382"/>
      <c r="DE287" s="382"/>
      <c r="DF287" s="382"/>
      <c r="DG287" s="382"/>
      <c r="DH287" s="382"/>
      <c r="DI287" s="382"/>
      <c r="DJ287" s="382"/>
      <c r="DK287" s="382"/>
      <c r="DL287" s="382"/>
      <c r="DM287" s="382"/>
      <c r="DN287" s="382"/>
      <c r="DO287" s="382"/>
      <c r="DP287" s="382"/>
      <c r="DQ287" s="382"/>
      <c r="DR287" s="382"/>
      <c r="DS287" s="382"/>
      <c r="DT287" s="382"/>
      <c r="DU287" s="382"/>
      <c r="DV287" s="382"/>
      <c r="DW287" s="382"/>
      <c r="DX287" s="382"/>
      <c r="DY287" s="382"/>
      <c r="DZ287" s="382"/>
      <c r="EA287" s="382"/>
      <c r="EB287" s="382"/>
      <c r="EC287" s="382"/>
      <c r="ED287" s="382"/>
      <c r="EE287" s="382"/>
      <c r="EF287" s="382"/>
      <c r="EG287" s="382"/>
      <c r="EH287" s="382"/>
      <c r="EI287" s="382"/>
      <c r="EJ287" s="382"/>
      <c r="EK287" s="382"/>
      <c r="EL287" s="382"/>
      <c r="EM287" s="382"/>
      <c r="EN287" s="382"/>
      <c r="EO287" s="382"/>
      <c r="EP287" s="382"/>
      <c r="EQ287" s="382"/>
      <c r="ER287" s="382"/>
      <c r="ES287" s="382"/>
      <c r="ET287" s="382"/>
      <c r="EU287" s="382"/>
      <c r="EV287" s="382"/>
      <c r="EW287" s="382"/>
      <c r="EX287" s="382"/>
      <c r="EY287" s="382"/>
      <c r="EZ287" s="382"/>
      <c r="FA287" s="382"/>
      <c r="FB287" s="382"/>
      <c r="FC287" s="382"/>
      <c r="FD287" s="382"/>
      <c r="FE287" s="382"/>
      <c r="FF287" s="382"/>
      <c r="FG287" s="382"/>
      <c r="FH287" s="382"/>
      <c r="FI287" s="382"/>
      <c r="FJ287" s="382"/>
      <c r="FK287" s="382"/>
      <c r="FL287" s="382"/>
      <c r="FM287" s="382"/>
      <c r="FN287" s="382"/>
      <c r="FO287" s="382"/>
      <c r="FP287" s="382"/>
      <c r="FQ287" s="382"/>
      <c r="FR287" s="382"/>
      <c r="FS287" s="382"/>
      <c r="FT287" s="382"/>
      <c r="FU287" s="382"/>
      <c r="FV287" s="382"/>
      <c r="FW287" s="382"/>
      <c r="FX287" s="382"/>
      <c r="FY287" s="382"/>
      <c r="FZ287" s="382"/>
      <c r="GA287" s="382"/>
      <c r="GB287" s="382"/>
      <c r="GC287" s="382"/>
      <c r="GD287" s="382"/>
      <c r="GE287" s="382"/>
      <c r="GF287" s="382"/>
      <c r="GG287" s="382"/>
      <c r="GH287" s="382"/>
      <c r="GI287" s="382"/>
      <c r="GJ287" s="382"/>
      <c r="GK287" s="382"/>
      <c r="GL287" s="382"/>
      <c r="GM287" s="382"/>
      <c r="GN287" s="382"/>
      <c r="GO287" s="382"/>
      <c r="GP287" s="382"/>
      <c r="GQ287" s="382"/>
      <c r="GR287" s="382"/>
      <c r="GS287" s="382"/>
      <c r="GT287" s="382"/>
      <c r="GU287" s="382"/>
      <c r="GV287" s="382"/>
      <c r="GW287" s="382"/>
      <c r="GX287" s="382"/>
      <c r="GY287" s="382"/>
      <c r="GZ287" s="382"/>
      <c r="HA287" s="382"/>
      <c r="HB287" s="382"/>
      <c r="HC287" s="382"/>
      <c r="HD287" s="382"/>
      <c r="HE287" s="382"/>
      <c r="HF287" s="382"/>
      <c r="HG287" s="382"/>
      <c r="HH287" s="382"/>
      <c r="HI287" s="382"/>
      <c r="HJ287" s="382"/>
      <c r="HK287" s="382"/>
      <c r="HL287" s="382"/>
      <c r="HM287" s="382"/>
      <c r="HN287" s="382"/>
      <c r="HO287" s="382"/>
      <c r="HP287" s="382"/>
      <c r="HQ287" s="382"/>
      <c r="HR287" s="382"/>
      <c r="HS287" s="382"/>
      <c r="HT287" s="382"/>
      <c r="HU287" s="382"/>
      <c r="HV287" s="382"/>
      <c r="HW287" s="382"/>
      <c r="HX287" s="382"/>
      <c r="HY287" s="382"/>
      <c r="HZ287" s="382"/>
      <c r="IA287" s="382"/>
      <c r="IB287" s="382"/>
      <c r="IC287" s="382"/>
      <c r="ID287" s="382"/>
      <c r="IE287" s="382"/>
      <c r="IF287" s="382"/>
      <c r="IG287" s="382"/>
      <c r="IH287" s="382"/>
      <c r="II287" s="382"/>
      <c r="IJ287" s="382"/>
      <c r="IK287" s="382"/>
      <c r="IL287" s="382"/>
      <c r="IM287" s="382"/>
      <c r="IN287" s="382"/>
      <c r="IO287" s="382"/>
      <c r="IP287" s="382"/>
      <c r="IQ287" s="382"/>
      <c r="IR287" s="382"/>
      <c r="IS287" s="382"/>
      <c r="IT287" s="382"/>
      <c r="IU287" s="382"/>
      <c r="IV287" s="382"/>
      <c r="IW287" s="382"/>
      <c r="IX287" s="382"/>
      <c r="IY287" s="382"/>
      <c r="IZ287" s="382"/>
      <c r="JA287" s="382"/>
      <c r="JB287" s="382"/>
      <c r="JC287" s="382"/>
      <c r="JD287" s="382"/>
      <c r="JE287" s="382"/>
      <c r="JF287" s="382"/>
      <c r="JG287" s="382"/>
      <c r="JH287" s="382"/>
      <c r="JI287" s="382"/>
      <c r="JJ287" s="382"/>
      <c r="JK287" s="382"/>
      <c r="JL287" s="382"/>
      <c r="JM287" s="382"/>
      <c r="JN287" s="382"/>
      <c r="JO287" s="382"/>
      <c r="JP287" s="382"/>
      <c r="JQ287" s="382"/>
      <c r="JR287" s="382"/>
      <c r="JS287" s="382"/>
      <c r="JT287" s="382"/>
      <c r="JU287" s="382"/>
      <c r="JV287" s="382"/>
      <c r="JW287" s="382"/>
      <c r="JX287" s="382"/>
      <c r="JY287" s="382"/>
      <c r="JZ287" s="382"/>
      <c r="KA287" s="382"/>
      <c r="KB287" s="382"/>
      <c r="KC287" s="382"/>
      <c r="KD287" s="382"/>
      <c r="KE287" s="382"/>
      <c r="KF287" s="382"/>
      <c r="KG287" s="382"/>
      <c r="KH287" s="382"/>
      <c r="KI287" s="382"/>
      <c r="KJ287" s="382"/>
      <c r="KK287" s="382"/>
      <c r="KL287" s="382"/>
      <c r="KM287" s="382"/>
      <c r="KN287" s="382"/>
    </row>
    <row r="288" spans="1:300" s="362" customFormat="1" ht="75.75" customHeight="1" outlineLevel="1">
      <c r="A288" s="803"/>
      <c r="B288" s="27" t="s">
        <v>2066</v>
      </c>
      <c r="C288" s="711" t="s">
        <v>49</v>
      </c>
      <c r="D288" s="27" t="s">
        <v>642</v>
      </c>
      <c r="E288" s="27" t="s">
        <v>125</v>
      </c>
      <c r="F288" s="10" t="s">
        <v>1183</v>
      </c>
      <c r="G288" s="10" t="s">
        <v>1118</v>
      </c>
      <c r="H288" s="10" t="s">
        <v>382</v>
      </c>
      <c r="I288" s="27" t="s">
        <v>300</v>
      </c>
      <c r="J288" s="34">
        <v>30091.994060000001</v>
      </c>
      <c r="K288" s="34">
        <v>30091.994060000001</v>
      </c>
      <c r="L288" s="34">
        <v>0</v>
      </c>
      <c r="M288" s="34">
        <v>0</v>
      </c>
      <c r="N288" s="34">
        <v>27082.79465</v>
      </c>
      <c r="O288" s="34">
        <v>27082.79465</v>
      </c>
      <c r="P288" s="27" t="s">
        <v>2621</v>
      </c>
      <c r="Q288" s="374" t="s">
        <v>80</v>
      </c>
      <c r="R288" s="107">
        <v>45077</v>
      </c>
      <c r="S288" s="27" t="s">
        <v>693</v>
      </c>
      <c r="T288" s="10" t="s">
        <v>2244</v>
      </c>
      <c r="U288" s="34">
        <v>3009.1994100000002</v>
      </c>
      <c r="V288" s="34">
        <v>0</v>
      </c>
      <c r="W288" s="34">
        <v>27082.79465</v>
      </c>
      <c r="X288" s="34">
        <v>30091.994060000001</v>
      </c>
      <c r="Y288" s="34">
        <v>24197.49353</v>
      </c>
      <c r="Z288" s="34">
        <v>0</v>
      </c>
      <c r="AA288" s="34">
        <v>0</v>
      </c>
      <c r="AB288" s="34">
        <v>0</v>
      </c>
      <c r="AC288" s="34">
        <v>0</v>
      </c>
      <c r="AD288" s="34">
        <v>24197.49353</v>
      </c>
      <c r="AE288" s="34">
        <v>0</v>
      </c>
      <c r="AF288" s="34">
        <v>0</v>
      </c>
      <c r="AG288" s="34">
        <v>0</v>
      </c>
      <c r="AH288" s="34">
        <v>0</v>
      </c>
      <c r="AI288" s="34">
        <v>2885.3011200000001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24197.49353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0</v>
      </c>
      <c r="BM288" s="34">
        <v>2885.3011200000001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27" t="s">
        <v>123</v>
      </c>
      <c r="CC288" s="27" t="s">
        <v>80</v>
      </c>
      <c r="CD288" s="27">
        <v>0</v>
      </c>
      <c r="CE288" s="27">
        <v>0</v>
      </c>
      <c r="CF288" s="27" t="s">
        <v>2018</v>
      </c>
      <c r="CG288" s="27"/>
      <c r="CH288" s="366" t="s">
        <v>3104</v>
      </c>
      <c r="CI288" s="382"/>
      <c r="CJ288" s="382"/>
      <c r="CK288" s="382"/>
      <c r="CL288" s="382"/>
      <c r="CM288" s="382"/>
      <c r="CN288" s="382"/>
      <c r="CO288" s="382"/>
      <c r="CP288" s="382"/>
      <c r="CQ288" s="382"/>
      <c r="CR288" s="382"/>
      <c r="CS288" s="382"/>
      <c r="CT288" s="382"/>
      <c r="CU288" s="382"/>
      <c r="CV288" s="382"/>
      <c r="CW288" s="382"/>
      <c r="CX288" s="382"/>
      <c r="CY288" s="382"/>
      <c r="CZ288" s="382"/>
      <c r="DA288" s="382"/>
      <c r="DB288" s="382"/>
      <c r="DC288" s="382"/>
      <c r="DD288" s="382"/>
      <c r="DE288" s="382"/>
      <c r="DF288" s="382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  <c r="EP288" s="382"/>
      <c r="EQ288" s="382"/>
      <c r="ER288" s="382"/>
      <c r="ES288" s="382"/>
      <c r="ET288" s="382"/>
      <c r="EU288" s="382"/>
      <c r="EV288" s="382"/>
      <c r="EW288" s="382"/>
      <c r="EX288" s="382"/>
      <c r="EY288" s="382"/>
      <c r="EZ288" s="382"/>
      <c r="FA288" s="382"/>
      <c r="FB288" s="382"/>
      <c r="FC288" s="382"/>
      <c r="FD288" s="382"/>
      <c r="FE288" s="382"/>
      <c r="FF288" s="382"/>
      <c r="FG288" s="382"/>
      <c r="FH288" s="382"/>
      <c r="FI288" s="382"/>
      <c r="FJ288" s="382"/>
      <c r="FK288" s="382"/>
      <c r="FL288" s="382"/>
      <c r="FM288" s="382"/>
      <c r="FN288" s="382"/>
      <c r="FO288" s="382"/>
      <c r="FP288" s="382"/>
      <c r="FQ288" s="382"/>
      <c r="FR288" s="382"/>
      <c r="FS288" s="382"/>
      <c r="FT288" s="382"/>
      <c r="FU288" s="382"/>
      <c r="FV288" s="382"/>
      <c r="FW288" s="382"/>
      <c r="FX288" s="382"/>
      <c r="FY288" s="382"/>
      <c r="FZ288" s="382"/>
      <c r="GA288" s="382"/>
      <c r="GB288" s="382"/>
      <c r="GC288" s="382"/>
      <c r="GD288" s="382"/>
      <c r="GE288" s="382"/>
      <c r="GF288" s="382"/>
      <c r="GG288" s="382"/>
      <c r="GH288" s="382"/>
      <c r="GI288" s="382"/>
      <c r="GJ288" s="382"/>
      <c r="GK288" s="382"/>
      <c r="GL288" s="382"/>
      <c r="GM288" s="382"/>
      <c r="GN288" s="382"/>
      <c r="GO288" s="382"/>
      <c r="GP288" s="382"/>
      <c r="GQ288" s="382"/>
      <c r="GR288" s="382"/>
      <c r="GS288" s="382"/>
      <c r="GT288" s="382"/>
      <c r="GU288" s="382"/>
      <c r="GV288" s="382"/>
      <c r="GW288" s="382"/>
      <c r="GX288" s="382"/>
      <c r="GY288" s="382"/>
      <c r="GZ288" s="382"/>
      <c r="HA288" s="382"/>
      <c r="HB288" s="382"/>
      <c r="HC288" s="382"/>
      <c r="HD288" s="382"/>
      <c r="HE288" s="382"/>
      <c r="HF288" s="382"/>
      <c r="HG288" s="382"/>
      <c r="HH288" s="382"/>
      <c r="HI288" s="382"/>
      <c r="HJ288" s="382"/>
      <c r="HK288" s="382"/>
      <c r="HL288" s="382"/>
      <c r="HM288" s="382"/>
      <c r="HN288" s="382"/>
      <c r="HO288" s="382"/>
      <c r="HP288" s="382"/>
      <c r="HQ288" s="382"/>
      <c r="HR288" s="382"/>
      <c r="HS288" s="382"/>
      <c r="HT288" s="382"/>
      <c r="HU288" s="382"/>
      <c r="HV288" s="382"/>
      <c r="HW288" s="382"/>
      <c r="HX288" s="382"/>
      <c r="HY288" s="382"/>
      <c r="HZ288" s="382"/>
      <c r="IA288" s="382"/>
      <c r="IB288" s="382"/>
      <c r="IC288" s="382"/>
      <c r="ID288" s="382"/>
      <c r="IE288" s="382"/>
      <c r="IF288" s="382"/>
      <c r="IG288" s="382"/>
      <c r="IH288" s="382"/>
      <c r="II288" s="382"/>
      <c r="IJ288" s="382"/>
      <c r="IK288" s="382"/>
      <c r="IL288" s="382"/>
      <c r="IM288" s="382"/>
      <c r="IN288" s="382"/>
      <c r="IO288" s="382"/>
      <c r="IP288" s="382"/>
      <c r="IQ288" s="382"/>
      <c r="IR288" s="382"/>
      <c r="IS288" s="382"/>
      <c r="IT288" s="382"/>
      <c r="IU288" s="382"/>
      <c r="IV288" s="382"/>
      <c r="IW288" s="382"/>
      <c r="IX288" s="382"/>
      <c r="IY288" s="382"/>
      <c r="IZ288" s="382"/>
      <c r="JA288" s="382"/>
      <c r="JB288" s="382"/>
      <c r="JC288" s="382"/>
      <c r="JD288" s="382"/>
      <c r="JE288" s="382"/>
      <c r="JF288" s="382"/>
      <c r="JG288" s="382"/>
      <c r="JH288" s="382"/>
      <c r="JI288" s="382"/>
      <c r="JJ288" s="382"/>
      <c r="JK288" s="382"/>
      <c r="JL288" s="382"/>
      <c r="JM288" s="382"/>
      <c r="JN288" s="382"/>
      <c r="JO288" s="382"/>
      <c r="JP288" s="382"/>
      <c r="JQ288" s="382"/>
      <c r="JR288" s="382"/>
      <c r="JS288" s="382"/>
      <c r="JT288" s="382"/>
      <c r="JU288" s="382"/>
      <c r="JV288" s="382"/>
      <c r="JW288" s="382"/>
      <c r="JX288" s="382"/>
      <c r="JY288" s="382"/>
      <c r="JZ288" s="382"/>
      <c r="KA288" s="382"/>
      <c r="KB288" s="382"/>
      <c r="KC288" s="382"/>
      <c r="KD288" s="382"/>
      <c r="KE288" s="382"/>
      <c r="KF288" s="382"/>
      <c r="KG288" s="382"/>
      <c r="KH288" s="382"/>
      <c r="KI288" s="382"/>
      <c r="KJ288" s="382"/>
      <c r="KK288" s="382"/>
      <c r="KL288" s="382"/>
      <c r="KM288" s="382"/>
      <c r="KN288" s="382"/>
    </row>
    <row r="289" spans="1:137" s="362" customFormat="1" ht="92.25" customHeight="1" outlineLevel="1">
      <c r="A289" s="803"/>
      <c r="B289" s="27" t="s">
        <v>3106</v>
      </c>
      <c r="C289" s="709" t="s">
        <v>50</v>
      </c>
      <c r="D289" s="67" t="s">
        <v>643</v>
      </c>
      <c r="E289" s="67" t="s">
        <v>126</v>
      </c>
      <c r="F289" s="18" t="s">
        <v>1119</v>
      </c>
      <c r="G289" s="18" t="s">
        <v>1120</v>
      </c>
      <c r="H289" s="18" t="s">
        <v>232</v>
      </c>
      <c r="I289" s="67" t="s">
        <v>300</v>
      </c>
      <c r="J289" s="19">
        <v>9557.2199999999993</v>
      </c>
      <c r="K289" s="19">
        <v>9537.2199999999993</v>
      </c>
      <c r="L289" s="19">
        <v>20</v>
      </c>
      <c r="M289" s="19">
        <v>0</v>
      </c>
      <c r="N289" s="19">
        <v>8583.4979999999996</v>
      </c>
      <c r="O289" s="19">
        <v>34.847999999999999</v>
      </c>
      <c r="P289" s="67" t="s">
        <v>2434</v>
      </c>
      <c r="Q289" s="372" t="s">
        <v>80</v>
      </c>
      <c r="R289" s="373">
        <v>43830</v>
      </c>
      <c r="S289" s="67" t="s">
        <v>496</v>
      </c>
      <c r="T289" s="18" t="s">
        <v>2245</v>
      </c>
      <c r="U289" s="19">
        <v>953.72199999999998</v>
      </c>
      <c r="V289" s="19">
        <v>20</v>
      </c>
      <c r="W289" s="19">
        <v>8583.4979999999996</v>
      </c>
      <c r="X289" s="19">
        <v>9557.2200000000012</v>
      </c>
      <c r="Y289" s="598">
        <v>34.847999999999999</v>
      </c>
      <c r="Z289" s="19">
        <v>0</v>
      </c>
      <c r="AA289" s="19">
        <v>0</v>
      </c>
      <c r="AB289" s="19">
        <v>0</v>
      </c>
      <c r="AC289" s="19">
        <v>0</v>
      </c>
      <c r="AD289" s="19">
        <v>34.847999999999999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>
        <v>0</v>
      </c>
      <c r="AZ289" s="19">
        <v>0</v>
      </c>
      <c r="BA289" s="19">
        <v>0</v>
      </c>
      <c r="BB289" s="19">
        <v>0</v>
      </c>
      <c r="BC289" s="19">
        <v>34.847999999999999</v>
      </c>
      <c r="BD289" s="19">
        <v>0</v>
      </c>
      <c r="BE289" s="19">
        <v>0</v>
      </c>
      <c r="BF289" s="19">
        <v>0</v>
      </c>
      <c r="BG289" s="19">
        <v>0</v>
      </c>
      <c r="BH289" s="19">
        <v>0</v>
      </c>
      <c r="BI289" s="19">
        <v>0</v>
      </c>
      <c r="BJ289" s="19">
        <v>0</v>
      </c>
      <c r="BK289" s="19">
        <v>0</v>
      </c>
      <c r="BL289" s="19">
        <v>0</v>
      </c>
      <c r="BM289" s="19">
        <v>0</v>
      </c>
      <c r="BN289" s="19"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v>0</v>
      </c>
      <c r="CA289" s="19">
        <v>0</v>
      </c>
      <c r="CB289" s="67" t="s">
        <v>123</v>
      </c>
      <c r="CC289" s="67" t="s">
        <v>553</v>
      </c>
      <c r="CD289" s="27">
        <v>0</v>
      </c>
      <c r="CE289" s="27">
        <v>0</v>
      </c>
      <c r="CF289" s="27" t="s">
        <v>2018</v>
      </c>
      <c r="CG289" s="27"/>
      <c r="CH289" s="366" t="s">
        <v>3104</v>
      </c>
      <c r="CI289" s="382"/>
      <c r="CJ289" s="382"/>
      <c r="CK289" s="382"/>
      <c r="CL289" s="382"/>
      <c r="CM289" s="382"/>
      <c r="CN289" s="382"/>
      <c r="CO289" s="382"/>
      <c r="CP289" s="382"/>
      <c r="CQ289" s="382"/>
      <c r="CR289" s="382"/>
      <c r="CS289" s="382"/>
      <c r="CT289" s="382"/>
      <c r="CU289" s="382"/>
      <c r="CV289" s="382"/>
      <c r="CW289" s="382"/>
      <c r="CX289" s="382"/>
      <c r="CY289" s="382"/>
      <c r="CZ289" s="382"/>
      <c r="DA289" s="382"/>
      <c r="DB289" s="382"/>
      <c r="DC289" s="382"/>
      <c r="DD289" s="382"/>
      <c r="DE289" s="382"/>
      <c r="DF289" s="382"/>
      <c r="DG289" s="382"/>
      <c r="DH289" s="382"/>
      <c r="DI289" s="382"/>
      <c r="DJ289" s="382"/>
      <c r="DK289" s="382"/>
      <c r="DL289" s="382"/>
      <c r="DM289" s="382"/>
      <c r="DN289" s="382"/>
      <c r="DO289" s="382"/>
      <c r="DP289" s="382"/>
      <c r="DQ289" s="382"/>
      <c r="DR289" s="382"/>
      <c r="DS289" s="382"/>
      <c r="DT289" s="382"/>
      <c r="DU289" s="382"/>
      <c r="DV289" s="382"/>
      <c r="DW289" s="382"/>
      <c r="DX289" s="382"/>
      <c r="DY289" s="382"/>
      <c r="DZ289" s="382"/>
      <c r="EA289" s="382"/>
      <c r="EB289" s="382"/>
      <c r="EC289" s="382"/>
      <c r="ED289" s="382"/>
      <c r="EE289" s="382"/>
      <c r="EF289" s="382"/>
      <c r="EG289" s="382"/>
    </row>
    <row r="290" spans="1:137" s="362" customFormat="1" ht="90" customHeight="1" outlineLevel="1">
      <c r="A290" s="803"/>
      <c r="B290" s="27" t="s">
        <v>2072</v>
      </c>
      <c r="C290" s="709" t="s">
        <v>52</v>
      </c>
      <c r="D290" s="67" t="s">
        <v>645</v>
      </c>
      <c r="E290" s="67" t="s">
        <v>106</v>
      </c>
      <c r="F290" s="18" t="s">
        <v>1125</v>
      </c>
      <c r="G290" s="18" t="s">
        <v>1126</v>
      </c>
      <c r="H290" s="18" t="s">
        <v>384</v>
      </c>
      <c r="I290" s="67" t="s">
        <v>301</v>
      </c>
      <c r="J290" s="19">
        <v>20849.253000000001</v>
      </c>
      <c r="K290" s="19">
        <v>20849.253000000001</v>
      </c>
      <c r="L290" s="19">
        <v>0</v>
      </c>
      <c r="M290" s="19">
        <v>0</v>
      </c>
      <c r="N290" s="19">
        <v>18764.327700000002</v>
      </c>
      <c r="O290" s="19">
        <v>14242.473</v>
      </c>
      <c r="P290" s="67" t="s">
        <v>2434</v>
      </c>
      <c r="Q290" s="372" t="s">
        <v>80</v>
      </c>
      <c r="R290" s="373">
        <v>43830</v>
      </c>
      <c r="S290" s="67" t="s">
        <v>496</v>
      </c>
      <c r="T290" s="18" t="s">
        <v>2246</v>
      </c>
      <c r="U290" s="19">
        <v>2084.9252999999999</v>
      </c>
      <c r="V290" s="19">
        <v>0</v>
      </c>
      <c r="W290" s="19">
        <v>18764.327700000002</v>
      </c>
      <c r="X290" s="19">
        <v>20849.253000000001</v>
      </c>
      <c r="Y290" s="19">
        <v>14242.473</v>
      </c>
      <c r="Z290" s="19">
        <v>0</v>
      </c>
      <c r="AA290" s="19">
        <v>0</v>
      </c>
      <c r="AB290" s="19">
        <v>0</v>
      </c>
      <c r="AC290" s="19">
        <v>0</v>
      </c>
      <c r="AD290" s="19">
        <v>14242.473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14242.473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19">
        <v>0</v>
      </c>
      <c r="BP290" s="19">
        <v>0</v>
      </c>
      <c r="BQ290" s="19">
        <v>0</v>
      </c>
      <c r="BR290" s="19">
        <v>0</v>
      </c>
      <c r="BS290" s="19">
        <v>0</v>
      </c>
      <c r="BT290" s="19">
        <v>0</v>
      </c>
      <c r="BU290" s="19">
        <v>0</v>
      </c>
      <c r="BV290" s="19">
        <v>0</v>
      </c>
      <c r="BW290" s="19">
        <v>0</v>
      </c>
      <c r="BX290" s="19">
        <v>0</v>
      </c>
      <c r="BY290" s="19">
        <v>0</v>
      </c>
      <c r="BZ290" s="19">
        <v>0</v>
      </c>
      <c r="CA290" s="19">
        <v>0</v>
      </c>
      <c r="CB290" s="67" t="s">
        <v>123</v>
      </c>
      <c r="CC290" s="67" t="s">
        <v>553</v>
      </c>
      <c r="CD290" s="27">
        <v>0</v>
      </c>
      <c r="CE290" s="27">
        <v>0</v>
      </c>
      <c r="CF290" s="27" t="s">
        <v>2018</v>
      </c>
      <c r="CG290" s="27"/>
      <c r="CH290" s="366" t="s">
        <v>3104</v>
      </c>
      <c r="CI290" s="382"/>
      <c r="CJ290" s="382"/>
      <c r="CK290" s="382"/>
      <c r="CL290" s="382"/>
      <c r="CM290" s="382"/>
      <c r="CN290" s="382"/>
      <c r="CO290" s="382"/>
      <c r="CP290" s="382"/>
      <c r="CQ290" s="382"/>
      <c r="CR290" s="382"/>
      <c r="CS290" s="382"/>
      <c r="CT290" s="382"/>
      <c r="CU290" s="382"/>
      <c r="CV290" s="382"/>
      <c r="CW290" s="382"/>
      <c r="CX290" s="382"/>
      <c r="CY290" s="382"/>
      <c r="CZ290" s="382"/>
      <c r="DA290" s="382"/>
      <c r="DB290" s="382"/>
      <c r="DC290" s="382"/>
      <c r="DD290" s="382"/>
      <c r="DE290" s="382"/>
      <c r="DF290" s="382"/>
      <c r="DG290" s="382"/>
      <c r="DH290" s="382"/>
      <c r="DI290" s="382"/>
      <c r="DJ290" s="382"/>
      <c r="DK290" s="382"/>
      <c r="DL290" s="382"/>
      <c r="DM290" s="382"/>
      <c r="DN290" s="382"/>
      <c r="DO290" s="382"/>
      <c r="DP290" s="382"/>
      <c r="DQ290" s="382"/>
      <c r="DR290" s="382"/>
      <c r="DS290" s="382"/>
      <c r="DT290" s="382"/>
      <c r="DU290" s="382"/>
      <c r="DV290" s="382"/>
      <c r="DW290" s="382"/>
      <c r="DX290" s="382"/>
      <c r="DY290" s="382"/>
      <c r="DZ290" s="382"/>
      <c r="EA290" s="382"/>
      <c r="EB290" s="382"/>
      <c r="EC290" s="382"/>
      <c r="ED290" s="382"/>
      <c r="EE290" s="382"/>
      <c r="EF290" s="382"/>
      <c r="EG290" s="382"/>
    </row>
    <row r="291" spans="1:137" s="362" customFormat="1" ht="51" customHeight="1" outlineLevel="1">
      <c r="A291" s="803"/>
      <c r="B291" s="27" t="s">
        <v>3106</v>
      </c>
      <c r="C291" s="709" t="s">
        <v>61</v>
      </c>
      <c r="D291" s="67" t="s">
        <v>654</v>
      </c>
      <c r="E291" s="67" t="s">
        <v>126</v>
      </c>
      <c r="F291" s="18" t="s">
        <v>1119</v>
      </c>
      <c r="G291" s="18" t="s">
        <v>1120</v>
      </c>
      <c r="H291" s="18" t="s">
        <v>291</v>
      </c>
      <c r="I291" s="67" t="s">
        <v>301</v>
      </c>
      <c r="J291" s="19">
        <v>9617.7199999999993</v>
      </c>
      <c r="K291" s="19">
        <v>9597.7199999999993</v>
      </c>
      <c r="L291" s="19">
        <v>20</v>
      </c>
      <c r="M291" s="19">
        <v>0</v>
      </c>
      <c r="N291" s="19">
        <v>8637.9480000000003</v>
      </c>
      <c r="O291" s="19">
        <v>1538.8659</v>
      </c>
      <c r="P291" s="67" t="s">
        <v>2434</v>
      </c>
      <c r="Q291" s="372" t="s">
        <v>80</v>
      </c>
      <c r="R291" s="373">
        <v>43830</v>
      </c>
      <c r="S291" s="67" t="s">
        <v>496</v>
      </c>
      <c r="T291" s="18" t="s">
        <v>2247</v>
      </c>
      <c r="U291" s="19">
        <v>959.77200000000005</v>
      </c>
      <c r="V291" s="19">
        <v>20</v>
      </c>
      <c r="W291" s="19">
        <v>8637.9480000000003</v>
      </c>
      <c r="X291" s="19">
        <v>9617.7200000000012</v>
      </c>
      <c r="Y291" s="598">
        <v>1538.8659</v>
      </c>
      <c r="Z291" s="19">
        <v>0</v>
      </c>
      <c r="AA291" s="19">
        <v>0</v>
      </c>
      <c r="AB291" s="19">
        <v>0</v>
      </c>
      <c r="AC291" s="19">
        <v>0</v>
      </c>
      <c r="AD291" s="19">
        <v>1538.8659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9">
        <v>0</v>
      </c>
      <c r="AP291" s="19">
        <v>0</v>
      </c>
      <c r="AQ291" s="19">
        <v>0</v>
      </c>
      <c r="AR291" s="19">
        <v>0</v>
      </c>
      <c r="AS291" s="19">
        <v>0</v>
      </c>
      <c r="AT291" s="19">
        <v>0</v>
      </c>
      <c r="AU291" s="19">
        <v>0</v>
      </c>
      <c r="AV291" s="19">
        <v>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0</v>
      </c>
      <c r="BC291" s="19">
        <v>1538.8659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19">
        <v>0</v>
      </c>
      <c r="BP291" s="19">
        <v>0</v>
      </c>
      <c r="BQ291" s="19">
        <v>0</v>
      </c>
      <c r="BR291" s="19">
        <v>0</v>
      </c>
      <c r="BS291" s="19">
        <v>0</v>
      </c>
      <c r="BT291" s="19">
        <v>0</v>
      </c>
      <c r="BU291" s="19">
        <v>0</v>
      </c>
      <c r="BV291" s="19">
        <v>0</v>
      </c>
      <c r="BW291" s="19">
        <v>0</v>
      </c>
      <c r="BX291" s="19">
        <v>0</v>
      </c>
      <c r="BY291" s="19">
        <v>0</v>
      </c>
      <c r="BZ291" s="19">
        <v>0</v>
      </c>
      <c r="CA291" s="19">
        <v>0</v>
      </c>
      <c r="CB291" s="67" t="s">
        <v>123</v>
      </c>
      <c r="CC291" s="67" t="s">
        <v>553</v>
      </c>
      <c r="CD291" s="27">
        <v>0</v>
      </c>
      <c r="CE291" s="27">
        <v>0</v>
      </c>
      <c r="CF291" s="27" t="s">
        <v>2018</v>
      </c>
      <c r="CG291" s="27"/>
      <c r="CH291" s="366" t="s">
        <v>3104</v>
      </c>
      <c r="CI291" s="382"/>
      <c r="CJ291" s="382"/>
      <c r="CK291" s="382"/>
      <c r="CL291" s="382"/>
      <c r="CM291" s="382"/>
      <c r="CN291" s="382"/>
      <c r="CO291" s="382"/>
      <c r="CP291" s="382"/>
      <c r="CQ291" s="382"/>
      <c r="CR291" s="382"/>
      <c r="CS291" s="382"/>
      <c r="CT291" s="382"/>
      <c r="CU291" s="382"/>
      <c r="CV291" s="382"/>
      <c r="CW291" s="382"/>
      <c r="CX291" s="382"/>
      <c r="CY291" s="382"/>
      <c r="CZ291" s="382"/>
      <c r="DA291" s="382"/>
      <c r="DB291" s="382"/>
      <c r="DC291" s="382"/>
      <c r="DD291" s="382"/>
      <c r="DE291" s="382"/>
      <c r="DF291" s="382"/>
      <c r="DG291" s="382"/>
      <c r="DH291" s="382"/>
      <c r="DI291" s="382"/>
      <c r="DJ291" s="382"/>
      <c r="DK291" s="382"/>
      <c r="DL291" s="382"/>
      <c r="DM291" s="382"/>
      <c r="DN291" s="382"/>
      <c r="DO291" s="382"/>
      <c r="DP291" s="382"/>
      <c r="DQ291" s="382"/>
      <c r="DR291" s="382"/>
      <c r="DS291" s="382"/>
      <c r="DT291" s="382"/>
      <c r="DU291" s="382"/>
      <c r="DV291" s="382"/>
      <c r="DW291" s="382"/>
      <c r="DX291" s="382"/>
      <c r="DY291" s="382"/>
      <c r="DZ291" s="382"/>
      <c r="EA291" s="382"/>
      <c r="EB291" s="382"/>
      <c r="EC291" s="382"/>
      <c r="ED291" s="382"/>
      <c r="EE291" s="382"/>
      <c r="EF291" s="382"/>
      <c r="EG291" s="382"/>
    </row>
    <row r="292" spans="1:137" s="362" customFormat="1" ht="54" customHeight="1" outlineLevel="1">
      <c r="A292" s="803"/>
      <c r="B292" s="27" t="s">
        <v>2066</v>
      </c>
      <c r="C292" s="710" t="s">
        <v>871</v>
      </c>
      <c r="D292" s="183" t="s">
        <v>1195</v>
      </c>
      <c r="E292" s="197" t="s">
        <v>125</v>
      </c>
      <c r="F292" s="197" t="s">
        <v>1183</v>
      </c>
      <c r="G292" s="197">
        <v>61664651</v>
      </c>
      <c r="H292" s="249">
        <v>6151</v>
      </c>
      <c r="I292" s="183" t="s">
        <v>865</v>
      </c>
      <c r="J292" s="250">
        <v>4185.2707</v>
      </c>
      <c r="K292" s="250">
        <v>4185.2707</v>
      </c>
      <c r="L292" s="185">
        <v>0</v>
      </c>
      <c r="M292" s="250">
        <v>3348.2165599999998</v>
      </c>
      <c r="N292" s="252">
        <v>837.05413999999996</v>
      </c>
      <c r="O292" s="252">
        <v>837.05413999999996</v>
      </c>
      <c r="P292" s="198" t="s">
        <v>1888</v>
      </c>
      <c r="Q292" s="599" t="s">
        <v>80</v>
      </c>
      <c r="R292" s="188">
        <v>44910</v>
      </c>
      <c r="S292" s="183" t="s">
        <v>496</v>
      </c>
      <c r="T292" s="184" t="s">
        <v>2248</v>
      </c>
      <c r="U292" s="185">
        <v>0</v>
      </c>
      <c r="V292" s="185">
        <v>0</v>
      </c>
      <c r="W292" s="185">
        <v>837.05413999999996</v>
      </c>
      <c r="X292" s="185">
        <v>837.05413999999996</v>
      </c>
      <c r="Y292" s="185">
        <v>837.05413999999996</v>
      </c>
      <c r="Z292" s="185">
        <v>0</v>
      </c>
      <c r="AA292" s="185">
        <v>0</v>
      </c>
      <c r="AB292" s="185">
        <v>0</v>
      </c>
      <c r="AC292" s="185">
        <v>0</v>
      </c>
      <c r="AD292" s="185">
        <v>837.05413999999996</v>
      </c>
      <c r="AE292" s="185">
        <v>0</v>
      </c>
      <c r="AF292" s="185">
        <v>0</v>
      </c>
      <c r="AG292" s="185">
        <v>0</v>
      </c>
      <c r="AH292" s="185">
        <v>0</v>
      </c>
      <c r="AI292" s="185">
        <v>0</v>
      </c>
      <c r="AJ292" s="185">
        <v>0</v>
      </c>
      <c r="AK292" s="185">
        <v>0</v>
      </c>
      <c r="AL292" s="185">
        <v>0</v>
      </c>
      <c r="AM292" s="185">
        <v>0</v>
      </c>
      <c r="AN292" s="185">
        <v>0</v>
      </c>
      <c r="AO292" s="185">
        <v>0</v>
      </c>
      <c r="AP292" s="185">
        <v>0</v>
      </c>
      <c r="AQ292" s="185">
        <v>0</v>
      </c>
      <c r="AR292" s="185">
        <v>0</v>
      </c>
      <c r="AS292" s="185">
        <v>837.05413999999996</v>
      </c>
      <c r="AT292" s="185">
        <v>0</v>
      </c>
      <c r="AU292" s="185">
        <v>0</v>
      </c>
      <c r="AV292" s="185">
        <v>0</v>
      </c>
      <c r="AW292" s="185">
        <v>0</v>
      </c>
      <c r="AX292" s="185">
        <v>0</v>
      </c>
      <c r="AY292" s="185">
        <v>0</v>
      </c>
      <c r="AZ292" s="185">
        <v>0</v>
      </c>
      <c r="BA292" s="185">
        <v>0</v>
      </c>
      <c r="BB292" s="185">
        <v>0</v>
      </c>
      <c r="BC292" s="185">
        <v>0</v>
      </c>
      <c r="BD292" s="185">
        <v>0</v>
      </c>
      <c r="BE292" s="185">
        <v>0</v>
      </c>
      <c r="BF292" s="185">
        <v>0</v>
      </c>
      <c r="BG292" s="185">
        <v>0</v>
      </c>
      <c r="BH292" s="185">
        <v>0</v>
      </c>
      <c r="BI292" s="185">
        <v>0</v>
      </c>
      <c r="BJ292" s="185">
        <v>0</v>
      </c>
      <c r="BK292" s="185">
        <v>0</v>
      </c>
      <c r="BL292" s="185">
        <v>0</v>
      </c>
      <c r="BM292" s="185">
        <v>0</v>
      </c>
      <c r="BN292" s="185">
        <v>0</v>
      </c>
      <c r="BO292" s="185">
        <v>0</v>
      </c>
      <c r="BP292" s="185">
        <v>0</v>
      </c>
      <c r="BQ292" s="185">
        <v>0</v>
      </c>
      <c r="BR292" s="185">
        <v>0</v>
      </c>
      <c r="BS292" s="185">
        <v>0</v>
      </c>
      <c r="BT292" s="185">
        <v>0</v>
      </c>
      <c r="BU292" s="185">
        <v>0</v>
      </c>
      <c r="BV292" s="185">
        <v>0</v>
      </c>
      <c r="BW292" s="185">
        <v>0</v>
      </c>
      <c r="BX292" s="185">
        <v>0</v>
      </c>
      <c r="BY292" s="185">
        <v>0</v>
      </c>
      <c r="BZ292" s="185">
        <v>0</v>
      </c>
      <c r="CA292" s="185">
        <v>0</v>
      </c>
      <c r="CB292" s="183" t="s">
        <v>866</v>
      </c>
      <c r="CC292" s="183" t="s">
        <v>553</v>
      </c>
      <c r="CD292" s="27">
        <v>0</v>
      </c>
      <c r="CE292" s="27">
        <v>0</v>
      </c>
      <c r="CF292" s="27" t="s">
        <v>2018</v>
      </c>
      <c r="CG292" s="27"/>
      <c r="CH292" s="366" t="s">
        <v>3103</v>
      </c>
      <c r="CI292" s="382"/>
      <c r="CJ292" s="382"/>
      <c r="CK292" s="382"/>
      <c r="CL292" s="382"/>
      <c r="CM292" s="382"/>
      <c r="CN292" s="382"/>
      <c r="CO292" s="382"/>
      <c r="CP292" s="382"/>
      <c r="CQ292" s="382"/>
      <c r="CR292" s="382"/>
      <c r="CS292" s="382"/>
      <c r="CT292" s="382"/>
      <c r="CU292" s="382"/>
      <c r="CV292" s="382"/>
      <c r="CW292" s="382"/>
      <c r="CX292" s="382"/>
      <c r="CY292" s="382"/>
      <c r="CZ292" s="382"/>
      <c r="DA292" s="382"/>
      <c r="DB292" s="382"/>
      <c r="DC292" s="382"/>
      <c r="DD292" s="382"/>
      <c r="DE292" s="382"/>
      <c r="DF292" s="382"/>
      <c r="DG292" s="382"/>
      <c r="DH292" s="382"/>
      <c r="DI292" s="382"/>
      <c r="DJ292" s="382"/>
      <c r="DK292" s="382"/>
      <c r="DL292" s="382"/>
      <c r="DM292" s="382"/>
      <c r="DN292" s="382"/>
      <c r="DO292" s="382"/>
      <c r="DP292" s="382"/>
      <c r="DQ292" s="382"/>
      <c r="DR292" s="382"/>
      <c r="DS292" s="382"/>
      <c r="DT292" s="382"/>
      <c r="DU292" s="382"/>
      <c r="DV292" s="382"/>
      <c r="DW292" s="382"/>
      <c r="DX292" s="382"/>
      <c r="DY292" s="382"/>
      <c r="DZ292" s="382"/>
      <c r="EA292" s="382"/>
      <c r="EB292" s="382"/>
      <c r="EC292" s="382"/>
      <c r="ED292" s="382"/>
      <c r="EE292" s="382"/>
      <c r="EF292" s="382"/>
      <c r="EG292" s="382"/>
    </row>
    <row r="293" spans="1:137" s="362" customFormat="1" ht="90" customHeight="1" outlineLevel="1">
      <c r="A293" s="803"/>
      <c r="B293" s="27" t="s">
        <v>2066</v>
      </c>
      <c r="C293" s="710" t="s">
        <v>872</v>
      </c>
      <c r="D293" s="183" t="s">
        <v>1197</v>
      </c>
      <c r="E293" s="197" t="s">
        <v>125</v>
      </c>
      <c r="F293" s="197" t="s">
        <v>1183</v>
      </c>
      <c r="G293" s="197">
        <v>61664651</v>
      </c>
      <c r="H293" s="249">
        <v>6338</v>
      </c>
      <c r="I293" s="183" t="s">
        <v>865</v>
      </c>
      <c r="J293" s="250">
        <v>3335.8414499999999</v>
      </c>
      <c r="K293" s="250">
        <v>3335.8414499999999</v>
      </c>
      <c r="L293" s="185">
        <v>0</v>
      </c>
      <c r="M293" s="250">
        <v>2668.6731599999998</v>
      </c>
      <c r="N293" s="252">
        <v>667.16828999999996</v>
      </c>
      <c r="O293" s="252">
        <v>667.16828999999996</v>
      </c>
      <c r="P293" s="198" t="s">
        <v>2612</v>
      </c>
      <c r="Q293" s="599" t="s">
        <v>80</v>
      </c>
      <c r="R293" s="188">
        <v>44804</v>
      </c>
      <c r="S293" s="183" t="s">
        <v>496</v>
      </c>
      <c r="T293" s="184" t="s">
        <v>2249</v>
      </c>
      <c r="U293" s="185">
        <v>0</v>
      </c>
      <c r="V293" s="185">
        <v>0</v>
      </c>
      <c r="W293" s="185">
        <v>667.16828999999996</v>
      </c>
      <c r="X293" s="185">
        <v>667.16828999999996</v>
      </c>
      <c r="Y293" s="185">
        <v>667.16828999999996</v>
      </c>
      <c r="Z293" s="185">
        <v>0</v>
      </c>
      <c r="AA293" s="185">
        <v>0</v>
      </c>
      <c r="AB293" s="185">
        <v>0</v>
      </c>
      <c r="AC293" s="185">
        <v>0</v>
      </c>
      <c r="AD293" s="185">
        <v>667.16828999999996</v>
      </c>
      <c r="AE293" s="185">
        <v>0</v>
      </c>
      <c r="AF293" s="185">
        <v>0</v>
      </c>
      <c r="AG293" s="185">
        <v>0</v>
      </c>
      <c r="AH293" s="185">
        <v>0</v>
      </c>
      <c r="AI293" s="185">
        <v>0</v>
      </c>
      <c r="AJ293" s="185">
        <v>0</v>
      </c>
      <c r="AK293" s="185">
        <v>0</v>
      </c>
      <c r="AL293" s="185">
        <v>0</v>
      </c>
      <c r="AM293" s="185">
        <v>0</v>
      </c>
      <c r="AN293" s="185">
        <v>0</v>
      </c>
      <c r="AO293" s="185">
        <v>0</v>
      </c>
      <c r="AP293" s="185">
        <v>0</v>
      </c>
      <c r="AQ293" s="185">
        <v>0</v>
      </c>
      <c r="AR293" s="185">
        <v>0</v>
      </c>
      <c r="AS293" s="185">
        <v>667.16828999999996</v>
      </c>
      <c r="AT293" s="185">
        <v>0</v>
      </c>
      <c r="AU293" s="185">
        <v>0</v>
      </c>
      <c r="AV293" s="185">
        <v>0</v>
      </c>
      <c r="AW293" s="185">
        <v>0</v>
      </c>
      <c r="AX293" s="185">
        <v>0</v>
      </c>
      <c r="AY293" s="185">
        <v>0</v>
      </c>
      <c r="AZ293" s="185">
        <v>0</v>
      </c>
      <c r="BA293" s="185">
        <v>0</v>
      </c>
      <c r="BB293" s="185">
        <v>0</v>
      </c>
      <c r="BC293" s="185">
        <v>0</v>
      </c>
      <c r="BD293" s="185">
        <v>0</v>
      </c>
      <c r="BE293" s="185">
        <v>0</v>
      </c>
      <c r="BF293" s="185">
        <v>0</v>
      </c>
      <c r="BG293" s="185">
        <v>0</v>
      </c>
      <c r="BH293" s="185">
        <v>0</v>
      </c>
      <c r="BI293" s="185">
        <v>0</v>
      </c>
      <c r="BJ293" s="185">
        <v>0</v>
      </c>
      <c r="BK293" s="185">
        <v>0</v>
      </c>
      <c r="BL293" s="185">
        <v>0</v>
      </c>
      <c r="BM293" s="185">
        <v>0</v>
      </c>
      <c r="BN293" s="185">
        <v>0</v>
      </c>
      <c r="BO293" s="185">
        <v>0</v>
      </c>
      <c r="BP293" s="185">
        <v>0</v>
      </c>
      <c r="BQ293" s="185">
        <v>0</v>
      </c>
      <c r="BR293" s="185">
        <v>0</v>
      </c>
      <c r="BS293" s="185">
        <v>0</v>
      </c>
      <c r="BT293" s="185">
        <v>0</v>
      </c>
      <c r="BU293" s="185">
        <v>0</v>
      </c>
      <c r="BV293" s="185">
        <v>0</v>
      </c>
      <c r="BW293" s="185">
        <v>0</v>
      </c>
      <c r="BX293" s="185">
        <v>0</v>
      </c>
      <c r="BY293" s="185">
        <v>0</v>
      </c>
      <c r="BZ293" s="185">
        <v>0</v>
      </c>
      <c r="CA293" s="185">
        <v>0</v>
      </c>
      <c r="CB293" s="183" t="s">
        <v>866</v>
      </c>
      <c r="CC293" s="183" t="s">
        <v>553</v>
      </c>
      <c r="CD293" s="27">
        <v>0</v>
      </c>
      <c r="CE293" s="27">
        <v>0</v>
      </c>
      <c r="CF293" s="27" t="s">
        <v>2018</v>
      </c>
      <c r="CG293" s="27"/>
      <c r="CH293" s="366" t="s">
        <v>3103</v>
      </c>
      <c r="CI293" s="382"/>
      <c r="CJ293" s="382"/>
      <c r="CK293" s="382"/>
      <c r="CL293" s="382"/>
      <c r="CM293" s="382"/>
      <c r="CN293" s="382"/>
      <c r="CO293" s="382"/>
      <c r="CP293" s="382"/>
      <c r="CQ293" s="382"/>
      <c r="CR293" s="382"/>
      <c r="CS293" s="382"/>
      <c r="CT293" s="382"/>
      <c r="CU293" s="382"/>
      <c r="CV293" s="382"/>
      <c r="CW293" s="382"/>
      <c r="CX293" s="382"/>
      <c r="CY293" s="382"/>
      <c r="CZ293" s="382"/>
      <c r="DA293" s="382"/>
      <c r="DB293" s="382"/>
      <c r="DC293" s="382"/>
      <c r="DD293" s="382"/>
      <c r="DE293" s="382"/>
      <c r="DF293" s="382"/>
      <c r="DG293" s="382"/>
      <c r="DH293" s="382"/>
      <c r="DI293" s="382"/>
      <c r="DJ293" s="382"/>
      <c r="DK293" s="382"/>
      <c r="DL293" s="382"/>
      <c r="DM293" s="382"/>
      <c r="DN293" s="382"/>
      <c r="DO293" s="382"/>
      <c r="DP293" s="382"/>
      <c r="DQ293" s="382"/>
      <c r="DR293" s="382"/>
      <c r="DS293" s="382"/>
      <c r="DT293" s="382"/>
      <c r="DU293" s="382"/>
      <c r="DV293" s="382"/>
      <c r="DW293" s="382"/>
      <c r="DX293" s="382"/>
      <c r="DY293" s="382"/>
      <c r="DZ293" s="382"/>
      <c r="EA293" s="382"/>
      <c r="EB293" s="382"/>
      <c r="EC293" s="382"/>
      <c r="ED293" s="382"/>
      <c r="EE293" s="382"/>
      <c r="EF293" s="382"/>
      <c r="EG293" s="382"/>
    </row>
    <row r="294" spans="1:137" s="362" customFormat="1" ht="100.5" customHeight="1" outlineLevel="1">
      <c r="A294" s="803"/>
      <c r="B294" s="27" t="s">
        <v>2081</v>
      </c>
      <c r="C294" s="710" t="s">
        <v>880</v>
      </c>
      <c r="D294" s="183" t="s">
        <v>1202</v>
      </c>
      <c r="E294" s="600" t="s">
        <v>881</v>
      </c>
      <c r="F294" s="197" t="s">
        <v>1203</v>
      </c>
      <c r="G294" s="198">
        <v>61100404</v>
      </c>
      <c r="H294" s="249">
        <v>6153</v>
      </c>
      <c r="I294" s="183" t="s">
        <v>865</v>
      </c>
      <c r="J294" s="250">
        <v>788.61337500000002</v>
      </c>
      <c r="K294" s="250">
        <v>788.61337500000002</v>
      </c>
      <c r="L294" s="185">
        <v>0</v>
      </c>
      <c r="M294" s="251">
        <v>630.89070000000004</v>
      </c>
      <c r="N294" s="252">
        <v>157.72267500000001</v>
      </c>
      <c r="O294" s="252">
        <v>157.72267500000001</v>
      </c>
      <c r="P294" s="198" t="s">
        <v>2612</v>
      </c>
      <c r="Q294" s="599" t="s">
        <v>80</v>
      </c>
      <c r="R294" s="188">
        <v>44865</v>
      </c>
      <c r="S294" s="183" t="s">
        <v>496</v>
      </c>
      <c r="T294" s="184" t="s">
        <v>2251</v>
      </c>
      <c r="U294" s="185">
        <v>0</v>
      </c>
      <c r="V294" s="185">
        <v>0</v>
      </c>
      <c r="W294" s="185">
        <v>157.72267500000001</v>
      </c>
      <c r="X294" s="185">
        <v>157.72267500000001</v>
      </c>
      <c r="Y294" s="185">
        <v>157.72267500000001</v>
      </c>
      <c r="Z294" s="185">
        <v>0</v>
      </c>
      <c r="AA294" s="185">
        <v>0</v>
      </c>
      <c r="AB294" s="185">
        <v>0</v>
      </c>
      <c r="AC294" s="185">
        <v>0</v>
      </c>
      <c r="AD294" s="185">
        <v>157.72267500000001</v>
      </c>
      <c r="AE294" s="185">
        <v>0</v>
      </c>
      <c r="AF294" s="185">
        <v>0</v>
      </c>
      <c r="AG294" s="185">
        <v>0</v>
      </c>
      <c r="AH294" s="185">
        <v>0</v>
      </c>
      <c r="AI294" s="185">
        <v>0</v>
      </c>
      <c r="AJ294" s="242">
        <v>0</v>
      </c>
      <c r="AK294" s="242">
        <v>0</v>
      </c>
      <c r="AL294" s="242">
        <v>0</v>
      </c>
      <c r="AM294" s="185">
        <v>0</v>
      </c>
      <c r="AN294" s="185">
        <v>157.72267500000001</v>
      </c>
      <c r="AO294" s="242">
        <v>0</v>
      </c>
      <c r="AP294" s="242">
        <v>0</v>
      </c>
      <c r="AQ294" s="242">
        <v>0</v>
      </c>
      <c r="AR294" s="185">
        <v>0</v>
      </c>
      <c r="AS294" s="185">
        <v>0</v>
      </c>
      <c r="AT294" s="242">
        <v>0</v>
      </c>
      <c r="AU294" s="242">
        <v>0</v>
      </c>
      <c r="AV294" s="242">
        <v>0</v>
      </c>
      <c r="AW294" s="185">
        <v>0</v>
      </c>
      <c r="AX294" s="185">
        <v>0</v>
      </c>
      <c r="AY294" s="242">
        <v>0</v>
      </c>
      <c r="AZ294" s="242">
        <v>0</v>
      </c>
      <c r="BA294" s="242">
        <v>0</v>
      </c>
      <c r="BB294" s="185">
        <v>0</v>
      </c>
      <c r="BC294" s="185">
        <v>0</v>
      </c>
      <c r="BD294" s="185">
        <v>0</v>
      </c>
      <c r="BE294" s="185">
        <v>0</v>
      </c>
      <c r="BF294" s="185">
        <v>0</v>
      </c>
      <c r="BG294" s="185">
        <v>0</v>
      </c>
      <c r="BH294" s="185">
        <v>0</v>
      </c>
      <c r="BI294" s="185">
        <v>0</v>
      </c>
      <c r="BJ294" s="185">
        <v>0</v>
      </c>
      <c r="BK294" s="185">
        <v>0</v>
      </c>
      <c r="BL294" s="185">
        <v>0</v>
      </c>
      <c r="BM294" s="185">
        <v>0</v>
      </c>
      <c r="BN294" s="185">
        <v>0</v>
      </c>
      <c r="BO294" s="185">
        <v>0</v>
      </c>
      <c r="BP294" s="185">
        <v>0</v>
      </c>
      <c r="BQ294" s="185">
        <v>0</v>
      </c>
      <c r="BR294" s="185">
        <v>0</v>
      </c>
      <c r="BS294" s="185">
        <v>0</v>
      </c>
      <c r="BT294" s="185">
        <v>0</v>
      </c>
      <c r="BU294" s="185">
        <v>0</v>
      </c>
      <c r="BV294" s="185">
        <v>0</v>
      </c>
      <c r="BW294" s="185">
        <v>0</v>
      </c>
      <c r="BX294" s="185">
        <v>0</v>
      </c>
      <c r="BY294" s="185">
        <v>0</v>
      </c>
      <c r="BZ294" s="185">
        <v>0</v>
      </c>
      <c r="CA294" s="185">
        <v>0</v>
      </c>
      <c r="CB294" s="183" t="s">
        <v>866</v>
      </c>
      <c r="CC294" s="183" t="s">
        <v>553</v>
      </c>
      <c r="CD294" s="27">
        <v>0</v>
      </c>
      <c r="CE294" s="27">
        <v>0</v>
      </c>
      <c r="CF294" s="27" t="s">
        <v>2018</v>
      </c>
      <c r="CG294" s="27"/>
      <c r="CH294" s="366" t="s">
        <v>3103</v>
      </c>
      <c r="CI294" s="382"/>
      <c r="CJ294" s="382"/>
      <c r="CK294" s="382"/>
      <c r="CL294" s="382"/>
      <c r="CM294" s="382"/>
      <c r="CN294" s="382"/>
      <c r="CO294" s="382"/>
      <c r="CP294" s="382"/>
      <c r="CQ294" s="382"/>
      <c r="CR294" s="382"/>
      <c r="CS294" s="382"/>
      <c r="CT294" s="382"/>
      <c r="CU294" s="382"/>
      <c r="CV294" s="382"/>
      <c r="CW294" s="382"/>
      <c r="CX294" s="382"/>
      <c r="CY294" s="382"/>
      <c r="CZ294" s="382"/>
      <c r="DA294" s="382"/>
      <c r="DB294" s="382"/>
      <c r="DC294" s="382"/>
      <c r="DD294" s="382"/>
      <c r="DE294" s="382"/>
      <c r="DF294" s="382"/>
      <c r="DG294" s="382"/>
      <c r="DH294" s="382"/>
      <c r="DI294" s="382"/>
      <c r="DJ294" s="382"/>
      <c r="DK294" s="382"/>
      <c r="DL294" s="382"/>
      <c r="DM294" s="382"/>
      <c r="DN294" s="382"/>
      <c r="DO294" s="382"/>
      <c r="DP294" s="382"/>
      <c r="DQ294" s="382"/>
      <c r="DR294" s="382"/>
      <c r="DS294" s="382"/>
      <c r="DT294" s="382"/>
      <c r="DU294" s="382"/>
      <c r="DV294" s="382"/>
      <c r="DW294" s="382"/>
      <c r="DX294" s="382"/>
      <c r="DY294" s="382"/>
      <c r="DZ294" s="382"/>
      <c r="EA294" s="382"/>
      <c r="EB294" s="382"/>
      <c r="EC294" s="382"/>
      <c r="ED294" s="382"/>
      <c r="EE294" s="382"/>
      <c r="EF294" s="382"/>
      <c r="EG294" s="382"/>
    </row>
    <row r="295" spans="1:137" s="362" customFormat="1" ht="88.5" customHeight="1" outlineLevel="1">
      <c r="A295" s="803"/>
      <c r="B295" s="27" t="s">
        <v>2084</v>
      </c>
      <c r="C295" s="710" t="s">
        <v>1216</v>
      </c>
      <c r="D295" s="183" t="s">
        <v>1217</v>
      </c>
      <c r="E295" s="197" t="s">
        <v>1218</v>
      </c>
      <c r="F295" s="197" t="s">
        <v>2713</v>
      </c>
      <c r="G295" s="197">
        <v>61924059</v>
      </c>
      <c r="H295" s="249">
        <v>6155</v>
      </c>
      <c r="I295" s="183" t="s">
        <v>865</v>
      </c>
      <c r="J295" s="250">
        <v>757.17115999999999</v>
      </c>
      <c r="K295" s="250">
        <v>757.17115999999999</v>
      </c>
      <c r="L295" s="185">
        <v>0</v>
      </c>
      <c r="M295" s="250">
        <v>605.73692800000003</v>
      </c>
      <c r="N295" s="250">
        <v>151.43423200000001</v>
      </c>
      <c r="O295" s="250">
        <v>151.43423200000001</v>
      </c>
      <c r="P295" s="198" t="s">
        <v>2612</v>
      </c>
      <c r="Q295" s="183" t="s">
        <v>80</v>
      </c>
      <c r="R295" s="188">
        <v>44865</v>
      </c>
      <c r="S295" s="183" t="s">
        <v>496</v>
      </c>
      <c r="T295" s="184" t="s">
        <v>2252</v>
      </c>
      <c r="U295" s="185">
        <v>0</v>
      </c>
      <c r="V295" s="185">
        <v>0</v>
      </c>
      <c r="W295" s="185">
        <v>151.43423200000001</v>
      </c>
      <c r="X295" s="185">
        <v>151.43423200000001</v>
      </c>
      <c r="Y295" s="185">
        <v>151.43423200000001</v>
      </c>
      <c r="Z295" s="185">
        <v>0</v>
      </c>
      <c r="AA295" s="185">
        <v>0</v>
      </c>
      <c r="AB295" s="185">
        <v>0</v>
      </c>
      <c r="AC295" s="185">
        <v>0</v>
      </c>
      <c r="AD295" s="185">
        <v>151.43423200000001</v>
      </c>
      <c r="AE295" s="185">
        <v>0</v>
      </c>
      <c r="AF295" s="185">
        <v>0</v>
      </c>
      <c r="AG295" s="185">
        <v>0</v>
      </c>
      <c r="AH295" s="185">
        <v>0</v>
      </c>
      <c r="AI295" s="185">
        <v>0</v>
      </c>
      <c r="AJ295" s="185">
        <v>0</v>
      </c>
      <c r="AK295" s="185">
        <v>0</v>
      </c>
      <c r="AL295" s="185">
        <v>0</v>
      </c>
      <c r="AM295" s="185">
        <v>0</v>
      </c>
      <c r="AN295" s="185">
        <v>151.43423200000001</v>
      </c>
      <c r="AO295" s="185">
        <v>0</v>
      </c>
      <c r="AP295" s="185">
        <v>0</v>
      </c>
      <c r="AQ295" s="185">
        <v>0</v>
      </c>
      <c r="AR295" s="185">
        <v>0</v>
      </c>
      <c r="AS295" s="185">
        <v>0</v>
      </c>
      <c r="AT295" s="185">
        <v>0</v>
      </c>
      <c r="AU295" s="185">
        <v>0</v>
      </c>
      <c r="AV295" s="185">
        <v>0</v>
      </c>
      <c r="AW295" s="185">
        <v>0</v>
      </c>
      <c r="AX295" s="185">
        <v>0</v>
      </c>
      <c r="AY295" s="185">
        <v>0</v>
      </c>
      <c r="AZ295" s="185">
        <v>0</v>
      </c>
      <c r="BA295" s="185">
        <v>0</v>
      </c>
      <c r="BB295" s="185">
        <v>0</v>
      </c>
      <c r="BC295" s="185">
        <v>0</v>
      </c>
      <c r="BD295" s="185">
        <v>0</v>
      </c>
      <c r="BE295" s="185">
        <v>0</v>
      </c>
      <c r="BF295" s="185">
        <v>0</v>
      </c>
      <c r="BG295" s="185">
        <v>0</v>
      </c>
      <c r="BH295" s="185">
        <v>0</v>
      </c>
      <c r="BI295" s="185">
        <v>0</v>
      </c>
      <c r="BJ295" s="185">
        <v>0</v>
      </c>
      <c r="BK295" s="185">
        <v>0</v>
      </c>
      <c r="BL295" s="185">
        <v>0</v>
      </c>
      <c r="BM295" s="185">
        <v>0</v>
      </c>
      <c r="BN295" s="185">
        <v>0</v>
      </c>
      <c r="BO295" s="185">
        <v>0</v>
      </c>
      <c r="BP295" s="185">
        <v>0</v>
      </c>
      <c r="BQ295" s="185">
        <v>0</v>
      </c>
      <c r="BR295" s="185">
        <v>0</v>
      </c>
      <c r="BS295" s="185">
        <v>0</v>
      </c>
      <c r="BT295" s="185">
        <v>0</v>
      </c>
      <c r="BU295" s="185">
        <v>0</v>
      </c>
      <c r="BV295" s="185">
        <v>0</v>
      </c>
      <c r="BW295" s="185">
        <v>0</v>
      </c>
      <c r="BX295" s="185">
        <v>0</v>
      </c>
      <c r="BY295" s="185">
        <v>0</v>
      </c>
      <c r="BZ295" s="185">
        <v>0</v>
      </c>
      <c r="CA295" s="185">
        <v>0</v>
      </c>
      <c r="CB295" s="183" t="s">
        <v>1215</v>
      </c>
      <c r="CC295" s="183" t="s">
        <v>553</v>
      </c>
      <c r="CD295" s="27">
        <v>0</v>
      </c>
      <c r="CE295" s="27">
        <v>0</v>
      </c>
      <c r="CF295" s="27" t="s">
        <v>2018</v>
      </c>
      <c r="CG295" s="27"/>
      <c r="CH295" s="366" t="s">
        <v>3103</v>
      </c>
      <c r="CI295" s="382"/>
      <c r="CJ295" s="382"/>
      <c r="CK295" s="382"/>
      <c r="CL295" s="382"/>
      <c r="CM295" s="382"/>
      <c r="CN295" s="382"/>
      <c r="CO295" s="382"/>
      <c r="CP295" s="382"/>
      <c r="CQ295" s="382"/>
      <c r="CR295" s="382"/>
      <c r="CS295" s="382"/>
      <c r="CT295" s="382"/>
      <c r="CU295" s="382"/>
      <c r="CV295" s="382"/>
      <c r="CW295" s="382"/>
      <c r="CX295" s="382"/>
      <c r="CY295" s="382"/>
      <c r="CZ295" s="382"/>
      <c r="DA295" s="382"/>
      <c r="DB295" s="382"/>
      <c r="DC295" s="382"/>
      <c r="DD295" s="382"/>
      <c r="DE295" s="382"/>
      <c r="DF295" s="382"/>
      <c r="DG295" s="382"/>
      <c r="DH295" s="382"/>
      <c r="DI295" s="382"/>
      <c r="DJ295" s="382"/>
      <c r="DK295" s="382"/>
      <c r="DL295" s="382"/>
      <c r="DM295" s="382"/>
      <c r="DN295" s="382"/>
      <c r="DO295" s="382"/>
      <c r="DP295" s="382"/>
      <c r="DQ295" s="382"/>
      <c r="DR295" s="382"/>
      <c r="DS295" s="382"/>
      <c r="DT295" s="382"/>
      <c r="DU295" s="382"/>
      <c r="DV295" s="382"/>
      <c r="DW295" s="382"/>
      <c r="DX295" s="382"/>
      <c r="DY295" s="382"/>
      <c r="DZ295" s="382"/>
      <c r="EA295" s="382"/>
      <c r="EB295" s="382"/>
      <c r="EC295" s="382"/>
      <c r="ED295" s="382"/>
      <c r="EE295" s="382"/>
      <c r="EF295" s="382"/>
      <c r="EG295" s="382"/>
    </row>
    <row r="296" spans="1:137" s="362" customFormat="1" ht="70.5" customHeight="1" outlineLevel="1">
      <c r="A296" s="803"/>
      <c r="B296" s="27" t="s">
        <v>2083</v>
      </c>
      <c r="C296" s="710" t="s">
        <v>1219</v>
      </c>
      <c r="D296" s="183" t="s">
        <v>1220</v>
      </c>
      <c r="E296" s="197" t="s">
        <v>100</v>
      </c>
      <c r="F296" s="197" t="s">
        <v>2313</v>
      </c>
      <c r="G296" s="197">
        <v>49535013</v>
      </c>
      <c r="H296" s="249">
        <v>6975</v>
      </c>
      <c r="I296" s="183" t="s">
        <v>865</v>
      </c>
      <c r="J296" s="250">
        <v>656.44619999999998</v>
      </c>
      <c r="K296" s="250">
        <v>656.44619999999998</v>
      </c>
      <c r="L296" s="185">
        <v>0</v>
      </c>
      <c r="M296" s="250">
        <v>525.15696000000003</v>
      </c>
      <c r="N296" s="250">
        <v>131.28924000000001</v>
      </c>
      <c r="O296" s="250">
        <v>131.28924000000001</v>
      </c>
      <c r="P296" s="198" t="s">
        <v>2714</v>
      </c>
      <c r="Q296" s="183" t="s">
        <v>80</v>
      </c>
      <c r="R296" s="188">
        <v>44804</v>
      </c>
      <c r="S296" s="183" t="s">
        <v>496</v>
      </c>
      <c r="T296" s="184" t="s">
        <v>2253</v>
      </c>
      <c r="U296" s="185">
        <v>0</v>
      </c>
      <c r="V296" s="185">
        <v>0</v>
      </c>
      <c r="W296" s="242">
        <v>131.28924000000001</v>
      </c>
      <c r="X296" s="242">
        <v>131.28924000000001</v>
      </c>
      <c r="Y296" s="185">
        <v>131.28924000000001</v>
      </c>
      <c r="Z296" s="185">
        <v>0</v>
      </c>
      <c r="AA296" s="185">
        <v>0</v>
      </c>
      <c r="AB296" s="185">
        <v>0</v>
      </c>
      <c r="AC296" s="185">
        <v>0</v>
      </c>
      <c r="AD296" s="185">
        <v>131.28924000000001</v>
      </c>
      <c r="AE296" s="185">
        <v>0</v>
      </c>
      <c r="AF296" s="185">
        <v>0</v>
      </c>
      <c r="AG296" s="185">
        <v>0</v>
      </c>
      <c r="AH296" s="185">
        <v>0</v>
      </c>
      <c r="AI296" s="185">
        <v>0</v>
      </c>
      <c r="AJ296" s="242">
        <v>0</v>
      </c>
      <c r="AK296" s="242">
        <v>0</v>
      </c>
      <c r="AL296" s="242">
        <v>0</v>
      </c>
      <c r="AM296" s="185">
        <v>0</v>
      </c>
      <c r="AN296" s="185">
        <v>0</v>
      </c>
      <c r="AO296" s="242">
        <v>0</v>
      </c>
      <c r="AP296" s="242">
        <v>0</v>
      </c>
      <c r="AQ296" s="242">
        <v>0</v>
      </c>
      <c r="AR296" s="185">
        <v>0</v>
      </c>
      <c r="AS296" s="185">
        <v>131.28924000000001</v>
      </c>
      <c r="AT296" s="242">
        <v>0</v>
      </c>
      <c r="AU296" s="242">
        <v>0</v>
      </c>
      <c r="AV296" s="242">
        <v>0</v>
      </c>
      <c r="AW296" s="185">
        <v>0</v>
      </c>
      <c r="AX296" s="185">
        <v>0</v>
      </c>
      <c r="AY296" s="242">
        <v>0</v>
      </c>
      <c r="AZ296" s="242">
        <v>0</v>
      </c>
      <c r="BA296" s="242">
        <v>0</v>
      </c>
      <c r="BB296" s="185">
        <v>0</v>
      </c>
      <c r="BC296" s="185">
        <v>0</v>
      </c>
      <c r="BD296" s="185">
        <v>0</v>
      </c>
      <c r="BE296" s="185">
        <v>0</v>
      </c>
      <c r="BF296" s="185">
        <v>0</v>
      </c>
      <c r="BG296" s="185">
        <v>0</v>
      </c>
      <c r="BH296" s="185">
        <v>0</v>
      </c>
      <c r="BI296" s="185">
        <v>0</v>
      </c>
      <c r="BJ296" s="185">
        <v>0</v>
      </c>
      <c r="BK296" s="185">
        <v>0</v>
      </c>
      <c r="BL296" s="185">
        <v>0</v>
      </c>
      <c r="BM296" s="185">
        <v>0</v>
      </c>
      <c r="BN296" s="185">
        <v>0</v>
      </c>
      <c r="BO296" s="185">
        <v>0</v>
      </c>
      <c r="BP296" s="185">
        <v>0</v>
      </c>
      <c r="BQ296" s="185">
        <v>0</v>
      </c>
      <c r="BR296" s="185">
        <v>0</v>
      </c>
      <c r="BS296" s="185">
        <v>0</v>
      </c>
      <c r="BT296" s="185">
        <v>0</v>
      </c>
      <c r="BU296" s="185">
        <v>0</v>
      </c>
      <c r="BV296" s="185">
        <v>0</v>
      </c>
      <c r="BW296" s="185">
        <v>0</v>
      </c>
      <c r="BX296" s="185">
        <v>0</v>
      </c>
      <c r="BY296" s="250">
        <v>0</v>
      </c>
      <c r="BZ296" s="185">
        <v>0</v>
      </c>
      <c r="CA296" s="185">
        <v>0</v>
      </c>
      <c r="CB296" s="183" t="s">
        <v>1215</v>
      </c>
      <c r="CC296" s="183" t="s">
        <v>553</v>
      </c>
      <c r="CD296" s="27">
        <v>0</v>
      </c>
      <c r="CE296" s="27">
        <v>0</v>
      </c>
      <c r="CF296" s="27" t="s">
        <v>2018</v>
      </c>
      <c r="CG296" s="27"/>
      <c r="CH296" s="366" t="s">
        <v>3103</v>
      </c>
      <c r="CI296" s="382"/>
      <c r="CJ296" s="382"/>
      <c r="CK296" s="382"/>
      <c r="CL296" s="382"/>
      <c r="CM296" s="382"/>
      <c r="CN296" s="382"/>
      <c r="CO296" s="382"/>
      <c r="CP296" s="382"/>
      <c r="CQ296" s="382"/>
      <c r="CR296" s="382"/>
      <c r="CS296" s="382"/>
      <c r="CT296" s="382"/>
      <c r="CU296" s="382"/>
      <c r="CV296" s="382"/>
      <c r="CW296" s="382"/>
      <c r="CX296" s="382"/>
      <c r="CY296" s="382"/>
      <c r="CZ296" s="382"/>
      <c r="DA296" s="382"/>
      <c r="DB296" s="382"/>
      <c r="DC296" s="382"/>
      <c r="DD296" s="382"/>
      <c r="DE296" s="382"/>
      <c r="DF296" s="382"/>
      <c r="DG296" s="382"/>
      <c r="DH296" s="382"/>
      <c r="DI296" s="382"/>
      <c r="DJ296" s="382"/>
      <c r="DK296" s="382"/>
      <c r="DL296" s="382"/>
      <c r="DM296" s="382"/>
      <c r="DN296" s="382"/>
      <c r="DO296" s="382"/>
      <c r="DP296" s="382"/>
      <c r="DQ296" s="382"/>
      <c r="DR296" s="382"/>
      <c r="DS296" s="382"/>
      <c r="DT296" s="382"/>
      <c r="DU296" s="382"/>
      <c r="DV296" s="382"/>
      <c r="DW296" s="382"/>
      <c r="DX296" s="382"/>
      <c r="DY296" s="382"/>
      <c r="DZ296" s="382"/>
      <c r="EA296" s="382"/>
      <c r="EB296" s="382"/>
      <c r="EC296" s="382"/>
      <c r="ED296" s="382"/>
      <c r="EE296" s="382"/>
      <c r="EF296" s="382"/>
      <c r="EG296" s="382"/>
    </row>
    <row r="297" spans="1:137" s="362" customFormat="1" ht="81" customHeight="1" outlineLevel="1">
      <c r="A297" s="803"/>
      <c r="B297" s="27" t="s">
        <v>2083</v>
      </c>
      <c r="C297" s="710" t="s">
        <v>1222</v>
      </c>
      <c r="D297" s="183" t="s">
        <v>1223</v>
      </c>
      <c r="E297" s="197" t="s">
        <v>100</v>
      </c>
      <c r="F297" s="197" t="s">
        <v>2314</v>
      </c>
      <c r="G297" s="197">
        <v>49535013</v>
      </c>
      <c r="H297" s="249">
        <v>6976</v>
      </c>
      <c r="I297" s="183" t="s">
        <v>865</v>
      </c>
      <c r="J297" s="250">
        <v>791.46216000000004</v>
      </c>
      <c r="K297" s="250">
        <v>791.46216000000004</v>
      </c>
      <c r="L297" s="185">
        <v>0</v>
      </c>
      <c r="M297" s="250">
        <v>633.16972999999996</v>
      </c>
      <c r="N297" s="250">
        <v>158.29243</v>
      </c>
      <c r="O297" s="250">
        <v>158.29243</v>
      </c>
      <c r="P297" s="198" t="s">
        <v>1888</v>
      </c>
      <c r="Q297" s="183" t="s">
        <v>80</v>
      </c>
      <c r="R297" s="188">
        <v>44804</v>
      </c>
      <c r="S297" s="183" t="s">
        <v>496</v>
      </c>
      <c r="T297" s="184" t="s">
        <v>2250</v>
      </c>
      <c r="U297" s="185">
        <v>0</v>
      </c>
      <c r="V297" s="185">
        <v>0</v>
      </c>
      <c r="W297" s="242">
        <v>158.29243</v>
      </c>
      <c r="X297" s="242">
        <v>158.29243</v>
      </c>
      <c r="Y297" s="185">
        <v>158.29243</v>
      </c>
      <c r="Z297" s="185">
        <v>0</v>
      </c>
      <c r="AA297" s="185">
        <v>0</v>
      </c>
      <c r="AB297" s="185">
        <v>0</v>
      </c>
      <c r="AC297" s="185">
        <v>0</v>
      </c>
      <c r="AD297" s="185">
        <v>158.29243</v>
      </c>
      <c r="AE297" s="185">
        <v>0</v>
      </c>
      <c r="AF297" s="185">
        <v>0</v>
      </c>
      <c r="AG297" s="185">
        <v>0</v>
      </c>
      <c r="AH297" s="185">
        <v>0</v>
      </c>
      <c r="AI297" s="185">
        <v>0</v>
      </c>
      <c r="AJ297" s="250">
        <v>0</v>
      </c>
      <c r="AK297" s="250">
        <v>0</v>
      </c>
      <c r="AL297" s="250">
        <v>0</v>
      </c>
      <c r="AM297" s="185">
        <v>0</v>
      </c>
      <c r="AN297" s="185">
        <v>0</v>
      </c>
      <c r="AO297" s="250">
        <v>0</v>
      </c>
      <c r="AP297" s="250">
        <v>0</v>
      </c>
      <c r="AQ297" s="250">
        <v>0</v>
      </c>
      <c r="AR297" s="185">
        <v>0</v>
      </c>
      <c r="AS297" s="185">
        <v>158.29243</v>
      </c>
      <c r="AT297" s="250">
        <v>0</v>
      </c>
      <c r="AU297" s="250">
        <v>0</v>
      </c>
      <c r="AV297" s="250">
        <v>0</v>
      </c>
      <c r="AW297" s="185">
        <v>0</v>
      </c>
      <c r="AX297" s="185">
        <v>0</v>
      </c>
      <c r="AY297" s="250">
        <v>0</v>
      </c>
      <c r="AZ297" s="250">
        <v>0</v>
      </c>
      <c r="BA297" s="250">
        <v>0</v>
      </c>
      <c r="BB297" s="185">
        <v>0</v>
      </c>
      <c r="BC297" s="185">
        <v>0</v>
      </c>
      <c r="BD297" s="185">
        <v>0</v>
      </c>
      <c r="BE297" s="185">
        <v>0</v>
      </c>
      <c r="BF297" s="185">
        <v>0</v>
      </c>
      <c r="BG297" s="185">
        <v>0</v>
      </c>
      <c r="BH297" s="185">
        <v>0</v>
      </c>
      <c r="BI297" s="185">
        <v>0</v>
      </c>
      <c r="BJ297" s="185">
        <v>0</v>
      </c>
      <c r="BK297" s="185">
        <v>0</v>
      </c>
      <c r="BL297" s="185">
        <v>0</v>
      </c>
      <c r="BM297" s="185">
        <v>0</v>
      </c>
      <c r="BN297" s="185">
        <v>0</v>
      </c>
      <c r="BO297" s="185">
        <v>0</v>
      </c>
      <c r="BP297" s="185">
        <v>0</v>
      </c>
      <c r="BQ297" s="185">
        <v>0</v>
      </c>
      <c r="BR297" s="185">
        <v>0</v>
      </c>
      <c r="BS297" s="185">
        <v>0</v>
      </c>
      <c r="BT297" s="185">
        <v>0</v>
      </c>
      <c r="BU297" s="185">
        <v>0</v>
      </c>
      <c r="BV297" s="185">
        <v>0</v>
      </c>
      <c r="BW297" s="185">
        <v>0</v>
      </c>
      <c r="BX297" s="185">
        <v>0</v>
      </c>
      <c r="BY297" s="250">
        <v>0</v>
      </c>
      <c r="BZ297" s="185">
        <v>0</v>
      </c>
      <c r="CA297" s="185">
        <v>0</v>
      </c>
      <c r="CB297" s="183" t="s">
        <v>1215</v>
      </c>
      <c r="CC297" s="183" t="s">
        <v>553</v>
      </c>
      <c r="CD297" s="27">
        <v>0</v>
      </c>
      <c r="CE297" s="27">
        <v>0</v>
      </c>
      <c r="CF297" s="27" t="s">
        <v>2018</v>
      </c>
      <c r="CG297" s="27"/>
      <c r="CH297" s="366" t="s">
        <v>3103</v>
      </c>
      <c r="CI297" s="382"/>
      <c r="CJ297" s="382"/>
      <c r="CK297" s="382"/>
      <c r="CL297" s="382"/>
      <c r="CM297" s="382"/>
      <c r="CN297" s="382"/>
      <c r="CO297" s="382"/>
      <c r="CP297" s="382"/>
      <c r="CQ297" s="382"/>
      <c r="CR297" s="382"/>
      <c r="CS297" s="382"/>
      <c r="CT297" s="382"/>
      <c r="CU297" s="382"/>
      <c r="CV297" s="382"/>
      <c r="CW297" s="382"/>
      <c r="CX297" s="382"/>
      <c r="CY297" s="382"/>
      <c r="CZ297" s="382"/>
      <c r="DA297" s="382"/>
      <c r="DB297" s="382"/>
      <c r="DC297" s="382"/>
      <c r="DD297" s="382"/>
      <c r="DE297" s="382"/>
      <c r="DF297" s="382"/>
      <c r="DG297" s="382"/>
      <c r="DH297" s="382"/>
      <c r="DI297" s="382"/>
      <c r="DJ297" s="382"/>
      <c r="DK297" s="382"/>
      <c r="DL297" s="382"/>
      <c r="DM297" s="382"/>
      <c r="DN297" s="382"/>
      <c r="DO297" s="382"/>
      <c r="DP297" s="382"/>
      <c r="DQ297" s="382"/>
      <c r="DR297" s="382"/>
      <c r="DS297" s="382"/>
      <c r="DT297" s="382"/>
      <c r="DU297" s="382"/>
      <c r="DV297" s="382"/>
      <c r="DW297" s="382"/>
      <c r="DX297" s="382"/>
      <c r="DY297" s="382"/>
      <c r="DZ297" s="382"/>
      <c r="EA297" s="382"/>
      <c r="EB297" s="382"/>
      <c r="EC297" s="382"/>
      <c r="ED297" s="382"/>
      <c r="EE297" s="382"/>
      <c r="EF297" s="382"/>
      <c r="EG297" s="382"/>
    </row>
    <row r="298" spans="1:137" s="362" customFormat="1" ht="72" customHeight="1" outlineLevel="1">
      <c r="A298" s="803"/>
      <c r="B298" s="27" t="s">
        <v>2083</v>
      </c>
      <c r="C298" s="710" t="s">
        <v>1225</v>
      </c>
      <c r="D298" s="183" t="s">
        <v>1226</v>
      </c>
      <c r="E298" s="197" t="s">
        <v>100</v>
      </c>
      <c r="F298" s="197" t="s">
        <v>2314</v>
      </c>
      <c r="G298" s="197">
        <v>49535013</v>
      </c>
      <c r="H298" s="249">
        <v>6977</v>
      </c>
      <c r="I298" s="183" t="s">
        <v>865</v>
      </c>
      <c r="J298" s="250">
        <v>540.89200000000005</v>
      </c>
      <c r="K298" s="250">
        <v>540.89200000000005</v>
      </c>
      <c r="L298" s="185">
        <v>0</v>
      </c>
      <c r="M298" s="250">
        <v>432.71359999999999</v>
      </c>
      <c r="N298" s="250">
        <v>108.1784</v>
      </c>
      <c r="O298" s="250">
        <v>108.1784</v>
      </c>
      <c r="P298" s="198" t="s">
        <v>1888</v>
      </c>
      <c r="Q298" s="183" t="s">
        <v>80</v>
      </c>
      <c r="R298" s="188">
        <v>44804</v>
      </c>
      <c r="S298" s="183" t="s">
        <v>496</v>
      </c>
      <c r="T298" s="184" t="s">
        <v>2250</v>
      </c>
      <c r="U298" s="185">
        <v>0</v>
      </c>
      <c r="V298" s="185">
        <v>0</v>
      </c>
      <c r="W298" s="242">
        <v>108.1784</v>
      </c>
      <c r="X298" s="242">
        <v>108.1784</v>
      </c>
      <c r="Y298" s="242">
        <v>108.1784</v>
      </c>
      <c r="Z298" s="185">
        <v>0</v>
      </c>
      <c r="AA298" s="185">
        <v>0</v>
      </c>
      <c r="AB298" s="185">
        <v>0</v>
      </c>
      <c r="AC298" s="185">
        <v>0</v>
      </c>
      <c r="AD298" s="185">
        <v>108.1784</v>
      </c>
      <c r="AE298" s="185">
        <v>0</v>
      </c>
      <c r="AF298" s="185">
        <v>0</v>
      </c>
      <c r="AG298" s="185">
        <v>0</v>
      </c>
      <c r="AH298" s="185">
        <v>0</v>
      </c>
      <c r="AI298" s="185">
        <v>0</v>
      </c>
      <c r="AJ298" s="250">
        <v>0</v>
      </c>
      <c r="AK298" s="250">
        <v>0</v>
      </c>
      <c r="AL298" s="250">
        <v>0</v>
      </c>
      <c r="AM298" s="185">
        <v>0</v>
      </c>
      <c r="AN298" s="185">
        <v>108.1784</v>
      </c>
      <c r="AO298" s="250">
        <v>0</v>
      </c>
      <c r="AP298" s="250">
        <v>0</v>
      </c>
      <c r="AQ298" s="250">
        <v>0</v>
      </c>
      <c r="AR298" s="185">
        <v>0</v>
      </c>
      <c r="AS298" s="185">
        <v>0</v>
      </c>
      <c r="AT298" s="250">
        <v>0</v>
      </c>
      <c r="AU298" s="250">
        <v>0</v>
      </c>
      <c r="AV298" s="250">
        <v>0</v>
      </c>
      <c r="AW298" s="185">
        <v>0</v>
      </c>
      <c r="AX298" s="185">
        <v>0</v>
      </c>
      <c r="AY298" s="250">
        <v>0</v>
      </c>
      <c r="AZ298" s="250">
        <v>0</v>
      </c>
      <c r="BA298" s="250">
        <v>0</v>
      </c>
      <c r="BB298" s="185">
        <v>0</v>
      </c>
      <c r="BC298" s="185">
        <v>0</v>
      </c>
      <c r="BD298" s="185">
        <v>0</v>
      </c>
      <c r="BE298" s="185">
        <v>0</v>
      </c>
      <c r="BF298" s="185">
        <v>0</v>
      </c>
      <c r="BG298" s="185">
        <v>0</v>
      </c>
      <c r="BH298" s="185">
        <v>0</v>
      </c>
      <c r="BI298" s="185">
        <v>0</v>
      </c>
      <c r="BJ298" s="185">
        <v>0</v>
      </c>
      <c r="BK298" s="185">
        <v>0</v>
      </c>
      <c r="BL298" s="185">
        <v>0</v>
      </c>
      <c r="BM298" s="185">
        <v>0</v>
      </c>
      <c r="BN298" s="185">
        <v>0</v>
      </c>
      <c r="BO298" s="185">
        <v>0</v>
      </c>
      <c r="BP298" s="185">
        <v>0</v>
      </c>
      <c r="BQ298" s="185">
        <v>0</v>
      </c>
      <c r="BR298" s="185">
        <v>0</v>
      </c>
      <c r="BS298" s="185">
        <v>0</v>
      </c>
      <c r="BT298" s="185">
        <v>0</v>
      </c>
      <c r="BU298" s="185">
        <v>0</v>
      </c>
      <c r="BV298" s="185">
        <v>0</v>
      </c>
      <c r="BW298" s="185">
        <v>0</v>
      </c>
      <c r="BX298" s="185">
        <v>0</v>
      </c>
      <c r="BY298" s="250">
        <v>0</v>
      </c>
      <c r="BZ298" s="185">
        <v>0</v>
      </c>
      <c r="CA298" s="185">
        <v>0</v>
      </c>
      <c r="CB298" s="183" t="s">
        <v>1215</v>
      </c>
      <c r="CC298" s="183" t="s">
        <v>553</v>
      </c>
      <c r="CD298" s="27">
        <v>0</v>
      </c>
      <c r="CE298" s="27">
        <v>0</v>
      </c>
      <c r="CF298" s="27" t="s">
        <v>2018</v>
      </c>
      <c r="CG298" s="27"/>
      <c r="CH298" s="366" t="s">
        <v>3103</v>
      </c>
      <c r="CI298" s="382"/>
      <c r="CJ298" s="382"/>
      <c r="CK298" s="382"/>
      <c r="CL298" s="382"/>
      <c r="CM298" s="382"/>
      <c r="CN298" s="382"/>
      <c r="CO298" s="382"/>
      <c r="CP298" s="382"/>
      <c r="CQ298" s="382"/>
      <c r="CR298" s="382"/>
      <c r="CS298" s="382"/>
      <c r="CT298" s="382"/>
      <c r="CU298" s="382"/>
      <c r="CV298" s="382"/>
      <c r="CW298" s="382"/>
      <c r="CX298" s="382"/>
      <c r="CY298" s="382"/>
      <c r="CZ298" s="382"/>
      <c r="DA298" s="382"/>
      <c r="DB298" s="382"/>
      <c r="DC298" s="382"/>
      <c r="DD298" s="382"/>
      <c r="DE298" s="382"/>
      <c r="DF298" s="382"/>
      <c r="DG298" s="382"/>
      <c r="DH298" s="382"/>
      <c r="DI298" s="382"/>
      <c r="DJ298" s="382"/>
      <c r="DK298" s="382"/>
      <c r="DL298" s="382"/>
      <c r="DM298" s="382"/>
      <c r="DN298" s="382"/>
      <c r="DO298" s="382"/>
      <c r="DP298" s="382"/>
      <c r="DQ298" s="382"/>
      <c r="DR298" s="382"/>
      <c r="DS298" s="382"/>
      <c r="DT298" s="382"/>
      <c r="DU298" s="382"/>
      <c r="DV298" s="382"/>
      <c r="DW298" s="382"/>
      <c r="DX298" s="382"/>
      <c r="DY298" s="382"/>
      <c r="DZ298" s="382"/>
      <c r="EA298" s="382"/>
      <c r="EB298" s="382"/>
      <c r="EC298" s="382"/>
      <c r="ED298" s="382"/>
      <c r="EE298" s="382"/>
      <c r="EF298" s="382"/>
      <c r="EG298" s="382"/>
    </row>
    <row r="299" spans="1:137" s="362" customFormat="1" ht="72" outlineLevel="1">
      <c r="A299" s="803"/>
      <c r="B299" s="27" t="s">
        <v>2081</v>
      </c>
      <c r="C299" s="710" t="s">
        <v>1585</v>
      </c>
      <c r="D299" s="183" t="s">
        <v>2254</v>
      </c>
      <c r="E299" s="197" t="s">
        <v>150</v>
      </c>
      <c r="F299" s="197" t="s">
        <v>1185</v>
      </c>
      <c r="G299" s="198">
        <v>61100412</v>
      </c>
      <c r="H299" s="249">
        <v>6933</v>
      </c>
      <c r="I299" s="183" t="s">
        <v>1577</v>
      </c>
      <c r="J299" s="250">
        <v>2002.2096799999999</v>
      </c>
      <c r="K299" s="250">
        <v>2002.2096799999999</v>
      </c>
      <c r="L299" s="185">
        <v>0</v>
      </c>
      <c r="M299" s="250">
        <v>1601.76776</v>
      </c>
      <c r="N299" s="250">
        <v>400.44193999999999</v>
      </c>
      <c r="O299" s="250">
        <v>400.44193999999999</v>
      </c>
      <c r="P299" s="198" t="s">
        <v>2613</v>
      </c>
      <c r="Q299" s="183" t="s">
        <v>80</v>
      </c>
      <c r="R299" s="198" t="s">
        <v>1890</v>
      </c>
      <c r="S299" s="183" t="s">
        <v>496</v>
      </c>
      <c r="T299" s="184" t="s">
        <v>2255</v>
      </c>
      <c r="U299" s="185">
        <v>0</v>
      </c>
      <c r="V299" s="185">
        <v>0</v>
      </c>
      <c r="W299" s="185">
        <v>400.44193999999999</v>
      </c>
      <c r="X299" s="185">
        <v>400.44193999999999</v>
      </c>
      <c r="Y299" s="185">
        <v>400.44193999999999</v>
      </c>
      <c r="Z299" s="185">
        <v>0</v>
      </c>
      <c r="AA299" s="185">
        <v>0</v>
      </c>
      <c r="AB299" s="185">
        <v>0</v>
      </c>
      <c r="AC299" s="185">
        <v>0</v>
      </c>
      <c r="AD299" s="185">
        <v>400.44193999999999</v>
      </c>
      <c r="AE299" s="185">
        <v>0</v>
      </c>
      <c r="AF299" s="185">
        <v>0</v>
      </c>
      <c r="AG299" s="185">
        <v>0</v>
      </c>
      <c r="AH299" s="185">
        <v>0</v>
      </c>
      <c r="AI299" s="185">
        <v>0</v>
      </c>
      <c r="AJ299" s="185">
        <v>0</v>
      </c>
      <c r="AK299" s="185">
        <v>0</v>
      </c>
      <c r="AL299" s="185">
        <v>0</v>
      </c>
      <c r="AM299" s="185">
        <v>0</v>
      </c>
      <c r="AN299" s="185">
        <v>400.44193999999999</v>
      </c>
      <c r="AO299" s="185">
        <v>0</v>
      </c>
      <c r="AP299" s="185">
        <v>0</v>
      </c>
      <c r="AQ299" s="185">
        <v>0</v>
      </c>
      <c r="AR299" s="185">
        <v>0</v>
      </c>
      <c r="AS299" s="185">
        <v>0</v>
      </c>
      <c r="AT299" s="185">
        <v>0</v>
      </c>
      <c r="AU299" s="185">
        <v>0</v>
      </c>
      <c r="AV299" s="185">
        <v>0</v>
      </c>
      <c r="AW299" s="185">
        <v>0</v>
      </c>
      <c r="AX299" s="185">
        <v>0</v>
      </c>
      <c r="AY299" s="185">
        <v>0</v>
      </c>
      <c r="AZ299" s="185">
        <v>0</v>
      </c>
      <c r="BA299" s="185">
        <v>0</v>
      </c>
      <c r="BB299" s="185">
        <v>0</v>
      </c>
      <c r="BC299" s="185">
        <v>0</v>
      </c>
      <c r="BD299" s="185">
        <v>0</v>
      </c>
      <c r="BE299" s="185">
        <v>0</v>
      </c>
      <c r="BF299" s="185">
        <v>0</v>
      </c>
      <c r="BG299" s="185">
        <v>0</v>
      </c>
      <c r="BH299" s="185">
        <v>0</v>
      </c>
      <c r="BI299" s="185">
        <v>0</v>
      </c>
      <c r="BJ299" s="185">
        <v>0</v>
      </c>
      <c r="BK299" s="185">
        <v>0</v>
      </c>
      <c r="BL299" s="185">
        <v>0</v>
      </c>
      <c r="BM299" s="185">
        <v>0</v>
      </c>
      <c r="BN299" s="185">
        <v>0</v>
      </c>
      <c r="BO299" s="185">
        <v>0</v>
      </c>
      <c r="BP299" s="185">
        <v>0</v>
      </c>
      <c r="BQ299" s="185">
        <v>0</v>
      </c>
      <c r="BR299" s="185">
        <v>0</v>
      </c>
      <c r="BS299" s="185">
        <v>0</v>
      </c>
      <c r="BT299" s="185">
        <v>0</v>
      </c>
      <c r="BU299" s="185">
        <v>0</v>
      </c>
      <c r="BV299" s="185">
        <v>0</v>
      </c>
      <c r="BW299" s="185">
        <v>0</v>
      </c>
      <c r="BX299" s="185">
        <v>0</v>
      </c>
      <c r="BY299" s="185">
        <v>0</v>
      </c>
      <c r="BZ299" s="185">
        <v>0</v>
      </c>
      <c r="CA299" s="185">
        <v>0</v>
      </c>
      <c r="CB299" s="183" t="s">
        <v>1579</v>
      </c>
      <c r="CC299" s="183" t="s">
        <v>553</v>
      </c>
      <c r="CD299" s="27">
        <v>0</v>
      </c>
      <c r="CE299" s="27">
        <v>0</v>
      </c>
      <c r="CF299" s="27" t="s">
        <v>2018</v>
      </c>
      <c r="CG299" s="27"/>
      <c r="CH299" s="366" t="s">
        <v>3103</v>
      </c>
      <c r="CI299" s="382"/>
      <c r="CJ299" s="382"/>
      <c r="CK299" s="382"/>
      <c r="CL299" s="382"/>
      <c r="CM299" s="382"/>
      <c r="CN299" s="382"/>
      <c r="CO299" s="382"/>
      <c r="CP299" s="382"/>
      <c r="CQ299" s="382"/>
      <c r="CR299" s="382"/>
      <c r="CS299" s="382"/>
      <c r="CT299" s="382"/>
      <c r="CU299" s="382"/>
      <c r="CV299" s="382"/>
      <c r="CW299" s="382"/>
      <c r="CX299" s="382"/>
      <c r="CY299" s="382"/>
      <c r="CZ299" s="382"/>
      <c r="DA299" s="382"/>
      <c r="DB299" s="382"/>
      <c r="DC299" s="382"/>
      <c r="DD299" s="382"/>
      <c r="DE299" s="382"/>
      <c r="DF299" s="382"/>
      <c r="DG299" s="382"/>
      <c r="DH299" s="382"/>
      <c r="DI299" s="382"/>
      <c r="DJ299" s="382"/>
      <c r="DK299" s="382"/>
      <c r="DL299" s="382"/>
      <c r="DM299" s="382"/>
      <c r="DN299" s="382"/>
      <c r="DO299" s="382"/>
      <c r="DP299" s="382"/>
      <c r="DQ299" s="382"/>
      <c r="DR299" s="382"/>
      <c r="DS299" s="382"/>
      <c r="DT299" s="382"/>
      <c r="DU299" s="382"/>
      <c r="DV299" s="382"/>
      <c r="DW299" s="382"/>
      <c r="DX299" s="382"/>
      <c r="DY299" s="382"/>
      <c r="DZ299" s="382"/>
      <c r="EA299" s="382"/>
      <c r="EB299" s="382"/>
      <c r="EC299" s="382"/>
      <c r="ED299" s="382"/>
      <c r="EE299" s="382"/>
      <c r="EF299" s="382"/>
      <c r="EG299" s="382"/>
    </row>
    <row r="300" spans="1:137" s="362" customFormat="1" ht="72" outlineLevel="1">
      <c r="A300" s="803"/>
      <c r="B300" s="366" t="s">
        <v>2081</v>
      </c>
      <c r="C300" s="709" t="s">
        <v>1586</v>
      </c>
      <c r="D300" s="67" t="s">
        <v>2256</v>
      </c>
      <c r="E300" s="144" t="s">
        <v>150</v>
      </c>
      <c r="F300" s="144" t="s">
        <v>1185</v>
      </c>
      <c r="G300" s="145">
        <v>61100412</v>
      </c>
      <c r="H300" s="434">
        <v>7318</v>
      </c>
      <c r="I300" s="67" t="s">
        <v>1577</v>
      </c>
      <c r="J300" s="202">
        <v>905.75490000000002</v>
      </c>
      <c r="K300" s="202">
        <v>905.75490000000002</v>
      </c>
      <c r="L300" s="19">
        <v>0</v>
      </c>
      <c r="M300" s="202">
        <v>724.60392000000002</v>
      </c>
      <c r="N300" s="202">
        <v>181.15098</v>
      </c>
      <c r="O300" s="202">
        <v>181.15098</v>
      </c>
      <c r="P300" s="145" t="s">
        <v>2614</v>
      </c>
      <c r="Q300" s="67" t="s">
        <v>80</v>
      </c>
      <c r="R300" s="145" t="s">
        <v>2615</v>
      </c>
      <c r="S300" s="67" t="s">
        <v>496</v>
      </c>
      <c r="T300" s="18" t="s">
        <v>2257</v>
      </c>
      <c r="U300" s="19">
        <v>0</v>
      </c>
      <c r="V300" s="19">
        <v>0</v>
      </c>
      <c r="W300" s="19">
        <v>181.15098</v>
      </c>
      <c r="X300" s="19">
        <v>181.15098</v>
      </c>
      <c r="Y300" s="19">
        <v>181.15098</v>
      </c>
      <c r="Z300" s="19">
        <v>0</v>
      </c>
      <c r="AA300" s="19">
        <v>0</v>
      </c>
      <c r="AB300" s="19">
        <v>181.15098</v>
      </c>
      <c r="AC300" s="19">
        <v>181.15098</v>
      </c>
      <c r="AD300" s="19">
        <v>181.15098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181.15098</v>
      </c>
      <c r="AM300" s="19">
        <v>181.15098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0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  <c r="AZ300" s="19">
        <v>0</v>
      </c>
      <c r="BA300" s="19">
        <v>0</v>
      </c>
      <c r="BB300" s="19">
        <v>0</v>
      </c>
      <c r="BC300" s="19">
        <v>181.15098</v>
      </c>
      <c r="BD300" s="19">
        <v>0</v>
      </c>
      <c r="BE300" s="19">
        <v>0</v>
      </c>
      <c r="BF300" s="19">
        <v>0</v>
      </c>
      <c r="BG300" s="19">
        <v>0</v>
      </c>
      <c r="BH300" s="19">
        <v>0</v>
      </c>
      <c r="BI300" s="19">
        <v>0</v>
      </c>
      <c r="BJ300" s="19">
        <v>0</v>
      </c>
      <c r="BK300" s="19">
        <v>0</v>
      </c>
      <c r="BL300" s="19">
        <v>0</v>
      </c>
      <c r="BM300" s="19">
        <v>0</v>
      </c>
      <c r="BN300" s="19">
        <v>0</v>
      </c>
      <c r="BO300" s="19">
        <v>0</v>
      </c>
      <c r="BP300" s="19">
        <v>0</v>
      </c>
      <c r="BQ300" s="19">
        <v>0</v>
      </c>
      <c r="BR300" s="19">
        <v>0</v>
      </c>
      <c r="BS300" s="19">
        <v>0</v>
      </c>
      <c r="BT300" s="19">
        <v>0</v>
      </c>
      <c r="BU300" s="19">
        <v>0</v>
      </c>
      <c r="BV300" s="19">
        <v>0</v>
      </c>
      <c r="BW300" s="19">
        <v>0</v>
      </c>
      <c r="BX300" s="19">
        <v>0</v>
      </c>
      <c r="BY300" s="19">
        <v>0</v>
      </c>
      <c r="BZ300" s="19">
        <v>0</v>
      </c>
      <c r="CA300" s="19">
        <v>0</v>
      </c>
      <c r="CB300" s="67" t="s">
        <v>1579</v>
      </c>
      <c r="CC300" s="67" t="s">
        <v>553</v>
      </c>
      <c r="CD300" s="366">
        <v>0</v>
      </c>
      <c r="CE300" s="366">
        <v>0</v>
      </c>
      <c r="CF300" s="366" t="s">
        <v>2018</v>
      </c>
      <c r="CG300" s="366"/>
      <c r="CH300" s="366" t="s">
        <v>3103</v>
      </c>
      <c r="CI300" s="382"/>
      <c r="CJ300" s="382"/>
      <c r="CK300" s="382"/>
      <c r="CL300" s="382"/>
      <c r="CM300" s="382"/>
      <c r="CN300" s="382"/>
      <c r="CO300" s="382"/>
      <c r="CP300" s="382"/>
      <c r="CQ300" s="382"/>
      <c r="CR300" s="382"/>
      <c r="CS300" s="382"/>
      <c r="CT300" s="382"/>
      <c r="CU300" s="382"/>
      <c r="CV300" s="382"/>
      <c r="CW300" s="382"/>
      <c r="CX300" s="382"/>
      <c r="CY300" s="382"/>
      <c r="CZ300" s="382"/>
      <c r="DA300" s="382"/>
      <c r="DB300" s="382"/>
      <c r="DC300" s="382"/>
      <c r="DD300" s="382"/>
      <c r="DE300" s="382"/>
      <c r="DF300" s="382"/>
      <c r="DG300" s="382"/>
      <c r="DH300" s="382"/>
      <c r="DI300" s="382"/>
      <c r="DJ300" s="382"/>
      <c r="DK300" s="382"/>
      <c r="DL300" s="382"/>
      <c r="DM300" s="382"/>
      <c r="DN300" s="382"/>
      <c r="DO300" s="382"/>
      <c r="DP300" s="382"/>
      <c r="DQ300" s="382"/>
      <c r="DR300" s="382"/>
      <c r="DS300" s="382"/>
      <c r="DT300" s="382"/>
      <c r="DU300" s="382"/>
      <c r="DV300" s="382"/>
      <c r="DW300" s="382"/>
      <c r="DX300" s="382"/>
      <c r="DY300" s="382"/>
      <c r="DZ300" s="382"/>
      <c r="EA300" s="382"/>
      <c r="EB300" s="382"/>
      <c r="EC300" s="382"/>
      <c r="ED300" s="382"/>
      <c r="EE300" s="382"/>
      <c r="EF300" s="382"/>
      <c r="EG300" s="382"/>
    </row>
    <row r="301" spans="1:137" s="362" customFormat="1" ht="72" outlineLevel="1">
      <c r="A301" s="803"/>
      <c r="B301" s="27" t="s">
        <v>2066</v>
      </c>
      <c r="C301" s="711" t="s">
        <v>1587</v>
      </c>
      <c r="D301" s="27" t="s">
        <v>2258</v>
      </c>
      <c r="E301" s="121" t="s">
        <v>125</v>
      </c>
      <c r="F301" s="121" t="s">
        <v>1183</v>
      </c>
      <c r="G301" s="121">
        <v>61664651</v>
      </c>
      <c r="H301" s="10">
        <v>6550</v>
      </c>
      <c r="I301" s="27" t="s">
        <v>1577</v>
      </c>
      <c r="J301" s="11">
        <v>4541.7800999999999</v>
      </c>
      <c r="K301" s="11">
        <v>4541.7800999999999</v>
      </c>
      <c r="L301" s="34">
        <v>0</v>
      </c>
      <c r="M301" s="11">
        <v>3633.4240799999998</v>
      </c>
      <c r="N301" s="11">
        <v>908.35601999999994</v>
      </c>
      <c r="O301" s="11">
        <v>908.35601999999994</v>
      </c>
      <c r="P301" s="96" t="s">
        <v>2715</v>
      </c>
      <c r="Q301" s="27" t="s">
        <v>80</v>
      </c>
      <c r="R301" s="96" t="s">
        <v>2716</v>
      </c>
      <c r="S301" s="27" t="s">
        <v>693</v>
      </c>
      <c r="T301" s="10" t="s">
        <v>2259</v>
      </c>
      <c r="U301" s="34">
        <v>0</v>
      </c>
      <c r="V301" s="34">
        <v>0</v>
      </c>
      <c r="W301" s="34">
        <v>908.35601999999994</v>
      </c>
      <c r="X301" s="34">
        <v>908.35601999999994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908.35601999999994</v>
      </c>
      <c r="AJ301" s="43">
        <v>0</v>
      </c>
      <c r="AK301" s="43">
        <v>0</v>
      </c>
      <c r="AL301" s="43">
        <v>0</v>
      </c>
      <c r="AM301" s="34">
        <v>0</v>
      </c>
      <c r="AN301" s="34">
        <v>0</v>
      </c>
      <c r="AO301" s="43">
        <v>0</v>
      </c>
      <c r="AP301" s="43">
        <v>0</v>
      </c>
      <c r="AQ301" s="43">
        <v>0</v>
      </c>
      <c r="AR301" s="34">
        <v>0</v>
      </c>
      <c r="AS301" s="34">
        <v>0</v>
      </c>
      <c r="AT301" s="43">
        <v>0</v>
      </c>
      <c r="AU301" s="43">
        <v>0</v>
      </c>
      <c r="AV301" s="43">
        <v>0</v>
      </c>
      <c r="AW301" s="34">
        <v>0</v>
      </c>
      <c r="AX301" s="34">
        <v>0</v>
      </c>
      <c r="AY301" s="43">
        <v>0</v>
      </c>
      <c r="AZ301" s="43">
        <v>0</v>
      </c>
      <c r="BA301" s="43">
        <v>0</v>
      </c>
      <c r="BB301" s="34">
        <v>0</v>
      </c>
      <c r="BC301" s="34">
        <v>0</v>
      </c>
      <c r="BD301" s="34">
        <v>0</v>
      </c>
      <c r="BE301" s="34">
        <v>0</v>
      </c>
      <c r="BF301" s="34">
        <v>0</v>
      </c>
      <c r="BG301" s="34">
        <v>0</v>
      </c>
      <c r="BH301" s="34">
        <v>0</v>
      </c>
      <c r="BI301" s="34">
        <v>0</v>
      </c>
      <c r="BJ301" s="34">
        <v>0</v>
      </c>
      <c r="BK301" s="34">
        <v>0</v>
      </c>
      <c r="BL301" s="34">
        <v>0</v>
      </c>
      <c r="BM301" s="34">
        <v>908.35601999999994</v>
      </c>
      <c r="BN301" s="34">
        <v>0</v>
      </c>
      <c r="BO301" s="34">
        <v>0</v>
      </c>
      <c r="BP301" s="34">
        <v>0</v>
      </c>
      <c r="BQ301" s="34">
        <v>0</v>
      </c>
      <c r="BR301" s="34">
        <v>0</v>
      </c>
      <c r="BS301" s="34">
        <v>0</v>
      </c>
      <c r="BT301" s="34">
        <v>0</v>
      </c>
      <c r="BU301" s="34">
        <v>0</v>
      </c>
      <c r="BV301" s="34">
        <v>0</v>
      </c>
      <c r="BW301" s="34">
        <v>0</v>
      </c>
      <c r="BX301" s="34">
        <v>0</v>
      </c>
      <c r="BY301" s="34">
        <v>0</v>
      </c>
      <c r="BZ301" s="34">
        <v>0</v>
      </c>
      <c r="CA301" s="34">
        <v>0</v>
      </c>
      <c r="CB301" s="27" t="s">
        <v>1579</v>
      </c>
      <c r="CC301" s="27" t="s">
        <v>80</v>
      </c>
      <c r="CD301" s="27">
        <v>0</v>
      </c>
      <c r="CE301" s="27">
        <v>0</v>
      </c>
      <c r="CF301" s="27" t="s">
        <v>2018</v>
      </c>
      <c r="CG301" s="27"/>
      <c r="CH301" s="366" t="s">
        <v>3103</v>
      </c>
      <c r="CI301" s="382"/>
      <c r="CJ301" s="382"/>
      <c r="CK301" s="382"/>
      <c r="CL301" s="382"/>
      <c r="CM301" s="382"/>
      <c r="CN301" s="382"/>
      <c r="CO301" s="382"/>
      <c r="CP301" s="382"/>
      <c r="CQ301" s="382"/>
      <c r="CR301" s="382"/>
      <c r="CS301" s="382"/>
      <c r="CT301" s="382"/>
      <c r="CU301" s="382"/>
      <c r="CV301" s="382"/>
      <c r="CW301" s="382"/>
      <c r="CX301" s="382"/>
      <c r="CY301" s="382"/>
      <c r="CZ301" s="382"/>
      <c r="DA301" s="382"/>
      <c r="DB301" s="382"/>
      <c r="DC301" s="382"/>
      <c r="DD301" s="382"/>
      <c r="DE301" s="382"/>
      <c r="DF301" s="382"/>
      <c r="DG301" s="382"/>
      <c r="DH301" s="382"/>
      <c r="DI301" s="382"/>
      <c r="DJ301" s="382"/>
      <c r="DK301" s="382"/>
      <c r="DL301" s="382"/>
      <c r="DM301" s="382"/>
      <c r="DN301" s="382"/>
      <c r="DO301" s="382"/>
      <c r="DP301" s="382"/>
      <c r="DQ301" s="382"/>
      <c r="DR301" s="382"/>
      <c r="DS301" s="382"/>
      <c r="DT301" s="382"/>
      <c r="DU301" s="382"/>
      <c r="DV301" s="382"/>
      <c r="DW301" s="382"/>
      <c r="DX301" s="382"/>
      <c r="DY301" s="382"/>
      <c r="DZ301" s="382"/>
      <c r="EA301" s="382"/>
      <c r="EB301" s="382"/>
      <c r="EC301" s="382"/>
      <c r="ED301" s="382"/>
      <c r="EE301" s="382"/>
      <c r="EF301" s="382"/>
      <c r="EG301" s="382"/>
    </row>
    <row r="302" spans="1:137" s="362" customFormat="1" ht="72" outlineLevel="1">
      <c r="A302" s="803"/>
      <c r="B302" s="27" t="s">
        <v>2084</v>
      </c>
      <c r="C302" s="710" t="s">
        <v>1597</v>
      </c>
      <c r="D302" s="183" t="s">
        <v>2260</v>
      </c>
      <c r="E302" s="197" t="s">
        <v>128</v>
      </c>
      <c r="F302" s="197" t="s">
        <v>1187</v>
      </c>
      <c r="G302" s="198" t="s">
        <v>1128</v>
      </c>
      <c r="H302" s="184">
        <v>6551</v>
      </c>
      <c r="I302" s="183" t="s">
        <v>1577</v>
      </c>
      <c r="J302" s="250">
        <v>2631.7287299999998</v>
      </c>
      <c r="K302" s="250">
        <v>2631.7287299999998</v>
      </c>
      <c r="L302" s="185">
        <v>0</v>
      </c>
      <c r="M302" s="250">
        <v>2105.3829999999998</v>
      </c>
      <c r="N302" s="250">
        <v>526.34574999999995</v>
      </c>
      <c r="O302" s="250">
        <v>526.34574999999995</v>
      </c>
      <c r="P302" s="198" t="s">
        <v>1888</v>
      </c>
      <c r="Q302" s="183" t="s">
        <v>80</v>
      </c>
      <c r="R302" s="198" t="s">
        <v>1750</v>
      </c>
      <c r="S302" s="183" t="s">
        <v>496</v>
      </c>
      <c r="T302" s="184" t="s">
        <v>2241</v>
      </c>
      <c r="U302" s="185">
        <v>0</v>
      </c>
      <c r="V302" s="185">
        <v>0</v>
      </c>
      <c r="W302" s="185">
        <v>526.34574999999995</v>
      </c>
      <c r="X302" s="185">
        <v>526.34574999999995</v>
      </c>
      <c r="Y302" s="185">
        <v>526.34574999999995</v>
      </c>
      <c r="Z302" s="185">
        <v>0</v>
      </c>
      <c r="AA302" s="185">
        <v>0</v>
      </c>
      <c r="AB302" s="185">
        <v>0</v>
      </c>
      <c r="AC302" s="185">
        <v>0</v>
      </c>
      <c r="AD302" s="185">
        <v>526.34574999999995</v>
      </c>
      <c r="AE302" s="185">
        <v>0</v>
      </c>
      <c r="AF302" s="185">
        <v>0</v>
      </c>
      <c r="AG302" s="185">
        <v>0</v>
      </c>
      <c r="AH302" s="185">
        <v>0</v>
      </c>
      <c r="AI302" s="185">
        <v>0</v>
      </c>
      <c r="AJ302" s="242">
        <v>0</v>
      </c>
      <c r="AK302" s="242">
        <v>0</v>
      </c>
      <c r="AL302" s="242">
        <v>0</v>
      </c>
      <c r="AM302" s="185">
        <v>0</v>
      </c>
      <c r="AN302" s="185">
        <v>0</v>
      </c>
      <c r="AO302" s="242">
        <v>0</v>
      </c>
      <c r="AP302" s="242">
        <v>0</v>
      </c>
      <c r="AQ302" s="242">
        <v>0</v>
      </c>
      <c r="AR302" s="185">
        <v>0</v>
      </c>
      <c r="AS302" s="185">
        <v>526.34574999999995</v>
      </c>
      <c r="AT302" s="242">
        <v>0</v>
      </c>
      <c r="AU302" s="242">
        <v>0</v>
      </c>
      <c r="AV302" s="242">
        <v>0</v>
      </c>
      <c r="AW302" s="185">
        <v>0</v>
      </c>
      <c r="AX302" s="185">
        <v>0</v>
      </c>
      <c r="AY302" s="242">
        <v>0</v>
      </c>
      <c r="AZ302" s="242">
        <v>0</v>
      </c>
      <c r="BA302" s="242">
        <v>0</v>
      </c>
      <c r="BB302" s="185">
        <v>0</v>
      </c>
      <c r="BC302" s="185">
        <v>0</v>
      </c>
      <c r="BD302" s="185">
        <v>0</v>
      </c>
      <c r="BE302" s="185">
        <v>0</v>
      </c>
      <c r="BF302" s="185">
        <v>0</v>
      </c>
      <c r="BG302" s="185">
        <v>0</v>
      </c>
      <c r="BH302" s="185">
        <v>0</v>
      </c>
      <c r="BI302" s="185">
        <v>0</v>
      </c>
      <c r="BJ302" s="185">
        <v>0</v>
      </c>
      <c r="BK302" s="185">
        <v>0</v>
      </c>
      <c r="BL302" s="185">
        <v>0</v>
      </c>
      <c r="BM302" s="185">
        <v>0</v>
      </c>
      <c r="BN302" s="185">
        <v>0</v>
      </c>
      <c r="BO302" s="185">
        <v>0</v>
      </c>
      <c r="BP302" s="185">
        <v>0</v>
      </c>
      <c r="BQ302" s="185">
        <v>0</v>
      </c>
      <c r="BR302" s="185">
        <v>0</v>
      </c>
      <c r="BS302" s="185">
        <v>0</v>
      </c>
      <c r="BT302" s="185">
        <v>0</v>
      </c>
      <c r="BU302" s="185">
        <v>0</v>
      </c>
      <c r="BV302" s="185">
        <v>0</v>
      </c>
      <c r="BW302" s="185">
        <v>0</v>
      </c>
      <c r="BX302" s="185">
        <v>0</v>
      </c>
      <c r="BY302" s="242">
        <v>0</v>
      </c>
      <c r="BZ302" s="185">
        <v>0</v>
      </c>
      <c r="CA302" s="185">
        <v>0</v>
      </c>
      <c r="CB302" s="183" t="s">
        <v>1579</v>
      </c>
      <c r="CC302" s="183" t="s">
        <v>553</v>
      </c>
      <c r="CD302" s="27">
        <v>0</v>
      </c>
      <c r="CE302" s="27">
        <v>0</v>
      </c>
      <c r="CF302" s="27" t="s">
        <v>2018</v>
      </c>
      <c r="CG302" s="27"/>
      <c r="CH302" s="366" t="s">
        <v>3103</v>
      </c>
      <c r="CI302" s="382"/>
      <c r="CJ302" s="382"/>
      <c r="CK302" s="382"/>
      <c r="CL302" s="382"/>
      <c r="CM302" s="382"/>
      <c r="CN302" s="382"/>
      <c r="CO302" s="382"/>
      <c r="CP302" s="382"/>
      <c r="CQ302" s="382"/>
      <c r="CR302" s="382"/>
      <c r="CS302" s="382"/>
      <c r="CT302" s="382"/>
      <c r="CU302" s="382"/>
      <c r="CV302" s="382"/>
      <c r="CW302" s="382"/>
      <c r="CX302" s="382"/>
      <c r="CY302" s="382"/>
      <c r="CZ302" s="382"/>
      <c r="DA302" s="382"/>
      <c r="DB302" s="382"/>
      <c r="DC302" s="382"/>
      <c r="DD302" s="382"/>
      <c r="DE302" s="382"/>
      <c r="DF302" s="382"/>
      <c r="DG302" s="382"/>
      <c r="DH302" s="382"/>
      <c r="DI302" s="382"/>
      <c r="DJ302" s="382"/>
      <c r="DK302" s="382"/>
      <c r="DL302" s="382"/>
      <c r="DM302" s="382"/>
      <c r="DN302" s="382"/>
      <c r="DO302" s="382"/>
      <c r="DP302" s="382"/>
      <c r="DQ302" s="382"/>
      <c r="DR302" s="382"/>
      <c r="DS302" s="382"/>
      <c r="DT302" s="382"/>
      <c r="DU302" s="382"/>
      <c r="DV302" s="382"/>
      <c r="DW302" s="382"/>
      <c r="DX302" s="382"/>
      <c r="DY302" s="382"/>
      <c r="DZ302" s="382"/>
      <c r="EA302" s="382"/>
      <c r="EB302" s="382"/>
      <c r="EC302" s="382"/>
      <c r="ED302" s="382"/>
      <c r="EE302" s="382"/>
      <c r="EF302" s="382"/>
      <c r="EG302" s="382"/>
    </row>
    <row r="303" spans="1:137" s="362" customFormat="1" ht="63" customHeight="1" outlineLevel="1">
      <c r="A303" s="803"/>
      <c r="B303" s="27" t="s">
        <v>2069</v>
      </c>
      <c r="C303" s="710" t="s">
        <v>1889</v>
      </c>
      <c r="D303" s="183" t="s">
        <v>2261</v>
      </c>
      <c r="E303" s="197" t="s">
        <v>89</v>
      </c>
      <c r="F303" s="197" t="s">
        <v>1599</v>
      </c>
      <c r="G303" s="197">
        <v>66493030</v>
      </c>
      <c r="H303" s="550">
        <v>6935</v>
      </c>
      <c r="I303" s="183" t="s">
        <v>1577</v>
      </c>
      <c r="J303" s="250">
        <v>2234.6638499999999</v>
      </c>
      <c r="K303" s="250">
        <v>2234.6638499999999</v>
      </c>
      <c r="L303" s="185">
        <v>0</v>
      </c>
      <c r="M303" s="250">
        <v>1787.73108</v>
      </c>
      <c r="N303" s="250">
        <v>446.93277</v>
      </c>
      <c r="O303" s="250">
        <v>446.93277</v>
      </c>
      <c r="P303" s="198" t="s">
        <v>2613</v>
      </c>
      <c r="Q303" s="183" t="s">
        <v>80</v>
      </c>
      <c r="R303" s="198" t="s">
        <v>1890</v>
      </c>
      <c r="S303" s="183" t="s">
        <v>496</v>
      </c>
      <c r="T303" s="184" t="s">
        <v>2262</v>
      </c>
      <c r="U303" s="185">
        <v>0</v>
      </c>
      <c r="V303" s="185">
        <v>0</v>
      </c>
      <c r="W303" s="185">
        <v>446.93277</v>
      </c>
      <c r="X303" s="185">
        <v>446.93277</v>
      </c>
      <c r="Y303" s="185">
        <v>446.93277</v>
      </c>
      <c r="Z303" s="185">
        <v>0</v>
      </c>
      <c r="AA303" s="185">
        <v>0</v>
      </c>
      <c r="AB303" s="185">
        <v>0</v>
      </c>
      <c r="AC303" s="185">
        <v>0</v>
      </c>
      <c r="AD303" s="185">
        <v>446.93277</v>
      </c>
      <c r="AE303" s="185">
        <v>0</v>
      </c>
      <c r="AF303" s="185">
        <v>0</v>
      </c>
      <c r="AG303" s="185">
        <v>0</v>
      </c>
      <c r="AH303" s="185">
        <v>0</v>
      </c>
      <c r="AI303" s="185">
        <v>0</v>
      </c>
      <c r="AJ303" s="242">
        <v>0</v>
      </c>
      <c r="AK303" s="242">
        <v>0</v>
      </c>
      <c r="AL303" s="185">
        <v>0</v>
      </c>
      <c r="AM303" s="185">
        <v>0</v>
      </c>
      <c r="AN303" s="185">
        <v>446.93277</v>
      </c>
      <c r="AO303" s="242">
        <v>0</v>
      </c>
      <c r="AP303" s="242">
        <v>0</v>
      </c>
      <c r="AQ303" s="242">
        <v>0</v>
      </c>
      <c r="AR303" s="185">
        <v>0</v>
      </c>
      <c r="AS303" s="185">
        <v>0</v>
      </c>
      <c r="AT303" s="242">
        <v>0</v>
      </c>
      <c r="AU303" s="242">
        <v>0</v>
      </c>
      <c r="AV303" s="242">
        <v>0</v>
      </c>
      <c r="AW303" s="185">
        <v>0</v>
      </c>
      <c r="AX303" s="185">
        <v>0</v>
      </c>
      <c r="AY303" s="242">
        <v>0</v>
      </c>
      <c r="AZ303" s="242">
        <v>0</v>
      </c>
      <c r="BA303" s="242">
        <v>0</v>
      </c>
      <c r="BB303" s="185">
        <v>0</v>
      </c>
      <c r="BC303" s="185">
        <v>0</v>
      </c>
      <c r="BD303" s="185">
        <v>0</v>
      </c>
      <c r="BE303" s="185">
        <v>0</v>
      </c>
      <c r="BF303" s="185">
        <v>0</v>
      </c>
      <c r="BG303" s="185">
        <v>0</v>
      </c>
      <c r="BH303" s="185">
        <v>0</v>
      </c>
      <c r="BI303" s="185">
        <v>0</v>
      </c>
      <c r="BJ303" s="185">
        <v>0</v>
      </c>
      <c r="BK303" s="185">
        <v>0</v>
      </c>
      <c r="BL303" s="185">
        <v>0</v>
      </c>
      <c r="BM303" s="185">
        <v>0</v>
      </c>
      <c r="BN303" s="185">
        <v>0</v>
      </c>
      <c r="BO303" s="185">
        <v>0</v>
      </c>
      <c r="BP303" s="185">
        <v>0</v>
      </c>
      <c r="BQ303" s="185">
        <v>0</v>
      </c>
      <c r="BR303" s="185">
        <v>0</v>
      </c>
      <c r="BS303" s="185">
        <v>0</v>
      </c>
      <c r="BT303" s="185">
        <v>0</v>
      </c>
      <c r="BU303" s="185">
        <v>0</v>
      </c>
      <c r="BV303" s="185">
        <v>0</v>
      </c>
      <c r="BW303" s="185">
        <v>0</v>
      </c>
      <c r="BX303" s="185">
        <v>0</v>
      </c>
      <c r="BY303" s="185">
        <v>0</v>
      </c>
      <c r="BZ303" s="185">
        <v>0</v>
      </c>
      <c r="CA303" s="185">
        <v>0</v>
      </c>
      <c r="CB303" s="183" t="s">
        <v>1579</v>
      </c>
      <c r="CC303" s="183" t="s">
        <v>553</v>
      </c>
      <c r="CD303" s="27">
        <v>0</v>
      </c>
      <c r="CE303" s="27">
        <v>0</v>
      </c>
      <c r="CF303" s="27" t="s">
        <v>2018</v>
      </c>
      <c r="CG303" s="27"/>
      <c r="CH303" s="366" t="s">
        <v>3103</v>
      </c>
      <c r="CI303" s="382"/>
      <c r="CJ303" s="382"/>
      <c r="CK303" s="382"/>
      <c r="CL303" s="382"/>
      <c r="CM303" s="382"/>
      <c r="CN303" s="382"/>
      <c r="CO303" s="382"/>
      <c r="CP303" s="382"/>
      <c r="CQ303" s="382"/>
      <c r="CR303" s="382"/>
      <c r="CS303" s="382"/>
      <c r="CT303" s="382"/>
      <c r="CU303" s="382"/>
      <c r="CV303" s="382"/>
      <c r="CW303" s="382"/>
      <c r="CX303" s="382"/>
      <c r="CY303" s="382"/>
      <c r="CZ303" s="382"/>
      <c r="DA303" s="382"/>
      <c r="DB303" s="382"/>
      <c r="DC303" s="382"/>
      <c r="DD303" s="382"/>
      <c r="DE303" s="382"/>
      <c r="DF303" s="382"/>
      <c r="DG303" s="382"/>
      <c r="DH303" s="382"/>
      <c r="DI303" s="382"/>
      <c r="DJ303" s="382"/>
      <c r="DK303" s="382"/>
      <c r="DL303" s="382"/>
      <c r="DM303" s="382"/>
      <c r="DN303" s="382"/>
      <c r="DO303" s="382"/>
      <c r="DP303" s="382"/>
      <c r="DQ303" s="382"/>
      <c r="DR303" s="382"/>
      <c r="DS303" s="382"/>
      <c r="DT303" s="382"/>
      <c r="DU303" s="382"/>
      <c r="DV303" s="382"/>
      <c r="DW303" s="382"/>
      <c r="DX303" s="382"/>
      <c r="DY303" s="382"/>
      <c r="DZ303" s="382"/>
      <c r="EA303" s="382"/>
      <c r="EB303" s="382"/>
      <c r="EC303" s="382"/>
      <c r="ED303" s="382"/>
      <c r="EE303" s="382"/>
      <c r="EF303" s="382"/>
      <c r="EG303" s="382"/>
    </row>
    <row r="304" spans="1:137" s="362" customFormat="1" ht="66" customHeight="1" outlineLevel="1">
      <c r="A304" s="803"/>
      <c r="B304" s="27" t="s">
        <v>2082</v>
      </c>
      <c r="C304" s="711" t="s">
        <v>1769</v>
      </c>
      <c r="D304" s="27" t="s">
        <v>2263</v>
      </c>
      <c r="E304" s="121" t="s">
        <v>1770</v>
      </c>
      <c r="F304" s="27" t="s">
        <v>1181</v>
      </c>
      <c r="G304" s="121">
        <v>47019697</v>
      </c>
      <c r="H304" s="10">
        <v>7088</v>
      </c>
      <c r="I304" s="27" t="s">
        <v>1577</v>
      </c>
      <c r="J304" s="11">
        <v>789.73649999999998</v>
      </c>
      <c r="K304" s="11">
        <v>789.73649999999998</v>
      </c>
      <c r="L304" s="34">
        <v>0</v>
      </c>
      <c r="M304" s="11">
        <v>631.78920000000005</v>
      </c>
      <c r="N304" s="11">
        <v>157.94730000000001</v>
      </c>
      <c r="O304" s="11">
        <v>157.94730000000001</v>
      </c>
      <c r="P304" s="96" t="s">
        <v>2614</v>
      </c>
      <c r="Q304" s="27" t="s">
        <v>80</v>
      </c>
      <c r="R304" s="96" t="s">
        <v>2615</v>
      </c>
      <c r="S304" s="27" t="s">
        <v>693</v>
      </c>
      <c r="T304" s="10" t="s">
        <v>2264</v>
      </c>
      <c r="U304" s="34">
        <v>0</v>
      </c>
      <c r="V304" s="34">
        <v>0</v>
      </c>
      <c r="W304" s="34">
        <v>157.94730000000001</v>
      </c>
      <c r="X304" s="34">
        <v>157.94730000000001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157.94730000000001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34">
        <v>0</v>
      </c>
      <c r="AV304" s="11">
        <v>0</v>
      </c>
      <c r="AW304" s="34">
        <v>0</v>
      </c>
      <c r="AX304" s="34">
        <v>0</v>
      </c>
      <c r="AY304" s="34">
        <v>0</v>
      </c>
      <c r="AZ304" s="34">
        <v>0</v>
      </c>
      <c r="BA304" s="34">
        <v>0</v>
      </c>
      <c r="BB304" s="34">
        <v>0</v>
      </c>
      <c r="BC304" s="34">
        <v>0</v>
      </c>
      <c r="BD304" s="34">
        <v>0</v>
      </c>
      <c r="BE304" s="34">
        <v>0</v>
      </c>
      <c r="BF304" s="34">
        <v>0</v>
      </c>
      <c r="BG304" s="34">
        <v>0</v>
      </c>
      <c r="BH304" s="34">
        <v>157.94730000000001</v>
      </c>
      <c r="BI304" s="34">
        <v>0</v>
      </c>
      <c r="BJ304" s="34">
        <v>0</v>
      </c>
      <c r="BK304" s="34">
        <v>0</v>
      </c>
      <c r="BL304" s="34">
        <v>0</v>
      </c>
      <c r="BM304" s="34">
        <v>0</v>
      </c>
      <c r="BN304" s="34">
        <v>0</v>
      </c>
      <c r="BO304" s="34">
        <v>0</v>
      </c>
      <c r="BP304" s="34">
        <v>0</v>
      </c>
      <c r="BQ304" s="34">
        <v>0</v>
      </c>
      <c r="BR304" s="34">
        <v>0</v>
      </c>
      <c r="BS304" s="34">
        <v>0</v>
      </c>
      <c r="BT304" s="34">
        <v>0</v>
      </c>
      <c r="BU304" s="34">
        <v>0</v>
      </c>
      <c r="BV304" s="34">
        <v>0</v>
      </c>
      <c r="BW304" s="34">
        <v>0</v>
      </c>
      <c r="BX304" s="34">
        <v>0</v>
      </c>
      <c r="BY304" s="34">
        <v>0</v>
      </c>
      <c r="BZ304" s="34">
        <v>0</v>
      </c>
      <c r="CA304" s="34">
        <v>0</v>
      </c>
      <c r="CB304" s="27" t="s">
        <v>1783</v>
      </c>
      <c r="CC304" s="27" t="s">
        <v>80</v>
      </c>
      <c r="CD304" s="27">
        <v>0</v>
      </c>
      <c r="CE304" s="27">
        <v>0</v>
      </c>
      <c r="CF304" s="27" t="s">
        <v>2018</v>
      </c>
      <c r="CG304" s="27"/>
      <c r="CH304" s="366" t="s">
        <v>3103</v>
      </c>
      <c r="CI304" s="382"/>
      <c r="CJ304" s="382"/>
      <c r="CK304" s="382"/>
      <c r="CL304" s="382"/>
      <c r="CM304" s="382"/>
      <c r="CN304" s="382"/>
      <c r="CO304" s="382"/>
      <c r="CP304" s="382"/>
      <c r="CQ304" s="382"/>
      <c r="CR304" s="382"/>
      <c r="CS304" s="382"/>
      <c r="CT304" s="382"/>
      <c r="CU304" s="382"/>
      <c r="CV304" s="382"/>
      <c r="CW304" s="382"/>
      <c r="CX304" s="382"/>
      <c r="CY304" s="382"/>
      <c r="CZ304" s="382"/>
      <c r="DA304" s="382"/>
      <c r="DB304" s="382"/>
      <c r="DC304" s="382"/>
      <c r="DD304" s="382"/>
      <c r="DE304" s="382"/>
      <c r="DF304" s="382"/>
      <c r="DG304" s="382"/>
      <c r="DH304" s="382"/>
      <c r="DI304" s="382"/>
      <c r="DJ304" s="382"/>
      <c r="DK304" s="382"/>
      <c r="DL304" s="382"/>
      <c r="DM304" s="382"/>
      <c r="DN304" s="382"/>
      <c r="DO304" s="382"/>
      <c r="DP304" s="382"/>
      <c r="DQ304" s="382"/>
      <c r="DR304" s="382"/>
      <c r="DS304" s="382"/>
      <c r="DT304" s="382"/>
      <c r="DU304" s="382"/>
      <c r="DV304" s="382"/>
      <c r="DW304" s="382"/>
      <c r="DX304" s="382"/>
      <c r="DY304" s="382"/>
      <c r="DZ304" s="382"/>
      <c r="EA304" s="382"/>
      <c r="EB304" s="382"/>
      <c r="EC304" s="382"/>
      <c r="ED304" s="382"/>
      <c r="EE304" s="382"/>
      <c r="EF304" s="382"/>
      <c r="EG304" s="382"/>
    </row>
    <row r="305" spans="1:137" s="362" customFormat="1" ht="90" customHeight="1" outlineLevel="1">
      <c r="A305" s="803"/>
      <c r="B305" s="27" t="s">
        <v>2093</v>
      </c>
      <c r="C305" s="710" t="s">
        <v>1772</v>
      </c>
      <c r="D305" s="183" t="s">
        <v>2265</v>
      </c>
      <c r="E305" s="197" t="s">
        <v>1773</v>
      </c>
      <c r="F305" s="183" t="s">
        <v>1170</v>
      </c>
      <c r="G305" s="197" t="s">
        <v>1171</v>
      </c>
      <c r="H305" s="184">
        <v>6450</v>
      </c>
      <c r="I305" s="183" t="s">
        <v>1577</v>
      </c>
      <c r="J305" s="250">
        <v>647.82000000000005</v>
      </c>
      <c r="K305" s="250">
        <v>647.82000000000005</v>
      </c>
      <c r="L305" s="185">
        <v>0</v>
      </c>
      <c r="M305" s="250">
        <v>518.25599999999997</v>
      </c>
      <c r="N305" s="250">
        <v>129.56399999999999</v>
      </c>
      <c r="O305" s="250">
        <v>129.56399999999999</v>
      </c>
      <c r="P305" s="198" t="s">
        <v>1888</v>
      </c>
      <c r="Q305" s="183" t="s">
        <v>80</v>
      </c>
      <c r="R305" s="198" t="s">
        <v>1750</v>
      </c>
      <c r="S305" s="183" t="s">
        <v>496</v>
      </c>
      <c r="T305" s="184" t="s">
        <v>2266</v>
      </c>
      <c r="U305" s="185">
        <v>0</v>
      </c>
      <c r="V305" s="185">
        <v>0</v>
      </c>
      <c r="W305" s="250">
        <v>129.56399999999999</v>
      </c>
      <c r="X305" s="250">
        <v>129.56399999999999</v>
      </c>
      <c r="Y305" s="185">
        <v>129.56399999999999</v>
      </c>
      <c r="Z305" s="185">
        <v>0</v>
      </c>
      <c r="AA305" s="185">
        <v>0</v>
      </c>
      <c r="AB305" s="185">
        <v>0</v>
      </c>
      <c r="AC305" s="185">
        <v>0</v>
      </c>
      <c r="AD305" s="185">
        <v>129.56399999999999</v>
      </c>
      <c r="AE305" s="185">
        <v>0</v>
      </c>
      <c r="AF305" s="185">
        <v>0</v>
      </c>
      <c r="AG305" s="185">
        <v>0</v>
      </c>
      <c r="AH305" s="185">
        <v>0</v>
      </c>
      <c r="AI305" s="185">
        <v>0</v>
      </c>
      <c r="AJ305" s="185">
        <v>0</v>
      </c>
      <c r="AK305" s="185">
        <v>0</v>
      </c>
      <c r="AL305" s="185">
        <v>0</v>
      </c>
      <c r="AM305" s="185">
        <v>0</v>
      </c>
      <c r="AN305" s="185">
        <v>0</v>
      </c>
      <c r="AO305" s="185">
        <v>0</v>
      </c>
      <c r="AP305" s="185">
        <v>0</v>
      </c>
      <c r="AQ305" s="185">
        <v>0</v>
      </c>
      <c r="AR305" s="185">
        <v>0</v>
      </c>
      <c r="AS305" s="185">
        <v>129.56399999999999</v>
      </c>
      <c r="AT305" s="185">
        <v>0</v>
      </c>
      <c r="AU305" s="185">
        <v>0</v>
      </c>
      <c r="AV305" s="185">
        <v>0</v>
      </c>
      <c r="AW305" s="185">
        <v>0</v>
      </c>
      <c r="AX305" s="185">
        <v>0</v>
      </c>
      <c r="AY305" s="185">
        <v>0</v>
      </c>
      <c r="AZ305" s="185">
        <v>0</v>
      </c>
      <c r="BA305" s="185">
        <v>0</v>
      </c>
      <c r="BB305" s="185">
        <v>0</v>
      </c>
      <c r="BC305" s="185">
        <v>0</v>
      </c>
      <c r="BD305" s="185">
        <v>0</v>
      </c>
      <c r="BE305" s="185">
        <v>0</v>
      </c>
      <c r="BF305" s="185">
        <v>0</v>
      </c>
      <c r="BG305" s="185">
        <v>0</v>
      </c>
      <c r="BH305" s="185">
        <v>0</v>
      </c>
      <c r="BI305" s="185">
        <v>0</v>
      </c>
      <c r="BJ305" s="185">
        <v>0</v>
      </c>
      <c r="BK305" s="185">
        <v>0</v>
      </c>
      <c r="BL305" s="185">
        <v>0</v>
      </c>
      <c r="BM305" s="185">
        <v>0</v>
      </c>
      <c r="BN305" s="185">
        <v>0</v>
      </c>
      <c r="BO305" s="185">
        <v>0</v>
      </c>
      <c r="BP305" s="185">
        <v>0</v>
      </c>
      <c r="BQ305" s="185">
        <v>0</v>
      </c>
      <c r="BR305" s="185">
        <v>0</v>
      </c>
      <c r="BS305" s="185">
        <v>0</v>
      </c>
      <c r="BT305" s="185">
        <v>0</v>
      </c>
      <c r="BU305" s="185">
        <v>0</v>
      </c>
      <c r="BV305" s="185">
        <v>0</v>
      </c>
      <c r="BW305" s="185">
        <v>0</v>
      </c>
      <c r="BX305" s="185">
        <v>0</v>
      </c>
      <c r="BY305" s="185">
        <v>0</v>
      </c>
      <c r="BZ305" s="185">
        <v>0</v>
      </c>
      <c r="CA305" s="185">
        <v>0</v>
      </c>
      <c r="CB305" s="183" t="s">
        <v>1783</v>
      </c>
      <c r="CC305" s="183" t="s">
        <v>553</v>
      </c>
      <c r="CD305" s="27">
        <v>0</v>
      </c>
      <c r="CE305" s="27">
        <v>0</v>
      </c>
      <c r="CF305" s="27" t="s">
        <v>2018</v>
      </c>
      <c r="CG305" s="27"/>
      <c r="CH305" s="366" t="s">
        <v>3103</v>
      </c>
      <c r="CI305" s="382"/>
      <c r="CJ305" s="382"/>
      <c r="CK305" s="382"/>
      <c r="CL305" s="382"/>
      <c r="CM305" s="382"/>
      <c r="CN305" s="382"/>
      <c r="CO305" s="382"/>
      <c r="CP305" s="382"/>
      <c r="CQ305" s="382"/>
      <c r="CR305" s="382"/>
      <c r="CS305" s="382"/>
      <c r="CT305" s="382"/>
      <c r="CU305" s="382"/>
      <c r="CV305" s="382"/>
      <c r="CW305" s="382"/>
      <c r="CX305" s="382"/>
      <c r="CY305" s="382"/>
      <c r="CZ305" s="382"/>
      <c r="DA305" s="382"/>
      <c r="DB305" s="382"/>
      <c r="DC305" s="382"/>
      <c r="DD305" s="382"/>
      <c r="DE305" s="382"/>
      <c r="DF305" s="382"/>
      <c r="DG305" s="382"/>
      <c r="DH305" s="382"/>
      <c r="DI305" s="382"/>
      <c r="DJ305" s="382"/>
      <c r="DK305" s="382"/>
      <c r="DL305" s="382"/>
      <c r="DM305" s="382"/>
      <c r="DN305" s="382"/>
      <c r="DO305" s="382"/>
      <c r="DP305" s="382"/>
      <c r="DQ305" s="382"/>
      <c r="DR305" s="382"/>
      <c r="DS305" s="382"/>
      <c r="DT305" s="382"/>
      <c r="DU305" s="382"/>
      <c r="DV305" s="382"/>
      <c r="DW305" s="382"/>
      <c r="DX305" s="382"/>
      <c r="DY305" s="382"/>
      <c r="DZ305" s="382"/>
      <c r="EA305" s="382"/>
      <c r="EB305" s="382"/>
      <c r="EC305" s="382"/>
      <c r="ED305" s="382"/>
      <c r="EE305" s="382"/>
      <c r="EF305" s="382"/>
      <c r="EG305" s="382"/>
    </row>
    <row r="306" spans="1:137" s="362" customFormat="1" ht="85.5" customHeight="1" outlineLevel="1">
      <c r="A306" s="803"/>
      <c r="B306" s="27" t="s">
        <v>2066</v>
      </c>
      <c r="C306" s="711" t="s">
        <v>1961</v>
      </c>
      <c r="D306" s="27" t="s">
        <v>2267</v>
      </c>
      <c r="E306" s="121" t="s">
        <v>125</v>
      </c>
      <c r="F306" s="121" t="s">
        <v>1183</v>
      </c>
      <c r="G306" s="121">
        <v>61664651</v>
      </c>
      <c r="H306" s="10">
        <v>6690</v>
      </c>
      <c r="I306" s="27" t="s">
        <v>1577</v>
      </c>
      <c r="J306" s="11">
        <v>10758.529259999999</v>
      </c>
      <c r="K306" s="11">
        <v>10758.529259999999</v>
      </c>
      <c r="L306" s="34">
        <v>0</v>
      </c>
      <c r="M306" s="11">
        <v>0</v>
      </c>
      <c r="N306" s="11">
        <v>8606.8287899999996</v>
      </c>
      <c r="O306" s="11">
        <v>1721.3657599999999</v>
      </c>
      <c r="P306" s="96" t="s">
        <v>2616</v>
      </c>
      <c r="Q306" s="27" t="s">
        <v>80</v>
      </c>
      <c r="R306" s="601">
        <v>45596</v>
      </c>
      <c r="S306" s="27" t="s">
        <v>1666</v>
      </c>
      <c r="T306" s="10" t="s">
        <v>2239</v>
      </c>
      <c r="U306" s="34">
        <v>1836.3577299999999</v>
      </c>
      <c r="V306" s="34">
        <v>0</v>
      </c>
      <c r="W306" s="34">
        <v>1721.3657599999999</v>
      </c>
      <c r="X306" s="34">
        <v>3557.7234899999999</v>
      </c>
      <c r="Y306" s="34">
        <v>0</v>
      </c>
      <c r="Z306" s="34">
        <v>0</v>
      </c>
      <c r="AA306" s="34">
        <v>0</v>
      </c>
      <c r="AB306" s="34">
        <v>0</v>
      </c>
      <c r="AC306" s="34">
        <v>0</v>
      </c>
      <c r="AD306" s="34">
        <v>0</v>
      </c>
      <c r="AE306" s="34">
        <v>0</v>
      </c>
      <c r="AF306" s="34">
        <v>0</v>
      </c>
      <c r="AG306" s="34">
        <v>0</v>
      </c>
      <c r="AH306" s="34">
        <v>0</v>
      </c>
      <c r="AI306" s="34">
        <v>0</v>
      </c>
      <c r="AJ306" s="34">
        <v>0</v>
      </c>
      <c r="AK306" s="34">
        <v>0</v>
      </c>
      <c r="AL306" s="34">
        <v>0</v>
      </c>
      <c r="AM306" s="34">
        <v>0</v>
      </c>
      <c r="AN306" s="34">
        <v>0</v>
      </c>
      <c r="AO306" s="34">
        <v>0</v>
      </c>
      <c r="AP306" s="34">
        <v>0</v>
      </c>
      <c r="AQ306" s="34">
        <v>0</v>
      </c>
      <c r="AR306" s="34">
        <v>0</v>
      </c>
      <c r="AS306" s="34">
        <v>0</v>
      </c>
      <c r="AT306" s="34">
        <v>0</v>
      </c>
      <c r="AU306" s="34">
        <v>0</v>
      </c>
      <c r="AV306" s="34">
        <v>0</v>
      </c>
      <c r="AW306" s="34">
        <v>0</v>
      </c>
      <c r="AX306" s="34">
        <v>0</v>
      </c>
      <c r="AY306" s="34">
        <v>0</v>
      </c>
      <c r="AZ306" s="34">
        <v>0</v>
      </c>
      <c r="BA306" s="34">
        <v>0</v>
      </c>
      <c r="BB306" s="34">
        <v>0</v>
      </c>
      <c r="BC306" s="34">
        <v>0</v>
      </c>
      <c r="BD306" s="34">
        <v>0</v>
      </c>
      <c r="BE306" s="34">
        <v>0</v>
      </c>
      <c r="BF306" s="34">
        <v>0</v>
      </c>
      <c r="BG306" s="34">
        <v>0</v>
      </c>
      <c r="BH306" s="34">
        <v>0</v>
      </c>
      <c r="BI306" s="34">
        <v>0</v>
      </c>
      <c r="BJ306" s="34">
        <v>0</v>
      </c>
      <c r="BK306" s="34">
        <v>0</v>
      </c>
      <c r="BL306" s="34">
        <v>0</v>
      </c>
      <c r="BM306" s="34">
        <v>0</v>
      </c>
      <c r="BN306" s="34">
        <v>0</v>
      </c>
      <c r="BO306" s="34">
        <v>0</v>
      </c>
      <c r="BP306" s="34">
        <v>0</v>
      </c>
      <c r="BQ306" s="34">
        <v>0</v>
      </c>
      <c r="BR306" s="34">
        <v>0</v>
      </c>
      <c r="BS306" s="34">
        <v>0</v>
      </c>
      <c r="BT306" s="34">
        <v>0</v>
      </c>
      <c r="BU306" s="34">
        <v>0</v>
      </c>
      <c r="BV306" s="34">
        <v>0</v>
      </c>
      <c r="BW306" s="34">
        <v>0</v>
      </c>
      <c r="BX306" s="34">
        <v>0</v>
      </c>
      <c r="BY306" s="34">
        <v>1721.3657599999999</v>
      </c>
      <c r="BZ306" s="34">
        <v>315.34273999999999</v>
      </c>
      <c r="CA306" s="34">
        <v>0</v>
      </c>
      <c r="CB306" s="27" t="s">
        <v>1962</v>
      </c>
      <c r="CC306" s="27" t="s">
        <v>80</v>
      </c>
      <c r="CD306" s="27">
        <v>0</v>
      </c>
      <c r="CE306" s="27">
        <v>0</v>
      </c>
      <c r="CF306" s="27" t="s">
        <v>2018</v>
      </c>
      <c r="CG306" s="27"/>
      <c r="CH306" s="366" t="s">
        <v>3103</v>
      </c>
      <c r="CI306" s="382"/>
      <c r="CJ306" s="382"/>
      <c r="CK306" s="382"/>
      <c r="CL306" s="382"/>
      <c r="CM306" s="382"/>
      <c r="CN306" s="382"/>
      <c r="CO306" s="382"/>
      <c r="CP306" s="382"/>
      <c r="CQ306" s="382"/>
      <c r="CR306" s="382"/>
      <c r="CS306" s="382"/>
      <c r="CT306" s="382"/>
      <c r="CU306" s="382"/>
      <c r="CV306" s="382"/>
      <c r="CW306" s="382"/>
      <c r="CX306" s="382"/>
      <c r="CY306" s="382"/>
      <c r="CZ306" s="382"/>
      <c r="DA306" s="382"/>
      <c r="DB306" s="382"/>
      <c r="DC306" s="382"/>
      <c r="DD306" s="382"/>
      <c r="DE306" s="382"/>
      <c r="DF306" s="382"/>
      <c r="DG306" s="382"/>
      <c r="DH306" s="382"/>
      <c r="DI306" s="382"/>
      <c r="DJ306" s="382"/>
      <c r="DK306" s="382"/>
      <c r="DL306" s="382"/>
      <c r="DM306" s="382"/>
      <c r="DN306" s="382"/>
      <c r="DO306" s="382"/>
      <c r="DP306" s="382"/>
      <c r="DQ306" s="382"/>
      <c r="DR306" s="382"/>
      <c r="DS306" s="382"/>
      <c r="DT306" s="382"/>
      <c r="DU306" s="382"/>
      <c r="DV306" s="382"/>
      <c r="DW306" s="382"/>
      <c r="DX306" s="382"/>
      <c r="DY306" s="382"/>
      <c r="DZ306" s="382"/>
      <c r="EA306" s="382"/>
      <c r="EB306" s="382"/>
      <c r="EC306" s="382"/>
      <c r="ED306" s="382"/>
      <c r="EE306" s="382"/>
      <c r="EF306" s="382"/>
      <c r="EG306" s="382"/>
    </row>
    <row r="307" spans="1:137" s="362" customFormat="1" ht="62.25" customHeight="1" outlineLevel="1">
      <c r="A307" s="803"/>
      <c r="B307" s="27" t="s">
        <v>2081</v>
      </c>
      <c r="C307" s="709" t="s">
        <v>2027</v>
      </c>
      <c r="D307" s="67" t="s">
        <v>2271</v>
      </c>
      <c r="E307" s="144" t="s">
        <v>147</v>
      </c>
      <c r="F307" s="144" t="s">
        <v>2717</v>
      </c>
      <c r="G307" s="144">
        <v>61100226</v>
      </c>
      <c r="H307" s="434">
        <v>7316</v>
      </c>
      <c r="I307" s="67" t="s">
        <v>1577</v>
      </c>
      <c r="J307" s="202">
        <v>516.62729999999999</v>
      </c>
      <c r="K307" s="202">
        <v>516.62729999999999</v>
      </c>
      <c r="L307" s="19">
        <v>0</v>
      </c>
      <c r="M307" s="202">
        <v>413.30184000000003</v>
      </c>
      <c r="N307" s="202">
        <v>103.32546000000001</v>
      </c>
      <c r="O307" s="202">
        <v>103.32546000000001</v>
      </c>
      <c r="P307" s="145" t="s">
        <v>2611</v>
      </c>
      <c r="Q307" s="67" t="s">
        <v>80</v>
      </c>
      <c r="R307" s="483">
        <v>45138</v>
      </c>
      <c r="S307" s="67" t="s">
        <v>496</v>
      </c>
      <c r="T307" s="18" t="s">
        <v>2272</v>
      </c>
      <c r="U307" s="19">
        <v>0</v>
      </c>
      <c r="V307" s="19">
        <v>0</v>
      </c>
      <c r="W307" s="19">
        <v>103.32546000000001</v>
      </c>
      <c r="X307" s="19">
        <v>103.32546000000001</v>
      </c>
      <c r="Y307" s="19">
        <v>103.32546000000001</v>
      </c>
      <c r="Z307" s="19">
        <v>0</v>
      </c>
      <c r="AA307" s="19">
        <v>0</v>
      </c>
      <c r="AB307" s="19">
        <v>103.32546000000001</v>
      </c>
      <c r="AC307" s="19">
        <v>103.32546000000001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103.32546000000001</v>
      </c>
      <c r="AJ307" s="19">
        <v>0</v>
      </c>
      <c r="AK307" s="19">
        <v>0</v>
      </c>
      <c r="AL307" s="19">
        <v>103.32546000000001</v>
      </c>
      <c r="AM307" s="19">
        <v>103.32546000000001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0</v>
      </c>
      <c r="BH307" s="19">
        <v>103.32546000000001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19">
        <v>0</v>
      </c>
      <c r="BP307" s="19">
        <v>0</v>
      </c>
      <c r="BQ307" s="19">
        <v>0</v>
      </c>
      <c r="BR307" s="19">
        <v>0</v>
      </c>
      <c r="BS307" s="19">
        <v>0</v>
      </c>
      <c r="BT307" s="19">
        <v>0</v>
      </c>
      <c r="BU307" s="19">
        <v>0</v>
      </c>
      <c r="BV307" s="19">
        <v>0</v>
      </c>
      <c r="BW307" s="19">
        <v>0</v>
      </c>
      <c r="BX307" s="19">
        <v>0</v>
      </c>
      <c r="BY307" s="202">
        <v>0</v>
      </c>
      <c r="BZ307" s="19">
        <v>0</v>
      </c>
      <c r="CA307" s="19">
        <v>0</v>
      </c>
      <c r="CB307" s="67" t="s">
        <v>2024</v>
      </c>
      <c r="CC307" s="67" t="s">
        <v>553</v>
      </c>
      <c r="CD307" s="27">
        <v>0</v>
      </c>
      <c r="CE307" s="27">
        <v>0</v>
      </c>
      <c r="CF307" s="27" t="s">
        <v>2018</v>
      </c>
      <c r="CG307" s="27"/>
      <c r="CH307" s="366" t="s">
        <v>3103</v>
      </c>
      <c r="CI307" s="382"/>
      <c r="CJ307" s="382"/>
      <c r="CK307" s="382"/>
      <c r="CL307" s="382"/>
      <c r="CM307" s="382"/>
      <c r="CN307" s="382"/>
      <c r="CO307" s="382"/>
      <c r="CP307" s="382"/>
      <c r="CQ307" s="382"/>
      <c r="CR307" s="382"/>
      <c r="CS307" s="382"/>
      <c r="CT307" s="382"/>
      <c r="CU307" s="382"/>
      <c r="CV307" s="382"/>
      <c r="CW307" s="382"/>
      <c r="CX307" s="382"/>
      <c r="CY307" s="382"/>
      <c r="CZ307" s="382"/>
      <c r="DA307" s="382"/>
      <c r="DB307" s="382"/>
      <c r="DC307" s="382"/>
      <c r="DD307" s="382"/>
      <c r="DE307" s="382"/>
      <c r="DF307" s="382"/>
      <c r="DG307" s="382"/>
      <c r="DH307" s="382"/>
      <c r="DI307" s="382"/>
      <c r="DJ307" s="382"/>
      <c r="DK307" s="382"/>
      <c r="DL307" s="382"/>
      <c r="DM307" s="382"/>
      <c r="DN307" s="382"/>
      <c r="DO307" s="382"/>
      <c r="DP307" s="382"/>
      <c r="DQ307" s="382"/>
      <c r="DR307" s="382"/>
      <c r="DS307" s="382"/>
      <c r="DT307" s="382"/>
      <c r="DU307" s="382"/>
      <c r="DV307" s="382"/>
      <c r="DW307" s="382"/>
      <c r="DX307" s="382"/>
      <c r="DY307" s="382"/>
      <c r="DZ307" s="382"/>
      <c r="EA307" s="382"/>
      <c r="EB307" s="382"/>
      <c r="EC307" s="382"/>
      <c r="ED307" s="382"/>
      <c r="EE307" s="382"/>
      <c r="EF307" s="382"/>
      <c r="EG307" s="382"/>
    </row>
    <row r="308" spans="1:137" s="362" customFormat="1" ht="54.75" customHeight="1" outlineLevel="1">
      <c r="A308" s="803"/>
      <c r="B308" s="27" t="s">
        <v>2081</v>
      </c>
      <c r="C308" s="710" t="s">
        <v>2028</v>
      </c>
      <c r="D308" s="183" t="s">
        <v>2617</v>
      </c>
      <c r="E308" s="197" t="s">
        <v>150</v>
      </c>
      <c r="F308" s="197" t="s">
        <v>1185</v>
      </c>
      <c r="G308" s="198">
        <v>61100412</v>
      </c>
      <c r="H308" s="550">
        <v>7319</v>
      </c>
      <c r="I308" s="183" t="s">
        <v>1577</v>
      </c>
      <c r="J308" s="250">
        <v>521.53875000000005</v>
      </c>
      <c r="K308" s="250">
        <v>521.53875000000005</v>
      </c>
      <c r="L308" s="185">
        <v>0</v>
      </c>
      <c r="M308" s="250">
        <v>417.23099999999999</v>
      </c>
      <c r="N308" s="250">
        <v>104.30775</v>
      </c>
      <c r="O308" s="250">
        <v>104.30775</v>
      </c>
      <c r="P308" s="198" t="s">
        <v>2434</v>
      </c>
      <c r="Q308" s="183" t="s">
        <v>80</v>
      </c>
      <c r="R308" s="602">
        <v>45106</v>
      </c>
      <c r="S308" s="183" t="s">
        <v>496</v>
      </c>
      <c r="T308" s="184" t="s">
        <v>2273</v>
      </c>
      <c r="U308" s="185">
        <v>0</v>
      </c>
      <c r="V308" s="185">
        <v>0</v>
      </c>
      <c r="W308" s="185">
        <v>104.30775</v>
      </c>
      <c r="X308" s="185">
        <v>104.30775</v>
      </c>
      <c r="Y308" s="185">
        <v>104.30775</v>
      </c>
      <c r="Z308" s="185">
        <v>0</v>
      </c>
      <c r="AA308" s="185">
        <v>0</v>
      </c>
      <c r="AB308" s="185">
        <v>104.30775</v>
      </c>
      <c r="AC308" s="185">
        <v>104.30775</v>
      </c>
      <c r="AD308" s="185">
        <v>104.30775</v>
      </c>
      <c r="AE308" s="185">
        <v>0</v>
      </c>
      <c r="AF308" s="185">
        <v>0</v>
      </c>
      <c r="AG308" s="185">
        <v>0</v>
      </c>
      <c r="AH308" s="185">
        <v>0</v>
      </c>
      <c r="AI308" s="185">
        <v>0</v>
      </c>
      <c r="AJ308" s="185">
        <v>0</v>
      </c>
      <c r="AK308" s="185">
        <v>0</v>
      </c>
      <c r="AL308" s="185">
        <v>104.30775</v>
      </c>
      <c r="AM308" s="185">
        <v>104.30775</v>
      </c>
      <c r="AN308" s="185">
        <v>0</v>
      </c>
      <c r="AO308" s="185">
        <v>0</v>
      </c>
      <c r="AP308" s="185">
        <v>0</v>
      </c>
      <c r="AQ308" s="185">
        <v>0</v>
      </c>
      <c r="AR308" s="185">
        <v>0</v>
      </c>
      <c r="AS308" s="185">
        <v>0</v>
      </c>
      <c r="AT308" s="185">
        <v>0</v>
      </c>
      <c r="AU308" s="185">
        <v>0</v>
      </c>
      <c r="AV308" s="185">
        <v>0</v>
      </c>
      <c r="AW308" s="185">
        <v>0</v>
      </c>
      <c r="AX308" s="185">
        <v>104.30775</v>
      </c>
      <c r="AY308" s="185">
        <v>0</v>
      </c>
      <c r="AZ308" s="185">
        <v>0</v>
      </c>
      <c r="BA308" s="185">
        <v>0</v>
      </c>
      <c r="BB308" s="185">
        <v>0</v>
      </c>
      <c r="BC308" s="185">
        <v>0</v>
      </c>
      <c r="BD308" s="185">
        <v>0</v>
      </c>
      <c r="BE308" s="185">
        <v>0</v>
      </c>
      <c r="BF308" s="185">
        <v>0</v>
      </c>
      <c r="BG308" s="185">
        <v>0</v>
      </c>
      <c r="BH308" s="185">
        <v>0</v>
      </c>
      <c r="BI308" s="185">
        <v>0</v>
      </c>
      <c r="BJ308" s="185">
        <v>0</v>
      </c>
      <c r="BK308" s="185">
        <v>0</v>
      </c>
      <c r="BL308" s="185">
        <v>0</v>
      </c>
      <c r="BM308" s="185">
        <v>0</v>
      </c>
      <c r="BN308" s="185">
        <v>0</v>
      </c>
      <c r="BO308" s="185">
        <v>0</v>
      </c>
      <c r="BP308" s="185">
        <v>0</v>
      </c>
      <c r="BQ308" s="185">
        <v>0</v>
      </c>
      <c r="BR308" s="185">
        <v>0</v>
      </c>
      <c r="BS308" s="185">
        <v>0</v>
      </c>
      <c r="BT308" s="185">
        <v>0</v>
      </c>
      <c r="BU308" s="185">
        <v>0</v>
      </c>
      <c r="BV308" s="185">
        <v>0</v>
      </c>
      <c r="BW308" s="185">
        <v>0</v>
      </c>
      <c r="BX308" s="185">
        <v>0</v>
      </c>
      <c r="BY308" s="250">
        <v>0</v>
      </c>
      <c r="BZ308" s="185">
        <v>0</v>
      </c>
      <c r="CA308" s="185">
        <v>0</v>
      </c>
      <c r="CB308" s="183" t="s">
        <v>2024</v>
      </c>
      <c r="CC308" s="183" t="s">
        <v>553</v>
      </c>
      <c r="CD308" s="27">
        <v>0</v>
      </c>
      <c r="CE308" s="27">
        <v>0</v>
      </c>
      <c r="CF308" s="27" t="s">
        <v>2018</v>
      </c>
      <c r="CG308" s="27"/>
      <c r="CH308" s="366" t="s">
        <v>3103</v>
      </c>
      <c r="CI308" s="382"/>
      <c r="CJ308" s="382"/>
      <c r="CK308" s="382"/>
      <c r="CL308" s="382"/>
      <c r="CM308" s="382"/>
      <c r="CN308" s="382"/>
      <c r="CO308" s="382"/>
      <c r="CP308" s="382"/>
      <c r="CQ308" s="382"/>
      <c r="CR308" s="382"/>
      <c r="CS308" s="382"/>
      <c r="CT308" s="382"/>
      <c r="CU308" s="382"/>
      <c r="CV308" s="382"/>
      <c r="CW308" s="382"/>
      <c r="CX308" s="382"/>
      <c r="CY308" s="382"/>
      <c r="CZ308" s="382"/>
      <c r="DA308" s="382"/>
      <c r="DB308" s="382"/>
      <c r="DC308" s="382"/>
      <c r="DD308" s="382"/>
      <c r="DE308" s="382"/>
      <c r="DF308" s="382"/>
      <c r="DG308" s="382"/>
      <c r="DH308" s="382"/>
      <c r="DI308" s="382"/>
      <c r="DJ308" s="382"/>
      <c r="DK308" s="382"/>
      <c r="DL308" s="382"/>
      <c r="DM308" s="382"/>
      <c r="DN308" s="382"/>
      <c r="DO308" s="382"/>
      <c r="DP308" s="382"/>
      <c r="DQ308" s="382"/>
      <c r="DR308" s="382"/>
      <c r="DS308" s="382"/>
      <c r="DT308" s="382"/>
      <c r="DU308" s="382"/>
      <c r="DV308" s="382"/>
      <c r="DW308" s="382"/>
      <c r="DX308" s="382"/>
      <c r="DY308" s="382"/>
      <c r="DZ308" s="382"/>
      <c r="EA308" s="382"/>
      <c r="EB308" s="382"/>
      <c r="EC308" s="382"/>
      <c r="ED308" s="382"/>
      <c r="EE308" s="382"/>
      <c r="EF308" s="382"/>
      <c r="EG308" s="382"/>
    </row>
    <row r="309" spans="1:137" s="362" customFormat="1" ht="72" customHeight="1" outlineLevel="1">
      <c r="A309" s="803"/>
      <c r="B309" s="27" t="s">
        <v>2068</v>
      </c>
      <c r="C309" s="710" t="s">
        <v>2022</v>
      </c>
      <c r="D309" s="183" t="s">
        <v>3008</v>
      </c>
      <c r="E309" s="197" t="s">
        <v>401</v>
      </c>
      <c r="F309" s="184" t="s">
        <v>2709</v>
      </c>
      <c r="G309" s="184" t="s">
        <v>1959</v>
      </c>
      <c r="H309" s="550">
        <v>6934</v>
      </c>
      <c r="I309" s="183" t="s">
        <v>2023</v>
      </c>
      <c r="J309" s="250">
        <v>651.07420000000002</v>
      </c>
      <c r="K309" s="250">
        <v>651.07420000000002</v>
      </c>
      <c r="L309" s="185">
        <v>0</v>
      </c>
      <c r="M309" s="250">
        <v>520.85936000000004</v>
      </c>
      <c r="N309" s="250">
        <v>130.21484000000001</v>
      </c>
      <c r="O309" s="250">
        <v>130.21484000000001</v>
      </c>
      <c r="P309" s="198" t="s">
        <v>2434</v>
      </c>
      <c r="Q309" s="183" t="s">
        <v>80</v>
      </c>
      <c r="R309" s="602">
        <v>45107</v>
      </c>
      <c r="S309" s="183" t="s">
        <v>496</v>
      </c>
      <c r="T309" s="184" t="s">
        <v>2268</v>
      </c>
      <c r="U309" s="185">
        <v>0</v>
      </c>
      <c r="V309" s="185">
        <v>0</v>
      </c>
      <c r="W309" s="185">
        <v>130.21484000000001</v>
      </c>
      <c r="X309" s="185">
        <v>130.21484000000001</v>
      </c>
      <c r="Y309" s="185">
        <v>130.21484000000001</v>
      </c>
      <c r="Z309" s="185">
        <v>0</v>
      </c>
      <c r="AA309" s="185">
        <v>0</v>
      </c>
      <c r="AB309" s="185">
        <v>0</v>
      </c>
      <c r="AC309" s="185">
        <v>0</v>
      </c>
      <c r="AD309" s="185">
        <v>130.21484000000001</v>
      </c>
      <c r="AE309" s="185">
        <v>0</v>
      </c>
      <c r="AF309" s="185">
        <v>0</v>
      </c>
      <c r="AG309" s="185">
        <v>0</v>
      </c>
      <c r="AH309" s="185">
        <v>0</v>
      </c>
      <c r="AI309" s="185">
        <v>0</v>
      </c>
      <c r="AJ309" s="185">
        <v>0</v>
      </c>
      <c r="AK309" s="185">
        <v>0</v>
      </c>
      <c r="AL309" s="185">
        <v>0</v>
      </c>
      <c r="AM309" s="185">
        <v>0</v>
      </c>
      <c r="AN309" s="185">
        <v>0</v>
      </c>
      <c r="AO309" s="185">
        <v>0</v>
      </c>
      <c r="AP309" s="185">
        <v>0</v>
      </c>
      <c r="AQ309" s="185">
        <v>0</v>
      </c>
      <c r="AR309" s="185">
        <v>0</v>
      </c>
      <c r="AS309" s="185">
        <v>0</v>
      </c>
      <c r="AT309" s="185">
        <v>0</v>
      </c>
      <c r="AU309" s="185">
        <v>0</v>
      </c>
      <c r="AV309" s="185">
        <v>0</v>
      </c>
      <c r="AW309" s="185">
        <v>0</v>
      </c>
      <c r="AX309" s="185">
        <v>130.21484000000001</v>
      </c>
      <c r="AY309" s="185">
        <v>0</v>
      </c>
      <c r="AZ309" s="185">
        <v>0</v>
      </c>
      <c r="BA309" s="185">
        <v>0</v>
      </c>
      <c r="BB309" s="185">
        <v>0</v>
      </c>
      <c r="BC309" s="185">
        <v>0</v>
      </c>
      <c r="BD309" s="185">
        <v>0</v>
      </c>
      <c r="BE309" s="185">
        <v>0</v>
      </c>
      <c r="BF309" s="185">
        <v>0</v>
      </c>
      <c r="BG309" s="185">
        <v>0</v>
      </c>
      <c r="BH309" s="185">
        <v>0</v>
      </c>
      <c r="BI309" s="185">
        <v>0</v>
      </c>
      <c r="BJ309" s="185">
        <v>0</v>
      </c>
      <c r="BK309" s="185">
        <v>0</v>
      </c>
      <c r="BL309" s="185">
        <v>0</v>
      </c>
      <c r="BM309" s="185">
        <v>0</v>
      </c>
      <c r="BN309" s="185">
        <v>0</v>
      </c>
      <c r="BO309" s="185">
        <v>0</v>
      </c>
      <c r="BP309" s="185">
        <v>0</v>
      </c>
      <c r="BQ309" s="185">
        <v>0</v>
      </c>
      <c r="BR309" s="185">
        <v>0</v>
      </c>
      <c r="BS309" s="185">
        <v>0</v>
      </c>
      <c r="BT309" s="185">
        <v>0</v>
      </c>
      <c r="BU309" s="185">
        <v>0</v>
      </c>
      <c r="BV309" s="185">
        <v>0</v>
      </c>
      <c r="BW309" s="185">
        <v>0</v>
      </c>
      <c r="BX309" s="185">
        <v>0</v>
      </c>
      <c r="BY309" s="250">
        <v>0</v>
      </c>
      <c r="BZ309" s="185">
        <v>0</v>
      </c>
      <c r="CA309" s="185">
        <v>0</v>
      </c>
      <c r="CB309" s="183" t="s">
        <v>2024</v>
      </c>
      <c r="CC309" s="183" t="s">
        <v>553</v>
      </c>
      <c r="CD309" s="27">
        <v>0</v>
      </c>
      <c r="CE309" s="27">
        <v>0</v>
      </c>
      <c r="CF309" s="27" t="s">
        <v>2018</v>
      </c>
      <c r="CG309" s="27"/>
      <c r="CH309" s="366" t="s">
        <v>3103</v>
      </c>
      <c r="CI309" s="382"/>
      <c r="CJ309" s="382"/>
      <c r="CK309" s="382"/>
      <c r="CL309" s="382"/>
      <c r="CM309" s="382"/>
      <c r="CN309" s="382"/>
      <c r="CO309" s="382"/>
      <c r="CP309" s="382"/>
      <c r="CQ309" s="382"/>
      <c r="CR309" s="382"/>
      <c r="CS309" s="382"/>
      <c r="CT309" s="382"/>
      <c r="CU309" s="382"/>
      <c r="CV309" s="382"/>
      <c r="CW309" s="382"/>
      <c r="CX309" s="382"/>
      <c r="CY309" s="382"/>
      <c r="CZ309" s="382"/>
      <c r="DA309" s="382"/>
      <c r="DB309" s="382"/>
      <c r="DC309" s="382"/>
      <c r="DD309" s="382"/>
      <c r="DE309" s="382"/>
      <c r="DF309" s="382"/>
      <c r="DG309" s="382"/>
      <c r="DH309" s="382"/>
      <c r="DI309" s="382"/>
      <c r="DJ309" s="382"/>
      <c r="DK309" s="382"/>
      <c r="DL309" s="382"/>
      <c r="DM309" s="382"/>
      <c r="DN309" s="382"/>
      <c r="DO309" s="382"/>
      <c r="DP309" s="382"/>
      <c r="DQ309" s="382"/>
      <c r="DR309" s="382"/>
      <c r="DS309" s="382"/>
      <c r="DT309" s="382"/>
      <c r="DU309" s="382"/>
      <c r="DV309" s="382"/>
      <c r="DW309" s="382"/>
      <c r="DX309" s="382"/>
      <c r="DY309" s="382"/>
      <c r="DZ309" s="382"/>
      <c r="EA309" s="382"/>
      <c r="EB309" s="382"/>
      <c r="EC309" s="382"/>
      <c r="ED309" s="382"/>
      <c r="EE309" s="382"/>
      <c r="EF309" s="382"/>
      <c r="EG309" s="382"/>
    </row>
    <row r="310" spans="1:137" s="362" customFormat="1" ht="87" customHeight="1" outlineLevel="1">
      <c r="A310" s="803"/>
      <c r="B310" s="27" t="s">
        <v>3102</v>
      </c>
      <c r="C310" s="711" t="s">
        <v>3009</v>
      </c>
      <c r="D310" s="27" t="s">
        <v>80</v>
      </c>
      <c r="E310" s="27" t="s">
        <v>82</v>
      </c>
      <c r="F310" s="27" t="s">
        <v>1085</v>
      </c>
      <c r="G310" s="139">
        <v>70891095</v>
      </c>
      <c r="H310" s="10" t="s">
        <v>80</v>
      </c>
      <c r="I310" s="27" t="s">
        <v>3010</v>
      </c>
      <c r="J310" s="34">
        <v>210866.97500000001</v>
      </c>
      <c r="K310" s="34">
        <v>210866.97500000001</v>
      </c>
      <c r="L310" s="34">
        <v>0</v>
      </c>
      <c r="M310" s="34">
        <v>189780.2775</v>
      </c>
      <c r="N310" s="34">
        <v>0</v>
      </c>
      <c r="O310" s="34">
        <v>73803</v>
      </c>
      <c r="P310" s="107">
        <v>47361</v>
      </c>
      <c r="Q310" s="374" t="s">
        <v>80</v>
      </c>
      <c r="R310" s="107">
        <v>46996</v>
      </c>
      <c r="S310" s="27" t="s">
        <v>86</v>
      </c>
      <c r="T310" s="10" t="s">
        <v>80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0</v>
      </c>
      <c r="AD310" s="34">
        <v>0</v>
      </c>
      <c r="AE310" s="34">
        <v>8200.3330000000005</v>
      </c>
      <c r="AF310" s="34">
        <v>0</v>
      </c>
      <c r="AG310" s="34">
        <v>73803</v>
      </c>
      <c r="AH310" s="34">
        <v>82003.332999999999</v>
      </c>
      <c r="AI310" s="34">
        <v>0</v>
      </c>
      <c r="AJ310" s="34">
        <v>0</v>
      </c>
      <c r="AK310" s="34">
        <v>0</v>
      </c>
      <c r="AL310" s="34">
        <v>0</v>
      </c>
      <c r="AM310" s="34">
        <v>0</v>
      </c>
      <c r="AN310" s="34">
        <v>0</v>
      </c>
      <c r="AO310" s="34">
        <v>0</v>
      </c>
      <c r="AP310" s="34">
        <v>0</v>
      </c>
      <c r="AQ310" s="34">
        <v>0</v>
      </c>
      <c r="AR310" s="34">
        <v>0</v>
      </c>
      <c r="AS310" s="34">
        <v>0</v>
      </c>
      <c r="AT310" s="34">
        <v>0</v>
      </c>
      <c r="AU310" s="34">
        <v>0</v>
      </c>
      <c r="AV310" s="34">
        <v>0</v>
      </c>
      <c r="AW310" s="34">
        <v>0</v>
      </c>
      <c r="AX310" s="34">
        <v>0</v>
      </c>
      <c r="AY310" s="34">
        <v>0</v>
      </c>
      <c r="AZ310" s="34">
        <v>0</v>
      </c>
      <c r="BA310" s="34">
        <v>0</v>
      </c>
      <c r="BB310" s="34">
        <v>0</v>
      </c>
      <c r="BC310" s="34">
        <v>0</v>
      </c>
      <c r="BD310" s="34">
        <v>4100.1665000000003</v>
      </c>
      <c r="BE310" s="34">
        <v>0</v>
      </c>
      <c r="BF310" s="34">
        <v>36901.5</v>
      </c>
      <c r="BG310" s="34">
        <v>41001.666499999999</v>
      </c>
      <c r="BH310" s="34">
        <v>0</v>
      </c>
      <c r="BI310" s="34">
        <v>0</v>
      </c>
      <c r="BJ310" s="34">
        <v>0</v>
      </c>
      <c r="BK310" s="34">
        <v>0</v>
      </c>
      <c r="BL310" s="34">
        <v>0</v>
      </c>
      <c r="BM310" s="34">
        <v>0</v>
      </c>
      <c r="BN310" s="34">
        <v>4100.1665000000003</v>
      </c>
      <c r="BO310" s="34">
        <v>0</v>
      </c>
      <c r="BP310" s="34">
        <v>36901.5</v>
      </c>
      <c r="BQ310" s="34">
        <v>41001.666499999999</v>
      </c>
      <c r="BR310" s="34">
        <v>0</v>
      </c>
      <c r="BS310" s="34">
        <v>0</v>
      </c>
      <c r="BT310" s="34">
        <v>0</v>
      </c>
      <c r="BU310" s="34">
        <v>0</v>
      </c>
      <c r="BV310" s="34">
        <v>0</v>
      </c>
      <c r="BW310" s="34">
        <v>0</v>
      </c>
      <c r="BX310" s="34">
        <v>12886.3645</v>
      </c>
      <c r="BY310" s="34">
        <v>73803</v>
      </c>
      <c r="BZ310" s="34">
        <v>0</v>
      </c>
      <c r="CA310" s="34">
        <v>0</v>
      </c>
      <c r="CB310" s="27" t="s">
        <v>3011</v>
      </c>
      <c r="CC310" s="27" t="s">
        <v>80</v>
      </c>
      <c r="CD310" s="27">
        <v>0</v>
      </c>
      <c r="CE310" s="27">
        <v>0</v>
      </c>
      <c r="CF310" s="27" t="s">
        <v>2008</v>
      </c>
      <c r="CG310" s="27"/>
      <c r="CH310" s="366" t="s">
        <v>3104</v>
      </c>
      <c r="CI310" s="382"/>
      <c r="CJ310" s="382"/>
      <c r="CK310" s="382"/>
      <c r="CL310" s="382"/>
      <c r="CM310" s="382"/>
      <c r="CN310" s="382"/>
      <c r="CO310" s="382"/>
      <c r="CP310" s="382"/>
      <c r="CQ310" s="382"/>
      <c r="CR310" s="382"/>
      <c r="CS310" s="382"/>
      <c r="CT310" s="382"/>
      <c r="CU310" s="382"/>
      <c r="CV310" s="382"/>
      <c r="CW310" s="382"/>
      <c r="CX310" s="382"/>
      <c r="CY310" s="382"/>
      <c r="CZ310" s="382"/>
      <c r="DA310" s="382"/>
      <c r="DB310" s="382"/>
      <c r="DC310" s="382"/>
      <c r="DD310" s="382"/>
      <c r="DE310" s="382"/>
      <c r="DF310" s="382"/>
      <c r="DG310" s="382"/>
      <c r="DH310" s="382"/>
      <c r="DI310" s="382"/>
      <c r="DJ310" s="382"/>
      <c r="DK310" s="382"/>
      <c r="DL310" s="382"/>
      <c r="DM310" s="382"/>
      <c r="DN310" s="382"/>
      <c r="DO310" s="382"/>
      <c r="DP310" s="382"/>
      <c r="DQ310" s="382"/>
      <c r="DR310" s="382"/>
      <c r="DS310" s="382"/>
      <c r="DT310" s="382"/>
      <c r="DU310" s="382"/>
      <c r="DV310" s="382"/>
      <c r="DW310" s="382"/>
      <c r="DX310" s="382"/>
      <c r="DY310" s="382"/>
      <c r="DZ310" s="382"/>
      <c r="EA310" s="382"/>
      <c r="EB310" s="382"/>
      <c r="EC310" s="382"/>
      <c r="ED310" s="382"/>
      <c r="EE310" s="382"/>
      <c r="EF310" s="382"/>
      <c r="EG310" s="382"/>
    </row>
    <row r="311" spans="1:137" s="362" customFormat="1" ht="102" customHeight="1" outlineLevel="1">
      <c r="A311" s="803"/>
      <c r="B311" s="27" t="s">
        <v>2081</v>
      </c>
      <c r="C311" s="710" t="s">
        <v>2026</v>
      </c>
      <c r="D311" s="183" t="s">
        <v>2269</v>
      </c>
      <c r="E311" s="197" t="s">
        <v>147</v>
      </c>
      <c r="F311" s="197" t="s">
        <v>2717</v>
      </c>
      <c r="G311" s="197">
        <v>61100226</v>
      </c>
      <c r="H311" s="550">
        <v>6970</v>
      </c>
      <c r="I311" s="183" t="s">
        <v>2023</v>
      </c>
      <c r="J311" s="250">
        <v>1157.73</v>
      </c>
      <c r="K311" s="250">
        <v>1157.73</v>
      </c>
      <c r="L311" s="185">
        <v>0</v>
      </c>
      <c r="M311" s="250">
        <v>926.18</v>
      </c>
      <c r="N311" s="250">
        <v>231.54599999999999</v>
      </c>
      <c r="O311" s="250">
        <v>231.54599999999999</v>
      </c>
      <c r="P311" s="198" t="s">
        <v>2613</v>
      </c>
      <c r="Q311" s="183" t="s">
        <v>80</v>
      </c>
      <c r="R311" s="602">
        <v>44895</v>
      </c>
      <c r="S311" s="183" t="s">
        <v>496</v>
      </c>
      <c r="T311" s="184" t="s">
        <v>2270</v>
      </c>
      <c r="U311" s="185">
        <v>0</v>
      </c>
      <c r="V311" s="185">
        <v>0</v>
      </c>
      <c r="W311" s="185">
        <v>231.54599999999999</v>
      </c>
      <c r="X311" s="185">
        <v>231.54599999999999</v>
      </c>
      <c r="Y311" s="242">
        <v>231.54599999999999</v>
      </c>
      <c r="Z311" s="185">
        <v>0</v>
      </c>
      <c r="AA311" s="185">
        <v>0</v>
      </c>
      <c r="AB311" s="185">
        <v>0</v>
      </c>
      <c r="AC311" s="185">
        <v>0</v>
      </c>
      <c r="AD311" s="185">
        <v>231.54599999999999</v>
      </c>
      <c r="AE311" s="185">
        <v>0</v>
      </c>
      <c r="AF311" s="185">
        <v>0</v>
      </c>
      <c r="AG311" s="185">
        <v>0</v>
      </c>
      <c r="AH311" s="185">
        <v>0</v>
      </c>
      <c r="AI311" s="185">
        <v>0</v>
      </c>
      <c r="AJ311" s="185">
        <v>0</v>
      </c>
      <c r="AK311" s="185">
        <v>0</v>
      </c>
      <c r="AL311" s="185">
        <v>0</v>
      </c>
      <c r="AM311" s="185">
        <v>0</v>
      </c>
      <c r="AN311" s="185">
        <v>231.54599999999999</v>
      </c>
      <c r="AO311" s="185">
        <v>0</v>
      </c>
      <c r="AP311" s="185">
        <v>0</v>
      </c>
      <c r="AQ311" s="185">
        <v>0</v>
      </c>
      <c r="AR311" s="185">
        <v>0</v>
      </c>
      <c r="AS311" s="185">
        <v>0</v>
      </c>
      <c r="AT311" s="185">
        <v>0</v>
      </c>
      <c r="AU311" s="185">
        <v>0</v>
      </c>
      <c r="AV311" s="185">
        <v>0</v>
      </c>
      <c r="AW311" s="185">
        <v>0</v>
      </c>
      <c r="AX311" s="185">
        <v>0</v>
      </c>
      <c r="AY311" s="185">
        <v>0</v>
      </c>
      <c r="AZ311" s="185">
        <v>0</v>
      </c>
      <c r="BA311" s="185">
        <v>0</v>
      </c>
      <c r="BB311" s="185">
        <v>0</v>
      </c>
      <c r="BC311" s="185">
        <v>0</v>
      </c>
      <c r="BD311" s="185">
        <v>0</v>
      </c>
      <c r="BE311" s="185">
        <v>0</v>
      </c>
      <c r="BF311" s="185">
        <v>0</v>
      </c>
      <c r="BG311" s="185">
        <v>0</v>
      </c>
      <c r="BH311" s="185">
        <v>0</v>
      </c>
      <c r="BI311" s="185">
        <v>0</v>
      </c>
      <c r="BJ311" s="185">
        <v>0</v>
      </c>
      <c r="BK311" s="185">
        <v>0</v>
      </c>
      <c r="BL311" s="185">
        <v>0</v>
      </c>
      <c r="BM311" s="185">
        <v>0</v>
      </c>
      <c r="BN311" s="185">
        <v>0</v>
      </c>
      <c r="BO311" s="185">
        <v>0</v>
      </c>
      <c r="BP311" s="185">
        <v>0</v>
      </c>
      <c r="BQ311" s="185">
        <v>0</v>
      </c>
      <c r="BR311" s="185">
        <v>0</v>
      </c>
      <c r="BS311" s="185">
        <v>0</v>
      </c>
      <c r="BT311" s="185">
        <v>0</v>
      </c>
      <c r="BU311" s="185">
        <v>0</v>
      </c>
      <c r="BV311" s="185">
        <v>0</v>
      </c>
      <c r="BW311" s="185">
        <v>0</v>
      </c>
      <c r="BX311" s="185">
        <v>0</v>
      </c>
      <c r="BY311" s="250">
        <v>0</v>
      </c>
      <c r="BZ311" s="185">
        <v>0</v>
      </c>
      <c r="CA311" s="185">
        <v>0</v>
      </c>
      <c r="CB311" s="183" t="s">
        <v>2024</v>
      </c>
      <c r="CC311" s="183" t="s">
        <v>553</v>
      </c>
      <c r="CD311" s="27">
        <v>0</v>
      </c>
      <c r="CE311" s="27">
        <v>0</v>
      </c>
      <c r="CF311" s="27" t="s">
        <v>2018</v>
      </c>
      <c r="CG311" s="27"/>
      <c r="CH311" s="366" t="s">
        <v>3103</v>
      </c>
      <c r="CI311" s="382"/>
      <c r="CJ311" s="382"/>
      <c r="CK311" s="382"/>
      <c r="CL311" s="382"/>
      <c r="CM311" s="382"/>
      <c r="CN311" s="382"/>
      <c r="CO311" s="382"/>
      <c r="CP311" s="382"/>
      <c r="CQ311" s="382"/>
      <c r="CR311" s="382"/>
      <c r="CS311" s="382"/>
      <c r="CT311" s="382"/>
      <c r="CU311" s="382"/>
      <c r="CV311" s="382"/>
      <c r="CW311" s="382"/>
      <c r="CX311" s="382"/>
      <c r="CY311" s="382"/>
      <c r="CZ311" s="382"/>
      <c r="DA311" s="382"/>
      <c r="DB311" s="382"/>
      <c r="DC311" s="382"/>
      <c r="DD311" s="382"/>
      <c r="DE311" s="382"/>
      <c r="DF311" s="382"/>
      <c r="DG311" s="382"/>
      <c r="DH311" s="382"/>
      <c r="DI311" s="382"/>
      <c r="DJ311" s="382"/>
      <c r="DK311" s="382"/>
      <c r="DL311" s="382"/>
      <c r="DM311" s="382"/>
      <c r="DN311" s="382"/>
      <c r="DO311" s="382"/>
      <c r="DP311" s="382"/>
      <c r="DQ311" s="382"/>
      <c r="DR311" s="382"/>
      <c r="DS311" s="382"/>
      <c r="DT311" s="382"/>
      <c r="DU311" s="382"/>
      <c r="DV311" s="382"/>
      <c r="DW311" s="382"/>
      <c r="DX311" s="382"/>
      <c r="DY311" s="382"/>
      <c r="DZ311" s="382"/>
      <c r="EA311" s="382"/>
      <c r="EB311" s="382"/>
      <c r="EC311" s="382"/>
      <c r="ED311" s="382"/>
      <c r="EE311" s="382"/>
      <c r="EF311" s="382"/>
      <c r="EG311" s="382"/>
    </row>
    <row r="312" spans="1:137" s="362" customFormat="1" ht="72" customHeight="1" outlineLevel="1">
      <c r="A312" s="803"/>
      <c r="B312" s="27" t="s">
        <v>2066</v>
      </c>
      <c r="C312" s="711" t="s">
        <v>2274</v>
      </c>
      <c r="D312" s="27" t="s">
        <v>2275</v>
      </c>
      <c r="E312" s="121" t="s">
        <v>125</v>
      </c>
      <c r="F312" s="121" t="s">
        <v>1183</v>
      </c>
      <c r="G312" s="10" t="s">
        <v>1118</v>
      </c>
      <c r="H312" s="253">
        <v>6978</v>
      </c>
      <c r="I312" s="27" t="s">
        <v>2023</v>
      </c>
      <c r="J312" s="11">
        <v>2590.1</v>
      </c>
      <c r="K312" s="11">
        <v>2590.1</v>
      </c>
      <c r="L312" s="34">
        <v>0</v>
      </c>
      <c r="M312" s="11">
        <v>2072.08</v>
      </c>
      <c r="N312" s="11">
        <v>518.02</v>
      </c>
      <c r="O312" s="11">
        <v>518.02</v>
      </c>
      <c r="P312" s="96" t="s">
        <v>2614</v>
      </c>
      <c r="Q312" s="27" t="s">
        <v>80</v>
      </c>
      <c r="R312" s="603">
        <v>45169</v>
      </c>
      <c r="S312" s="27" t="s">
        <v>693</v>
      </c>
      <c r="T312" s="10" t="s">
        <v>2276</v>
      </c>
      <c r="U312" s="34">
        <v>0</v>
      </c>
      <c r="V312" s="34">
        <v>0</v>
      </c>
      <c r="W312" s="34">
        <v>518.02</v>
      </c>
      <c r="X312" s="34">
        <v>518.02</v>
      </c>
      <c r="Y312" s="34">
        <v>0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518.02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0</v>
      </c>
      <c r="BF312" s="34">
        <v>0</v>
      </c>
      <c r="BG312" s="34">
        <v>0</v>
      </c>
      <c r="BH312" s="34">
        <v>518.02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11">
        <v>0</v>
      </c>
      <c r="BZ312" s="34">
        <v>0</v>
      </c>
      <c r="CA312" s="34">
        <v>0</v>
      </c>
      <c r="CB312" s="27" t="s">
        <v>2024</v>
      </c>
      <c r="CC312" s="27" t="s">
        <v>80</v>
      </c>
      <c r="CD312" s="27">
        <v>0</v>
      </c>
      <c r="CE312" s="27">
        <v>0</v>
      </c>
      <c r="CF312" s="27" t="s">
        <v>2018</v>
      </c>
      <c r="CG312" s="27"/>
      <c r="CH312" s="366" t="s">
        <v>3103</v>
      </c>
      <c r="CI312" s="382"/>
      <c r="CJ312" s="382"/>
      <c r="CK312" s="382"/>
      <c r="CL312" s="382"/>
      <c r="CM312" s="382"/>
      <c r="CN312" s="382"/>
      <c r="CO312" s="382"/>
      <c r="CP312" s="382"/>
      <c r="CQ312" s="382"/>
      <c r="CR312" s="382"/>
      <c r="CS312" s="382"/>
      <c r="CT312" s="382"/>
      <c r="CU312" s="382"/>
      <c r="CV312" s="382"/>
      <c r="CW312" s="382"/>
      <c r="CX312" s="382"/>
      <c r="CY312" s="382"/>
      <c r="CZ312" s="382"/>
      <c r="DA312" s="382"/>
      <c r="DB312" s="382"/>
      <c r="DC312" s="382"/>
      <c r="DD312" s="382"/>
      <c r="DE312" s="382"/>
      <c r="DF312" s="382"/>
      <c r="DG312" s="382"/>
      <c r="DH312" s="382"/>
      <c r="DI312" s="382"/>
      <c r="DJ312" s="382"/>
      <c r="DK312" s="382"/>
      <c r="DL312" s="382"/>
      <c r="DM312" s="382"/>
      <c r="DN312" s="382"/>
      <c r="DO312" s="382"/>
      <c r="DP312" s="382"/>
      <c r="DQ312" s="382"/>
      <c r="DR312" s="382"/>
      <c r="DS312" s="382"/>
      <c r="DT312" s="382"/>
      <c r="DU312" s="382"/>
      <c r="DV312" s="382"/>
      <c r="DW312" s="382"/>
      <c r="DX312" s="382"/>
      <c r="DY312" s="382"/>
      <c r="DZ312" s="382"/>
      <c r="EA312" s="382"/>
      <c r="EB312" s="382"/>
      <c r="EC312" s="382"/>
      <c r="ED312" s="382"/>
      <c r="EE312" s="382"/>
      <c r="EF312" s="382"/>
      <c r="EG312" s="382"/>
    </row>
    <row r="313" spans="1:137" s="362" customFormat="1" ht="72" customHeight="1" outlineLevel="1">
      <c r="A313" s="803"/>
      <c r="B313" s="27" t="s">
        <v>2099</v>
      </c>
      <c r="C313" s="711" t="s">
        <v>2277</v>
      </c>
      <c r="D313" s="27" t="s">
        <v>2278</v>
      </c>
      <c r="E313" s="121" t="s">
        <v>134</v>
      </c>
      <c r="F313" s="10" t="s">
        <v>2029</v>
      </c>
      <c r="G313" s="96">
        <v>61924008</v>
      </c>
      <c r="H313" s="253">
        <v>6937</v>
      </c>
      <c r="I313" s="27" t="s">
        <v>2023</v>
      </c>
      <c r="J313" s="11">
        <v>2050.643</v>
      </c>
      <c r="K313" s="11">
        <v>2050.643</v>
      </c>
      <c r="L313" s="34">
        <v>0</v>
      </c>
      <c r="M313" s="11">
        <v>1640.5144</v>
      </c>
      <c r="N313" s="11">
        <v>410.12860000000001</v>
      </c>
      <c r="O313" s="11">
        <v>410.12860000000001</v>
      </c>
      <c r="P313" s="96" t="s">
        <v>2614</v>
      </c>
      <c r="Q313" s="27" t="s">
        <v>80</v>
      </c>
      <c r="R313" s="603">
        <v>45169</v>
      </c>
      <c r="S313" s="27" t="s">
        <v>693</v>
      </c>
      <c r="T313" s="10" t="s">
        <v>2268</v>
      </c>
      <c r="U313" s="34">
        <v>0</v>
      </c>
      <c r="V313" s="34">
        <v>0</v>
      </c>
      <c r="W313" s="11">
        <v>410.12860000000001</v>
      </c>
      <c r="X313" s="11">
        <v>410.12860000000001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410.12860000000001</v>
      </c>
      <c r="AJ313" s="34">
        <v>0</v>
      </c>
      <c r="AK313" s="34">
        <v>0</v>
      </c>
      <c r="AL313" s="11">
        <v>0</v>
      </c>
      <c r="AM313" s="34">
        <v>0</v>
      </c>
      <c r="AN313" s="34">
        <v>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410.12860000000001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0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11">
        <v>0</v>
      </c>
      <c r="BZ313" s="34">
        <v>0</v>
      </c>
      <c r="CA313" s="34">
        <v>0</v>
      </c>
      <c r="CB313" s="27" t="s">
        <v>2024</v>
      </c>
      <c r="CC313" s="27" t="s">
        <v>80</v>
      </c>
      <c r="CD313" s="27">
        <v>0</v>
      </c>
      <c r="CE313" s="27">
        <v>0</v>
      </c>
      <c r="CF313" s="27" t="s">
        <v>2018</v>
      </c>
      <c r="CG313" s="27"/>
      <c r="CH313" s="366" t="s">
        <v>3103</v>
      </c>
      <c r="CI313" s="382"/>
      <c r="CJ313" s="382"/>
      <c r="CK313" s="382"/>
      <c r="CL313" s="382"/>
      <c r="CM313" s="382"/>
      <c r="CN313" s="382"/>
      <c r="CO313" s="382"/>
      <c r="CP313" s="382"/>
      <c r="CQ313" s="382"/>
      <c r="CR313" s="382"/>
      <c r="CS313" s="382"/>
      <c r="CT313" s="382"/>
      <c r="CU313" s="382"/>
      <c r="CV313" s="382"/>
      <c r="CW313" s="382"/>
      <c r="CX313" s="382"/>
      <c r="CY313" s="382"/>
      <c r="CZ313" s="382"/>
      <c r="DA313" s="382"/>
      <c r="DB313" s="382"/>
      <c r="DC313" s="382"/>
      <c r="DD313" s="382"/>
      <c r="DE313" s="382"/>
      <c r="DF313" s="382"/>
      <c r="DG313" s="382"/>
      <c r="DH313" s="382"/>
      <c r="DI313" s="382"/>
      <c r="DJ313" s="382"/>
      <c r="DK313" s="382"/>
      <c r="DL313" s="382"/>
      <c r="DM313" s="382"/>
      <c r="DN313" s="382"/>
      <c r="DO313" s="382"/>
      <c r="DP313" s="382"/>
      <c r="DQ313" s="382"/>
      <c r="DR313" s="382"/>
      <c r="DS313" s="382"/>
      <c r="DT313" s="382"/>
      <c r="DU313" s="382"/>
      <c r="DV313" s="382"/>
      <c r="DW313" s="382"/>
      <c r="DX313" s="382"/>
      <c r="DY313" s="382"/>
      <c r="DZ313" s="382"/>
      <c r="EA313" s="382"/>
      <c r="EB313" s="382"/>
      <c r="EC313" s="382"/>
      <c r="ED313" s="382"/>
      <c r="EE313" s="382"/>
      <c r="EF313" s="382"/>
      <c r="EG313" s="382"/>
    </row>
    <row r="314" spans="1:137" s="362" customFormat="1" ht="74.25" customHeight="1" outlineLevel="1">
      <c r="A314" s="803"/>
      <c r="B314" s="27" t="s">
        <v>2084</v>
      </c>
      <c r="C314" s="710" t="s">
        <v>2030</v>
      </c>
      <c r="D314" s="183" t="s">
        <v>2279</v>
      </c>
      <c r="E314" s="197" t="s">
        <v>133</v>
      </c>
      <c r="F314" s="197" t="s">
        <v>2713</v>
      </c>
      <c r="G314" s="197">
        <v>61924059</v>
      </c>
      <c r="H314" s="550">
        <v>6938</v>
      </c>
      <c r="I314" s="183" t="s">
        <v>2023</v>
      </c>
      <c r="J314" s="250">
        <v>2413.0972700000002</v>
      </c>
      <c r="K314" s="250">
        <v>2413.0972700000002</v>
      </c>
      <c r="L314" s="185">
        <v>0</v>
      </c>
      <c r="M314" s="250">
        <v>1930.4778200000001</v>
      </c>
      <c r="N314" s="250">
        <v>482.61944999999997</v>
      </c>
      <c r="O314" s="250">
        <v>482.61944999999997</v>
      </c>
      <c r="P314" s="198" t="s">
        <v>1578</v>
      </c>
      <c r="Q314" s="183" t="s">
        <v>80</v>
      </c>
      <c r="R314" s="602">
        <v>44804</v>
      </c>
      <c r="S314" s="183" t="s">
        <v>496</v>
      </c>
      <c r="T314" s="184" t="s">
        <v>2280</v>
      </c>
      <c r="U314" s="185">
        <v>0</v>
      </c>
      <c r="V314" s="185">
        <v>0</v>
      </c>
      <c r="W314" s="185">
        <v>482.61944999999997</v>
      </c>
      <c r="X314" s="185">
        <v>482.61944999999997</v>
      </c>
      <c r="Y314" s="185">
        <v>482.61944999999997</v>
      </c>
      <c r="Z314" s="185">
        <v>0</v>
      </c>
      <c r="AA314" s="185">
        <v>0</v>
      </c>
      <c r="AB314" s="185">
        <v>0</v>
      </c>
      <c r="AC314" s="185">
        <v>0</v>
      </c>
      <c r="AD314" s="185">
        <v>482.61944999999997</v>
      </c>
      <c r="AE314" s="185">
        <v>0</v>
      </c>
      <c r="AF314" s="185">
        <v>0</v>
      </c>
      <c r="AG314" s="185">
        <v>0</v>
      </c>
      <c r="AH314" s="185">
        <v>0</v>
      </c>
      <c r="AI314" s="185">
        <v>0</v>
      </c>
      <c r="AJ314" s="185">
        <v>0</v>
      </c>
      <c r="AK314" s="185">
        <v>0</v>
      </c>
      <c r="AL314" s="185">
        <v>0</v>
      </c>
      <c r="AM314" s="185">
        <v>0</v>
      </c>
      <c r="AN314" s="185">
        <v>482.61944999999997</v>
      </c>
      <c r="AO314" s="185">
        <v>0</v>
      </c>
      <c r="AP314" s="185">
        <v>0</v>
      </c>
      <c r="AQ314" s="185">
        <v>0</v>
      </c>
      <c r="AR314" s="185">
        <v>0</v>
      </c>
      <c r="AS314" s="185">
        <v>0</v>
      </c>
      <c r="AT314" s="185">
        <v>0</v>
      </c>
      <c r="AU314" s="185">
        <v>0</v>
      </c>
      <c r="AV314" s="185">
        <v>0</v>
      </c>
      <c r="AW314" s="185">
        <v>0</v>
      </c>
      <c r="AX314" s="185">
        <v>0</v>
      </c>
      <c r="AY314" s="185">
        <v>0</v>
      </c>
      <c r="AZ314" s="185">
        <v>0</v>
      </c>
      <c r="BA314" s="185">
        <v>0</v>
      </c>
      <c r="BB314" s="185">
        <v>0</v>
      </c>
      <c r="BC314" s="185">
        <v>0</v>
      </c>
      <c r="BD314" s="185">
        <v>0</v>
      </c>
      <c r="BE314" s="185">
        <v>0</v>
      </c>
      <c r="BF314" s="185">
        <v>0</v>
      </c>
      <c r="BG314" s="185">
        <v>0</v>
      </c>
      <c r="BH314" s="185">
        <v>0</v>
      </c>
      <c r="BI314" s="185">
        <v>0</v>
      </c>
      <c r="BJ314" s="185">
        <v>0</v>
      </c>
      <c r="BK314" s="185">
        <v>0</v>
      </c>
      <c r="BL314" s="185">
        <v>0</v>
      </c>
      <c r="BM314" s="185">
        <v>0</v>
      </c>
      <c r="BN314" s="185">
        <v>0</v>
      </c>
      <c r="BO314" s="185">
        <v>0</v>
      </c>
      <c r="BP314" s="185">
        <v>0</v>
      </c>
      <c r="BQ314" s="185">
        <v>0</v>
      </c>
      <c r="BR314" s="185">
        <v>0</v>
      </c>
      <c r="BS314" s="185">
        <v>0</v>
      </c>
      <c r="BT314" s="185">
        <v>0</v>
      </c>
      <c r="BU314" s="185">
        <v>0</v>
      </c>
      <c r="BV314" s="185">
        <v>0</v>
      </c>
      <c r="BW314" s="185">
        <v>0</v>
      </c>
      <c r="BX314" s="185">
        <v>0</v>
      </c>
      <c r="BY314" s="250">
        <v>0</v>
      </c>
      <c r="BZ314" s="185">
        <v>0</v>
      </c>
      <c r="CA314" s="185">
        <v>0</v>
      </c>
      <c r="CB314" s="183" t="s">
        <v>2024</v>
      </c>
      <c r="CC314" s="183" t="s">
        <v>553</v>
      </c>
      <c r="CD314" s="27">
        <v>0</v>
      </c>
      <c r="CE314" s="27">
        <v>0</v>
      </c>
      <c r="CF314" s="27" t="s">
        <v>2018</v>
      </c>
      <c r="CG314" s="27"/>
      <c r="CH314" s="366" t="s">
        <v>3103</v>
      </c>
      <c r="CI314" s="382"/>
      <c r="CJ314" s="382"/>
      <c r="CK314" s="382"/>
      <c r="CL314" s="382"/>
      <c r="CM314" s="382"/>
      <c r="CN314" s="382"/>
      <c r="CO314" s="382"/>
      <c r="CP314" s="382"/>
      <c r="CQ314" s="382"/>
      <c r="CR314" s="382"/>
      <c r="CS314" s="382"/>
      <c r="CT314" s="382"/>
      <c r="CU314" s="382"/>
      <c r="CV314" s="382"/>
      <c r="CW314" s="382"/>
      <c r="CX314" s="382"/>
      <c r="CY314" s="382"/>
      <c r="CZ314" s="382"/>
      <c r="DA314" s="382"/>
      <c r="DB314" s="382"/>
      <c r="DC314" s="382"/>
      <c r="DD314" s="382"/>
      <c r="DE314" s="382"/>
      <c r="DF314" s="382"/>
      <c r="DG314" s="382"/>
      <c r="DH314" s="382"/>
      <c r="DI314" s="382"/>
      <c r="DJ314" s="382"/>
      <c r="DK314" s="382"/>
      <c r="DL314" s="382"/>
      <c r="DM314" s="382"/>
      <c r="DN314" s="382"/>
      <c r="DO314" s="382"/>
      <c r="DP314" s="382"/>
      <c r="DQ314" s="382"/>
      <c r="DR314" s="382"/>
      <c r="DS314" s="382"/>
      <c r="DT314" s="382"/>
      <c r="DU314" s="382"/>
      <c r="DV314" s="382"/>
      <c r="DW314" s="382"/>
      <c r="DX314" s="382"/>
      <c r="DY314" s="382"/>
      <c r="DZ314" s="382"/>
      <c r="EA314" s="382"/>
      <c r="EB314" s="382"/>
      <c r="EC314" s="382"/>
      <c r="ED314" s="382"/>
      <c r="EE314" s="382"/>
      <c r="EF314" s="382"/>
      <c r="EG314" s="382"/>
    </row>
    <row r="315" spans="1:137" s="362" customFormat="1" ht="108" customHeight="1" outlineLevel="1">
      <c r="A315" s="803"/>
      <c r="B315" s="27" t="s">
        <v>2084</v>
      </c>
      <c r="C315" s="710" t="s">
        <v>2031</v>
      </c>
      <c r="D315" s="183" t="s">
        <v>2281</v>
      </c>
      <c r="E315" s="197" t="s">
        <v>133</v>
      </c>
      <c r="F315" s="197" t="s">
        <v>2713</v>
      </c>
      <c r="G315" s="197">
        <v>61924059</v>
      </c>
      <c r="H315" s="550">
        <v>6939</v>
      </c>
      <c r="I315" s="183" t="s">
        <v>2023</v>
      </c>
      <c r="J315" s="250">
        <v>1873.8640800000001</v>
      </c>
      <c r="K315" s="250">
        <v>1873.8640800000001</v>
      </c>
      <c r="L315" s="185">
        <v>0</v>
      </c>
      <c r="M315" s="250">
        <v>1499.0912599999999</v>
      </c>
      <c r="N315" s="250">
        <v>374.77282000000002</v>
      </c>
      <c r="O315" s="250">
        <v>374.77282000000002</v>
      </c>
      <c r="P315" s="198" t="s">
        <v>2618</v>
      </c>
      <c r="Q315" s="183" t="s">
        <v>80</v>
      </c>
      <c r="R315" s="602">
        <v>44895</v>
      </c>
      <c r="S315" s="183" t="s">
        <v>496</v>
      </c>
      <c r="T315" s="184" t="s">
        <v>2282</v>
      </c>
      <c r="U315" s="185">
        <v>0</v>
      </c>
      <c r="V315" s="185">
        <v>0</v>
      </c>
      <c r="W315" s="185">
        <v>374.77282000000002</v>
      </c>
      <c r="X315" s="185">
        <v>374.77282000000002</v>
      </c>
      <c r="Y315" s="185">
        <v>374.77282000000002</v>
      </c>
      <c r="Z315" s="185">
        <v>0</v>
      </c>
      <c r="AA315" s="185">
        <v>0</v>
      </c>
      <c r="AB315" s="185">
        <v>0</v>
      </c>
      <c r="AC315" s="185">
        <v>0</v>
      </c>
      <c r="AD315" s="185">
        <v>374.77282000000002</v>
      </c>
      <c r="AE315" s="185">
        <v>0</v>
      </c>
      <c r="AF315" s="185">
        <v>0</v>
      </c>
      <c r="AG315" s="185">
        <v>0</v>
      </c>
      <c r="AH315" s="185">
        <v>0</v>
      </c>
      <c r="AI315" s="185">
        <v>0</v>
      </c>
      <c r="AJ315" s="185">
        <v>0</v>
      </c>
      <c r="AK315" s="185">
        <v>0</v>
      </c>
      <c r="AL315" s="185">
        <v>0</v>
      </c>
      <c r="AM315" s="185">
        <v>0</v>
      </c>
      <c r="AN315" s="185">
        <v>0</v>
      </c>
      <c r="AO315" s="185">
        <v>0</v>
      </c>
      <c r="AP315" s="185">
        <v>0</v>
      </c>
      <c r="AQ315" s="185">
        <v>0</v>
      </c>
      <c r="AR315" s="185">
        <v>0</v>
      </c>
      <c r="AS315" s="185">
        <v>374.77282000000002</v>
      </c>
      <c r="AT315" s="185">
        <v>0</v>
      </c>
      <c r="AU315" s="185">
        <v>0</v>
      </c>
      <c r="AV315" s="185">
        <v>0</v>
      </c>
      <c r="AW315" s="185">
        <v>0</v>
      </c>
      <c r="AX315" s="185">
        <v>0</v>
      </c>
      <c r="AY315" s="185">
        <v>0</v>
      </c>
      <c r="AZ315" s="185">
        <v>0</v>
      </c>
      <c r="BA315" s="185">
        <v>0</v>
      </c>
      <c r="BB315" s="185">
        <v>0</v>
      </c>
      <c r="BC315" s="185">
        <v>0</v>
      </c>
      <c r="BD315" s="185">
        <v>0</v>
      </c>
      <c r="BE315" s="185">
        <v>0</v>
      </c>
      <c r="BF315" s="185">
        <v>0</v>
      </c>
      <c r="BG315" s="185">
        <v>0</v>
      </c>
      <c r="BH315" s="185">
        <v>0</v>
      </c>
      <c r="BI315" s="185">
        <v>0</v>
      </c>
      <c r="BJ315" s="185">
        <v>0</v>
      </c>
      <c r="BK315" s="185">
        <v>0</v>
      </c>
      <c r="BL315" s="185">
        <v>0</v>
      </c>
      <c r="BM315" s="185">
        <v>0</v>
      </c>
      <c r="BN315" s="185">
        <v>0</v>
      </c>
      <c r="BO315" s="185">
        <v>0</v>
      </c>
      <c r="BP315" s="185">
        <v>0</v>
      </c>
      <c r="BQ315" s="185">
        <v>0</v>
      </c>
      <c r="BR315" s="185">
        <v>0</v>
      </c>
      <c r="BS315" s="185">
        <v>0</v>
      </c>
      <c r="BT315" s="185">
        <v>0</v>
      </c>
      <c r="BU315" s="185">
        <v>0</v>
      </c>
      <c r="BV315" s="185">
        <v>0</v>
      </c>
      <c r="BW315" s="185">
        <v>0</v>
      </c>
      <c r="BX315" s="185">
        <v>0</v>
      </c>
      <c r="BY315" s="250">
        <v>0</v>
      </c>
      <c r="BZ315" s="185">
        <v>0</v>
      </c>
      <c r="CA315" s="185">
        <v>0</v>
      </c>
      <c r="CB315" s="183" t="s">
        <v>2024</v>
      </c>
      <c r="CC315" s="183" t="s">
        <v>553</v>
      </c>
      <c r="CD315" s="27">
        <v>0</v>
      </c>
      <c r="CE315" s="27">
        <v>0</v>
      </c>
      <c r="CF315" s="27" t="s">
        <v>2018</v>
      </c>
      <c r="CG315" s="27"/>
      <c r="CH315" s="366" t="s">
        <v>3103</v>
      </c>
      <c r="CI315" s="382"/>
      <c r="CJ315" s="382"/>
      <c r="CK315" s="382"/>
      <c r="CL315" s="382"/>
      <c r="CM315" s="382"/>
      <c r="CN315" s="382"/>
      <c r="CO315" s="382"/>
      <c r="CP315" s="382"/>
      <c r="CQ315" s="382"/>
      <c r="CR315" s="382"/>
      <c r="CS315" s="382"/>
      <c r="CT315" s="382"/>
      <c r="CU315" s="382"/>
      <c r="CV315" s="382"/>
      <c r="CW315" s="382"/>
      <c r="CX315" s="382"/>
      <c r="CY315" s="382"/>
      <c r="CZ315" s="382"/>
      <c r="DA315" s="382"/>
      <c r="DB315" s="382"/>
      <c r="DC315" s="382"/>
      <c r="DD315" s="382"/>
      <c r="DE315" s="382"/>
      <c r="DF315" s="382"/>
      <c r="DG315" s="382"/>
      <c r="DH315" s="382"/>
      <c r="DI315" s="382"/>
      <c r="DJ315" s="382"/>
      <c r="DK315" s="382"/>
      <c r="DL315" s="382"/>
      <c r="DM315" s="382"/>
      <c r="DN315" s="382"/>
      <c r="DO315" s="382"/>
      <c r="DP315" s="382"/>
      <c r="DQ315" s="382"/>
      <c r="DR315" s="382"/>
      <c r="DS315" s="382"/>
      <c r="DT315" s="382"/>
      <c r="DU315" s="382"/>
      <c r="DV315" s="382"/>
      <c r="DW315" s="382"/>
      <c r="DX315" s="382"/>
      <c r="DY315" s="382"/>
      <c r="DZ315" s="382"/>
      <c r="EA315" s="382"/>
      <c r="EB315" s="382"/>
      <c r="EC315" s="382"/>
      <c r="ED315" s="382"/>
      <c r="EE315" s="382"/>
      <c r="EF315" s="382"/>
      <c r="EG315" s="382"/>
    </row>
    <row r="316" spans="1:137" s="362" customFormat="1" ht="91.5" customHeight="1" outlineLevel="1">
      <c r="A316" s="803"/>
      <c r="B316" s="27" t="s">
        <v>2066</v>
      </c>
      <c r="C316" s="711" t="s">
        <v>2315</v>
      </c>
      <c r="D316" s="27" t="s">
        <v>2619</v>
      </c>
      <c r="E316" s="121" t="s">
        <v>125</v>
      </c>
      <c r="F316" s="121" t="s">
        <v>1183</v>
      </c>
      <c r="G316" s="121" t="s">
        <v>1118</v>
      </c>
      <c r="H316" s="253">
        <v>7311</v>
      </c>
      <c r="I316" s="27" t="s">
        <v>2316</v>
      </c>
      <c r="J316" s="604">
        <v>2830.3917999999999</v>
      </c>
      <c r="K316" s="604">
        <v>2830.3917999999999</v>
      </c>
      <c r="L316" s="34">
        <v>0</v>
      </c>
      <c r="M316" s="11">
        <v>2264.3134399999999</v>
      </c>
      <c r="N316" s="605">
        <v>566.07835999999998</v>
      </c>
      <c r="O316" s="605">
        <v>566.07835999999998</v>
      </c>
      <c r="P316" s="96" t="s">
        <v>2763</v>
      </c>
      <c r="Q316" s="27" t="s">
        <v>80</v>
      </c>
      <c r="R316" s="603">
        <v>45443</v>
      </c>
      <c r="S316" s="27" t="s">
        <v>1666</v>
      </c>
      <c r="T316" s="10" t="s">
        <v>80</v>
      </c>
      <c r="U316" s="34">
        <v>0</v>
      </c>
      <c r="V316" s="34">
        <v>0</v>
      </c>
      <c r="W316" s="606">
        <v>566.07835999999998</v>
      </c>
      <c r="X316" s="606">
        <v>566.07835999999998</v>
      </c>
      <c r="Y316" s="34">
        <v>0</v>
      </c>
      <c r="Z316" s="34">
        <v>0</v>
      </c>
      <c r="AA316" s="34">
        <v>0</v>
      </c>
      <c r="AB316" s="34">
        <v>566.07835999999998</v>
      </c>
      <c r="AC316" s="34">
        <v>566.07835999999998</v>
      </c>
      <c r="AD316" s="34">
        <v>0</v>
      </c>
      <c r="AE316" s="432">
        <v>0</v>
      </c>
      <c r="AF316" s="432">
        <v>0</v>
      </c>
      <c r="AG316" s="432">
        <v>0</v>
      </c>
      <c r="AH316" s="432">
        <v>0</v>
      </c>
      <c r="AI316" s="34">
        <v>566.07835999999998</v>
      </c>
      <c r="AJ316" s="34">
        <v>0</v>
      </c>
      <c r="AK316" s="34">
        <v>0</v>
      </c>
      <c r="AL316" s="606">
        <v>566.07835999999998</v>
      </c>
      <c r="AM316" s="34">
        <v>566.07835999999998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0</v>
      </c>
      <c r="BT316" s="34">
        <v>0</v>
      </c>
      <c r="BU316" s="34">
        <v>0</v>
      </c>
      <c r="BV316" s="34">
        <v>0</v>
      </c>
      <c r="BW316" s="34">
        <v>566.07835999999998</v>
      </c>
      <c r="BX316" s="34">
        <v>0</v>
      </c>
      <c r="BY316" s="605">
        <v>0</v>
      </c>
      <c r="BZ316" s="34">
        <v>0</v>
      </c>
      <c r="CA316" s="34">
        <v>0</v>
      </c>
      <c r="CB316" s="27" t="s">
        <v>2317</v>
      </c>
      <c r="CC316" s="27" t="s">
        <v>80</v>
      </c>
      <c r="CD316" s="27">
        <v>0</v>
      </c>
      <c r="CE316" s="27">
        <v>0</v>
      </c>
      <c r="CF316" s="27" t="s">
        <v>2018</v>
      </c>
      <c r="CG316" s="27"/>
      <c r="CH316" s="366" t="s">
        <v>3103</v>
      </c>
      <c r="CI316" s="382"/>
      <c r="CJ316" s="382"/>
      <c r="CK316" s="382"/>
      <c r="CL316" s="382"/>
      <c r="CM316" s="382"/>
      <c r="CN316" s="382"/>
      <c r="CO316" s="382"/>
      <c r="CP316" s="382"/>
      <c r="CQ316" s="382"/>
      <c r="CR316" s="382"/>
      <c r="CS316" s="382"/>
      <c r="CT316" s="382"/>
      <c r="CU316" s="382"/>
      <c r="CV316" s="382"/>
      <c r="CW316" s="382"/>
      <c r="CX316" s="382"/>
      <c r="CY316" s="382"/>
      <c r="CZ316" s="382"/>
      <c r="DA316" s="382"/>
      <c r="DB316" s="382"/>
      <c r="DC316" s="382"/>
      <c r="DD316" s="382"/>
      <c r="DE316" s="382"/>
      <c r="DF316" s="382"/>
      <c r="DG316" s="382"/>
      <c r="DH316" s="382"/>
      <c r="DI316" s="382"/>
      <c r="DJ316" s="382"/>
      <c r="DK316" s="382"/>
      <c r="DL316" s="382"/>
      <c r="DM316" s="382"/>
      <c r="DN316" s="382"/>
      <c r="DO316" s="382"/>
      <c r="DP316" s="382"/>
      <c r="DQ316" s="382"/>
      <c r="DR316" s="382"/>
      <c r="DS316" s="382"/>
      <c r="DT316" s="382"/>
      <c r="DU316" s="382"/>
      <c r="DV316" s="382"/>
      <c r="DW316" s="382"/>
      <c r="DX316" s="382"/>
      <c r="DY316" s="382"/>
      <c r="DZ316" s="382"/>
      <c r="EA316" s="382"/>
      <c r="EB316" s="382"/>
      <c r="EC316" s="382"/>
      <c r="ED316" s="382"/>
      <c r="EE316" s="382"/>
      <c r="EF316" s="382"/>
      <c r="EG316" s="382"/>
    </row>
    <row r="317" spans="1:137" s="362" customFormat="1" ht="97.5" customHeight="1" outlineLevel="1">
      <c r="A317" s="803"/>
      <c r="B317" s="27" t="s">
        <v>2081</v>
      </c>
      <c r="C317" s="711" t="s">
        <v>2318</v>
      </c>
      <c r="D317" s="27" t="s">
        <v>2620</v>
      </c>
      <c r="E317" s="121" t="s">
        <v>150</v>
      </c>
      <c r="F317" s="121" t="s">
        <v>1185</v>
      </c>
      <c r="G317" s="96">
        <v>61100412</v>
      </c>
      <c r="H317" s="253">
        <v>7320</v>
      </c>
      <c r="I317" s="27" t="s">
        <v>2316</v>
      </c>
      <c r="J317" s="604">
        <v>2935.2</v>
      </c>
      <c r="K317" s="604">
        <v>2935.2</v>
      </c>
      <c r="L317" s="34">
        <v>0</v>
      </c>
      <c r="M317" s="11">
        <v>2348.16</v>
      </c>
      <c r="N317" s="606">
        <v>587.04</v>
      </c>
      <c r="O317" s="606">
        <v>587.04</v>
      </c>
      <c r="P317" s="96" t="s">
        <v>2763</v>
      </c>
      <c r="Q317" s="27" t="s">
        <v>80</v>
      </c>
      <c r="R317" s="603">
        <v>45443</v>
      </c>
      <c r="S317" s="27" t="s">
        <v>1666</v>
      </c>
      <c r="T317" s="10" t="s">
        <v>80</v>
      </c>
      <c r="U317" s="34">
        <v>0</v>
      </c>
      <c r="V317" s="34">
        <v>0</v>
      </c>
      <c r="W317" s="606">
        <v>587.04</v>
      </c>
      <c r="X317" s="606">
        <v>587.04</v>
      </c>
      <c r="Y317" s="34">
        <v>0</v>
      </c>
      <c r="Z317" s="34">
        <v>0</v>
      </c>
      <c r="AA317" s="34">
        <v>0</v>
      </c>
      <c r="AB317" s="34">
        <v>587.04</v>
      </c>
      <c r="AC317" s="34">
        <v>587.04</v>
      </c>
      <c r="AD317" s="34">
        <v>0</v>
      </c>
      <c r="AE317" s="432">
        <v>0</v>
      </c>
      <c r="AF317" s="432">
        <v>0</v>
      </c>
      <c r="AG317" s="432">
        <v>0</v>
      </c>
      <c r="AH317" s="432">
        <v>0</v>
      </c>
      <c r="AI317" s="34">
        <v>587.04</v>
      </c>
      <c r="AJ317" s="34">
        <v>0</v>
      </c>
      <c r="AK317" s="34">
        <v>0</v>
      </c>
      <c r="AL317" s="606">
        <v>587.04</v>
      </c>
      <c r="AM317" s="34">
        <v>587.04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0</v>
      </c>
      <c r="BT317" s="34">
        <v>0</v>
      </c>
      <c r="BU317" s="34">
        <v>0</v>
      </c>
      <c r="BV317" s="34">
        <v>0</v>
      </c>
      <c r="BW317" s="34">
        <v>587.04</v>
      </c>
      <c r="BX317" s="34">
        <v>0</v>
      </c>
      <c r="BY317" s="606">
        <v>0</v>
      </c>
      <c r="BZ317" s="34">
        <v>0</v>
      </c>
      <c r="CA317" s="34">
        <v>0</v>
      </c>
      <c r="CB317" s="27" t="s">
        <v>2317</v>
      </c>
      <c r="CC317" s="27" t="s">
        <v>80</v>
      </c>
      <c r="CD317" s="27">
        <v>0</v>
      </c>
      <c r="CE317" s="27">
        <v>0</v>
      </c>
      <c r="CF317" s="27" t="s">
        <v>2018</v>
      </c>
      <c r="CG317" s="27"/>
      <c r="CH317" s="366" t="s">
        <v>3103</v>
      </c>
      <c r="CI317" s="382"/>
      <c r="CJ317" s="382"/>
      <c r="CK317" s="382"/>
      <c r="CL317" s="382"/>
      <c r="CM317" s="382"/>
      <c r="CN317" s="382"/>
      <c r="CO317" s="382"/>
      <c r="CP317" s="382"/>
      <c r="CQ317" s="382"/>
      <c r="CR317" s="382"/>
      <c r="CS317" s="382"/>
      <c r="CT317" s="382"/>
      <c r="CU317" s="382"/>
      <c r="CV317" s="382"/>
      <c r="CW317" s="382"/>
      <c r="CX317" s="382"/>
      <c r="CY317" s="382"/>
      <c r="CZ317" s="382"/>
      <c r="DA317" s="382"/>
      <c r="DB317" s="382"/>
      <c r="DC317" s="382"/>
      <c r="DD317" s="382"/>
      <c r="DE317" s="382"/>
      <c r="DF317" s="382"/>
      <c r="DG317" s="382"/>
      <c r="DH317" s="382"/>
      <c r="DI317" s="382"/>
      <c r="DJ317" s="382"/>
      <c r="DK317" s="382"/>
      <c r="DL317" s="382"/>
      <c r="DM317" s="382"/>
      <c r="DN317" s="382"/>
      <c r="DO317" s="382"/>
      <c r="DP317" s="382"/>
      <c r="DQ317" s="382"/>
      <c r="DR317" s="382"/>
      <c r="DS317" s="382"/>
      <c r="DT317" s="382"/>
      <c r="DU317" s="382"/>
      <c r="DV317" s="382"/>
      <c r="DW317" s="382"/>
      <c r="DX317" s="382"/>
      <c r="DY317" s="382"/>
      <c r="DZ317" s="382"/>
      <c r="EA317" s="382"/>
      <c r="EB317" s="382"/>
      <c r="EC317" s="382"/>
      <c r="ED317" s="382"/>
      <c r="EE317" s="382"/>
      <c r="EF317" s="382"/>
      <c r="EG317" s="382"/>
    </row>
    <row r="318" spans="1:137" s="362" customFormat="1" ht="126" customHeight="1" outlineLevel="1">
      <c r="A318" s="803"/>
      <c r="B318" s="27" t="s">
        <v>2068</v>
      </c>
      <c r="C318" s="711" t="s">
        <v>2718</v>
      </c>
      <c r="D318" s="27" t="s">
        <v>2719</v>
      </c>
      <c r="E318" s="121" t="s">
        <v>2326</v>
      </c>
      <c r="F318" s="121" t="s">
        <v>1193</v>
      </c>
      <c r="G318" s="96">
        <v>66711</v>
      </c>
      <c r="H318" s="253">
        <v>7420</v>
      </c>
      <c r="I318" s="27" t="s">
        <v>2316</v>
      </c>
      <c r="J318" s="604">
        <v>1435.0769700000001</v>
      </c>
      <c r="K318" s="604">
        <v>1435.0769700000001</v>
      </c>
      <c r="L318" s="34">
        <v>0</v>
      </c>
      <c r="M318" s="11">
        <v>1148.06158</v>
      </c>
      <c r="N318" s="607">
        <v>287.01539000000002</v>
      </c>
      <c r="O318" s="607">
        <v>287.01539000000002</v>
      </c>
      <c r="P318" s="96" t="s">
        <v>2621</v>
      </c>
      <c r="Q318" s="27" t="s">
        <v>80</v>
      </c>
      <c r="R318" s="603">
        <v>45260</v>
      </c>
      <c r="S318" s="27" t="s">
        <v>693</v>
      </c>
      <c r="T318" s="10" t="s">
        <v>2720</v>
      </c>
      <c r="U318" s="34">
        <v>0</v>
      </c>
      <c r="V318" s="34">
        <v>0</v>
      </c>
      <c r="W318" s="34">
        <v>287.01539000000002</v>
      </c>
      <c r="X318" s="34">
        <v>287.01539000000002</v>
      </c>
      <c r="Y318" s="34">
        <v>0</v>
      </c>
      <c r="Z318" s="34">
        <v>0</v>
      </c>
      <c r="AA318" s="34">
        <v>0</v>
      </c>
      <c r="AB318" s="34">
        <v>287.01539000000002</v>
      </c>
      <c r="AC318" s="34">
        <v>287.01539000000002</v>
      </c>
      <c r="AD318" s="34">
        <v>0</v>
      </c>
      <c r="AE318" s="432">
        <v>0</v>
      </c>
      <c r="AF318" s="432">
        <v>0</v>
      </c>
      <c r="AG318" s="432">
        <v>0</v>
      </c>
      <c r="AH318" s="432">
        <v>0</v>
      </c>
      <c r="AI318" s="34">
        <v>287.01539000000002</v>
      </c>
      <c r="AJ318" s="34">
        <v>0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0</v>
      </c>
      <c r="AQ318" s="34">
        <v>287.01539000000002</v>
      </c>
      <c r="AR318" s="34">
        <v>287.01539000000002</v>
      </c>
      <c r="AS318" s="34">
        <v>0</v>
      </c>
      <c r="AT318" s="34">
        <v>0</v>
      </c>
      <c r="AU318" s="34">
        <v>0</v>
      </c>
      <c r="AV318" s="34">
        <v>0</v>
      </c>
      <c r="AW318" s="34">
        <v>0</v>
      </c>
      <c r="AX318" s="34">
        <v>0</v>
      </c>
      <c r="AY318" s="34">
        <v>0</v>
      </c>
      <c r="AZ318" s="34">
        <v>0</v>
      </c>
      <c r="BA318" s="34">
        <v>0</v>
      </c>
      <c r="BB318" s="34">
        <v>0</v>
      </c>
      <c r="BC318" s="34">
        <v>0</v>
      </c>
      <c r="BD318" s="34">
        <v>0</v>
      </c>
      <c r="BE318" s="34">
        <v>0</v>
      </c>
      <c r="BF318" s="34">
        <v>0</v>
      </c>
      <c r="BG318" s="34">
        <v>0</v>
      </c>
      <c r="BH318" s="34">
        <v>0</v>
      </c>
      <c r="BI318" s="34">
        <v>0</v>
      </c>
      <c r="BJ318" s="34">
        <v>0</v>
      </c>
      <c r="BK318" s="34">
        <v>0</v>
      </c>
      <c r="BL318" s="34">
        <v>0</v>
      </c>
      <c r="BM318" s="34">
        <v>287.01539000000002</v>
      </c>
      <c r="BN318" s="34">
        <v>0</v>
      </c>
      <c r="BO318" s="34">
        <v>0</v>
      </c>
      <c r="BP318" s="34">
        <v>0</v>
      </c>
      <c r="BQ318" s="34">
        <v>0</v>
      </c>
      <c r="BR318" s="34">
        <v>0</v>
      </c>
      <c r="BS318" s="34">
        <v>0</v>
      </c>
      <c r="BT318" s="34">
        <v>0</v>
      </c>
      <c r="BU318" s="34">
        <v>0</v>
      </c>
      <c r="BV318" s="34">
        <v>0</v>
      </c>
      <c r="BW318" s="34">
        <v>0</v>
      </c>
      <c r="BX318" s="34">
        <v>0</v>
      </c>
      <c r="BY318" s="607">
        <v>0</v>
      </c>
      <c r="BZ318" s="34">
        <v>0</v>
      </c>
      <c r="CA318" s="34">
        <v>0</v>
      </c>
      <c r="CB318" s="27" t="s">
        <v>2317</v>
      </c>
      <c r="CC318" s="27" t="s">
        <v>80</v>
      </c>
      <c r="CD318" s="27">
        <v>0</v>
      </c>
      <c r="CE318" s="27">
        <v>0</v>
      </c>
      <c r="CF318" s="27" t="s">
        <v>2018</v>
      </c>
      <c r="CG318" s="27"/>
      <c r="CH318" s="366" t="s">
        <v>3103</v>
      </c>
      <c r="CI318" s="382"/>
      <c r="CJ318" s="382"/>
      <c r="CK318" s="382"/>
      <c r="CL318" s="382"/>
      <c r="CM318" s="382"/>
      <c r="CN318" s="382"/>
      <c r="CO318" s="382"/>
      <c r="CP318" s="382"/>
      <c r="CQ318" s="382"/>
      <c r="CR318" s="382"/>
      <c r="CS318" s="382"/>
      <c r="CT318" s="382"/>
      <c r="CU318" s="382"/>
      <c r="CV318" s="382"/>
      <c r="CW318" s="382"/>
      <c r="CX318" s="382"/>
      <c r="CY318" s="382"/>
      <c r="CZ318" s="382"/>
      <c r="DA318" s="382"/>
      <c r="DB318" s="382"/>
      <c r="DC318" s="382"/>
      <c r="DD318" s="382"/>
      <c r="DE318" s="382"/>
      <c r="DF318" s="382"/>
      <c r="DG318" s="382"/>
      <c r="DH318" s="382"/>
      <c r="DI318" s="382"/>
      <c r="DJ318" s="382"/>
      <c r="DK318" s="382"/>
      <c r="DL318" s="382"/>
      <c r="DM318" s="382"/>
      <c r="DN318" s="382"/>
      <c r="DO318" s="382"/>
      <c r="DP318" s="382"/>
      <c r="DQ318" s="382"/>
      <c r="DR318" s="382"/>
      <c r="DS318" s="382"/>
      <c r="DT318" s="382"/>
      <c r="DU318" s="382"/>
      <c r="DV318" s="382"/>
      <c r="DW318" s="382"/>
      <c r="DX318" s="382"/>
      <c r="DY318" s="382"/>
      <c r="DZ318" s="382"/>
      <c r="EA318" s="382"/>
      <c r="EB318" s="382"/>
      <c r="EC318" s="382"/>
      <c r="ED318" s="382"/>
      <c r="EE318" s="382"/>
      <c r="EF318" s="382"/>
      <c r="EG318" s="382"/>
    </row>
    <row r="319" spans="1:137" s="362" customFormat="1" ht="72" customHeight="1" outlineLevel="1">
      <c r="A319" s="803"/>
      <c r="B319" s="27" t="s">
        <v>2084</v>
      </c>
      <c r="C319" s="711" t="s">
        <v>2319</v>
      </c>
      <c r="D319" s="27" t="s">
        <v>2622</v>
      </c>
      <c r="E319" s="121" t="s">
        <v>133</v>
      </c>
      <c r="F319" s="121" t="s">
        <v>2713</v>
      </c>
      <c r="G319" s="121">
        <v>61924059</v>
      </c>
      <c r="H319" s="253">
        <v>7310</v>
      </c>
      <c r="I319" s="27" t="s">
        <v>2316</v>
      </c>
      <c r="J319" s="604">
        <v>2019.95625</v>
      </c>
      <c r="K319" s="604">
        <v>2019.95625</v>
      </c>
      <c r="L319" s="34">
        <v>0</v>
      </c>
      <c r="M319" s="11">
        <v>1615.9649999999999</v>
      </c>
      <c r="N319" s="607">
        <v>403.99124999999998</v>
      </c>
      <c r="O319" s="607">
        <v>403.99124999999998</v>
      </c>
      <c r="P319" s="96" t="s">
        <v>2763</v>
      </c>
      <c r="Q319" s="27" t="s">
        <v>80</v>
      </c>
      <c r="R319" s="603">
        <v>45443</v>
      </c>
      <c r="S319" s="27" t="s">
        <v>1666</v>
      </c>
      <c r="T319" s="10" t="s">
        <v>80</v>
      </c>
      <c r="U319" s="34">
        <v>0</v>
      </c>
      <c r="V319" s="34">
        <v>0</v>
      </c>
      <c r="W319" s="606">
        <v>403.99124999999998</v>
      </c>
      <c r="X319" s="606">
        <v>403.99124999999998</v>
      </c>
      <c r="Y319" s="34">
        <v>0</v>
      </c>
      <c r="Z319" s="34">
        <v>0</v>
      </c>
      <c r="AA319" s="34">
        <v>0</v>
      </c>
      <c r="AB319" s="34">
        <v>403.99124999999998</v>
      </c>
      <c r="AC319" s="34">
        <v>403.99124999999998</v>
      </c>
      <c r="AD319" s="34">
        <v>0</v>
      </c>
      <c r="AE319" s="432">
        <v>0</v>
      </c>
      <c r="AF319" s="432">
        <v>0</v>
      </c>
      <c r="AG319" s="432">
        <v>0</v>
      </c>
      <c r="AH319" s="432">
        <v>0</v>
      </c>
      <c r="AI319" s="34">
        <v>403.99124999999998</v>
      </c>
      <c r="AJ319" s="34">
        <v>0</v>
      </c>
      <c r="AK319" s="34">
        <v>0</v>
      </c>
      <c r="AL319" s="606">
        <v>403.99124999999998</v>
      </c>
      <c r="AM319" s="34">
        <v>403.99124999999998</v>
      </c>
      <c r="AN319" s="34">
        <v>0</v>
      </c>
      <c r="AO319" s="34">
        <v>0</v>
      </c>
      <c r="AP319" s="34">
        <v>0</v>
      </c>
      <c r="AQ319" s="34">
        <v>0</v>
      </c>
      <c r="AR319" s="34">
        <v>0</v>
      </c>
      <c r="AS319" s="34">
        <v>0</v>
      </c>
      <c r="AT319" s="34">
        <v>0</v>
      </c>
      <c r="AU319" s="34">
        <v>0</v>
      </c>
      <c r="AV319" s="34">
        <v>0</v>
      </c>
      <c r="AW319" s="34">
        <v>0</v>
      </c>
      <c r="AX319" s="34">
        <v>0</v>
      </c>
      <c r="AY319" s="34">
        <v>0</v>
      </c>
      <c r="AZ319" s="34">
        <v>0</v>
      </c>
      <c r="BA319" s="34">
        <v>0</v>
      </c>
      <c r="BB319" s="34">
        <v>0</v>
      </c>
      <c r="BC319" s="34">
        <v>0</v>
      </c>
      <c r="BD319" s="34">
        <v>0</v>
      </c>
      <c r="BE319" s="34">
        <v>0</v>
      </c>
      <c r="BF319" s="34">
        <v>0</v>
      </c>
      <c r="BG319" s="34">
        <v>0</v>
      </c>
      <c r="BH319" s="34">
        <v>0</v>
      </c>
      <c r="BI319" s="34">
        <v>0</v>
      </c>
      <c r="BJ319" s="34">
        <v>0</v>
      </c>
      <c r="BK319" s="34">
        <v>0</v>
      </c>
      <c r="BL319" s="34">
        <v>0</v>
      </c>
      <c r="BM319" s="34">
        <v>0</v>
      </c>
      <c r="BN319" s="34">
        <v>0</v>
      </c>
      <c r="BO319" s="34">
        <v>0</v>
      </c>
      <c r="BP319" s="34">
        <v>0</v>
      </c>
      <c r="BQ319" s="34">
        <v>0</v>
      </c>
      <c r="BR319" s="34">
        <v>0</v>
      </c>
      <c r="BS319" s="34">
        <v>0</v>
      </c>
      <c r="BT319" s="34">
        <v>0</v>
      </c>
      <c r="BU319" s="34">
        <v>0</v>
      </c>
      <c r="BV319" s="34">
        <v>0</v>
      </c>
      <c r="BW319" s="34">
        <v>403.99124999999998</v>
      </c>
      <c r="BX319" s="34">
        <v>0</v>
      </c>
      <c r="BY319" s="607">
        <v>0</v>
      </c>
      <c r="BZ319" s="34">
        <v>0</v>
      </c>
      <c r="CA319" s="34">
        <v>0</v>
      </c>
      <c r="CB319" s="27" t="s">
        <v>2317</v>
      </c>
      <c r="CC319" s="27" t="s">
        <v>80</v>
      </c>
      <c r="CD319" s="27">
        <v>0</v>
      </c>
      <c r="CE319" s="27">
        <v>0</v>
      </c>
      <c r="CF319" s="27" t="s">
        <v>2018</v>
      </c>
      <c r="CG319" s="27"/>
      <c r="CH319" s="366" t="s">
        <v>3103</v>
      </c>
      <c r="CI319" s="382"/>
      <c r="CJ319" s="382"/>
      <c r="CK319" s="382"/>
      <c r="CL319" s="382"/>
      <c r="CM319" s="382"/>
      <c r="CN319" s="382"/>
      <c r="CO319" s="382"/>
      <c r="CP319" s="382"/>
      <c r="CQ319" s="382"/>
      <c r="CR319" s="382"/>
      <c r="CS319" s="382"/>
      <c r="CT319" s="382"/>
      <c r="CU319" s="382"/>
      <c r="CV319" s="382"/>
      <c r="CW319" s="382"/>
      <c r="CX319" s="382"/>
      <c r="CY319" s="382"/>
      <c r="CZ319" s="382"/>
      <c r="DA319" s="382"/>
      <c r="DB319" s="382"/>
      <c r="DC319" s="382"/>
      <c r="DD319" s="382"/>
      <c r="DE319" s="382"/>
      <c r="DF319" s="382"/>
      <c r="DG319" s="382"/>
      <c r="DH319" s="382"/>
      <c r="DI319" s="382"/>
      <c r="DJ319" s="382"/>
      <c r="DK319" s="382"/>
      <c r="DL319" s="382"/>
      <c r="DM319" s="382"/>
      <c r="DN319" s="382"/>
      <c r="DO319" s="382"/>
      <c r="DP319" s="382"/>
      <c r="DQ319" s="382"/>
      <c r="DR319" s="382"/>
      <c r="DS319" s="382"/>
      <c r="DT319" s="382"/>
      <c r="DU319" s="382"/>
      <c r="DV319" s="382"/>
      <c r="DW319" s="382"/>
      <c r="DX319" s="382"/>
      <c r="DY319" s="382"/>
      <c r="DZ319" s="382"/>
      <c r="EA319" s="382"/>
      <c r="EB319" s="382"/>
      <c r="EC319" s="382"/>
      <c r="ED319" s="382"/>
      <c r="EE319" s="382"/>
      <c r="EF319" s="382"/>
      <c r="EG319" s="382"/>
    </row>
    <row r="320" spans="1:137" s="362" customFormat="1" ht="72.75" customHeight="1" outlineLevel="1">
      <c r="A320" s="803"/>
      <c r="B320" s="27" t="s">
        <v>2069</v>
      </c>
      <c r="C320" s="711" t="s">
        <v>2320</v>
      </c>
      <c r="D320" s="27" t="s">
        <v>2435</v>
      </c>
      <c r="E320" s="121" t="s">
        <v>89</v>
      </c>
      <c r="F320" s="121" t="s">
        <v>1599</v>
      </c>
      <c r="G320" s="121">
        <v>66493030</v>
      </c>
      <c r="H320" s="253">
        <v>7313</v>
      </c>
      <c r="I320" s="27" t="s">
        <v>2316</v>
      </c>
      <c r="J320" s="604">
        <v>1554.64256</v>
      </c>
      <c r="K320" s="604">
        <v>1554.64256</v>
      </c>
      <c r="L320" s="34">
        <v>0</v>
      </c>
      <c r="M320" s="11">
        <v>1243.71405</v>
      </c>
      <c r="N320" s="606">
        <v>310.92851000000002</v>
      </c>
      <c r="O320" s="606">
        <v>310.92851000000002</v>
      </c>
      <c r="P320" s="96" t="s">
        <v>2614</v>
      </c>
      <c r="Q320" s="27" t="s">
        <v>80</v>
      </c>
      <c r="R320" s="603">
        <v>45169</v>
      </c>
      <c r="S320" s="27" t="s">
        <v>693</v>
      </c>
      <c r="T320" s="10" t="s">
        <v>80</v>
      </c>
      <c r="U320" s="34">
        <v>0</v>
      </c>
      <c r="V320" s="34">
        <v>0</v>
      </c>
      <c r="W320" s="606">
        <v>310.92851000000002</v>
      </c>
      <c r="X320" s="606">
        <v>310.92851000000002</v>
      </c>
      <c r="Y320" s="34">
        <v>0</v>
      </c>
      <c r="Z320" s="34">
        <v>0</v>
      </c>
      <c r="AA320" s="34">
        <v>0</v>
      </c>
      <c r="AB320" s="34">
        <v>310.92851000000002</v>
      </c>
      <c r="AC320" s="34">
        <v>310.92851000000002</v>
      </c>
      <c r="AD320" s="34">
        <v>0</v>
      </c>
      <c r="AE320" s="432">
        <v>0</v>
      </c>
      <c r="AF320" s="432">
        <v>0</v>
      </c>
      <c r="AG320" s="432">
        <v>0</v>
      </c>
      <c r="AH320" s="432">
        <v>0</v>
      </c>
      <c r="AI320" s="34">
        <v>310.92851000000002</v>
      </c>
      <c r="AJ320" s="34">
        <v>0</v>
      </c>
      <c r="AK320" s="34">
        <v>0</v>
      </c>
      <c r="AL320" s="606">
        <v>310.92851000000002</v>
      </c>
      <c r="AM320" s="34">
        <v>310.92851000000002</v>
      </c>
      <c r="AN320" s="34">
        <v>0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310.92851000000002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0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606">
        <v>0</v>
      </c>
      <c r="BZ320" s="34">
        <v>0</v>
      </c>
      <c r="CA320" s="34">
        <v>0</v>
      </c>
      <c r="CB320" s="27" t="s">
        <v>2317</v>
      </c>
      <c r="CC320" s="27" t="s">
        <v>80</v>
      </c>
      <c r="CD320" s="27">
        <v>0</v>
      </c>
      <c r="CE320" s="27">
        <v>0</v>
      </c>
      <c r="CF320" s="27" t="s">
        <v>2018</v>
      </c>
      <c r="CG320" s="27"/>
      <c r="CH320" s="366" t="s">
        <v>3103</v>
      </c>
      <c r="CI320" s="382"/>
      <c r="CJ320" s="382"/>
      <c r="CK320" s="382"/>
      <c r="CL320" s="382"/>
      <c r="CM320" s="382"/>
      <c r="CN320" s="382"/>
      <c r="CO320" s="382"/>
      <c r="CP320" s="382"/>
      <c r="CQ320" s="382"/>
      <c r="CR320" s="382"/>
      <c r="CS320" s="382"/>
      <c r="CT320" s="382"/>
      <c r="CU320" s="382"/>
      <c r="CV320" s="382"/>
      <c r="CW320" s="382"/>
      <c r="CX320" s="382"/>
      <c r="CY320" s="382"/>
      <c r="CZ320" s="382"/>
      <c r="DA320" s="382"/>
      <c r="DB320" s="382"/>
      <c r="DC320" s="382"/>
      <c r="DD320" s="382"/>
      <c r="DE320" s="382"/>
      <c r="DF320" s="382"/>
      <c r="DG320" s="382"/>
      <c r="DH320" s="382"/>
      <c r="DI320" s="382"/>
      <c r="DJ320" s="382"/>
      <c r="DK320" s="382"/>
      <c r="DL320" s="382"/>
      <c r="DM320" s="382"/>
      <c r="DN320" s="382"/>
      <c r="DO320" s="382"/>
      <c r="DP320" s="382"/>
      <c r="DQ320" s="382"/>
      <c r="DR320" s="382"/>
      <c r="DS320" s="382"/>
      <c r="DT320" s="382"/>
      <c r="DU320" s="382"/>
      <c r="DV320" s="382"/>
      <c r="DW320" s="382"/>
      <c r="DX320" s="382"/>
      <c r="DY320" s="382"/>
      <c r="DZ320" s="382"/>
      <c r="EA320" s="382"/>
      <c r="EB320" s="382"/>
      <c r="EC320" s="382"/>
      <c r="ED320" s="382"/>
      <c r="EE320" s="382"/>
      <c r="EF320" s="382"/>
      <c r="EG320" s="382"/>
    </row>
    <row r="321" spans="1:137" s="362" customFormat="1" ht="72" customHeight="1" outlineLevel="1">
      <c r="A321" s="803"/>
      <c r="B321" s="27" t="s">
        <v>2067</v>
      </c>
      <c r="C321" s="710" t="s">
        <v>2321</v>
      </c>
      <c r="D321" s="183" t="s">
        <v>80</v>
      </c>
      <c r="E321" s="197" t="s">
        <v>117</v>
      </c>
      <c r="F321" s="197" t="s">
        <v>1101</v>
      </c>
      <c r="G321" s="197">
        <v>16977246</v>
      </c>
      <c r="H321" s="550" t="s">
        <v>80</v>
      </c>
      <c r="I321" s="183" t="s">
        <v>2316</v>
      </c>
      <c r="J321" s="608">
        <v>1463.1</v>
      </c>
      <c r="K321" s="608">
        <v>1463.1</v>
      </c>
      <c r="L321" s="185">
        <v>0</v>
      </c>
      <c r="M321" s="250">
        <v>1170.48</v>
      </c>
      <c r="N321" s="609">
        <v>292.62</v>
      </c>
      <c r="O321" s="609">
        <v>292.62</v>
      </c>
      <c r="P321" s="198" t="s">
        <v>2623</v>
      </c>
      <c r="Q321" s="183" t="s">
        <v>80</v>
      </c>
      <c r="R321" s="602">
        <v>45565</v>
      </c>
      <c r="S321" s="183" t="s">
        <v>182</v>
      </c>
      <c r="T321" s="184" t="s">
        <v>80</v>
      </c>
      <c r="U321" s="185">
        <v>0</v>
      </c>
      <c r="V321" s="185">
        <v>0</v>
      </c>
      <c r="W321" s="185">
        <v>0</v>
      </c>
      <c r="X321" s="185">
        <v>0</v>
      </c>
      <c r="Y321" s="185">
        <v>0</v>
      </c>
      <c r="Z321" s="185">
        <v>0</v>
      </c>
      <c r="AA321" s="185">
        <v>0</v>
      </c>
      <c r="AB321" s="185">
        <v>292.62</v>
      </c>
      <c r="AC321" s="185">
        <v>292.62</v>
      </c>
      <c r="AD321" s="185">
        <v>0</v>
      </c>
      <c r="AE321" s="610">
        <v>0</v>
      </c>
      <c r="AF321" s="610">
        <v>0</v>
      </c>
      <c r="AG321" s="610">
        <v>0</v>
      </c>
      <c r="AH321" s="610">
        <v>0</v>
      </c>
      <c r="AI321" s="185">
        <v>0</v>
      </c>
      <c r="AJ321" s="185">
        <v>0</v>
      </c>
      <c r="AK321" s="185">
        <v>0</v>
      </c>
      <c r="AL321" s="185">
        <v>0</v>
      </c>
      <c r="AM321" s="185">
        <v>0</v>
      </c>
      <c r="AN321" s="185">
        <v>0</v>
      </c>
      <c r="AO321" s="185">
        <v>0</v>
      </c>
      <c r="AP321" s="185">
        <v>0</v>
      </c>
      <c r="AQ321" s="185">
        <v>0</v>
      </c>
      <c r="AR321" s="185">
        <v>0</v>
      </c>
      <c r="AS321" s="185">
        <v>0</v>
      </c>
      <c r="AT321" s="185">
        <v>0</v>
      </c>
      <c r="AU321" s="185">
        <v>0</v>
      </c>
      <c r="AV321" s="609">
        <v>292.62</v>
      </c>
      <c r="AW321" s="185">
        <v>292.62</v>
      </c>
      <c r="AX321" s="185">
        <v>0</v>
      </c>
      <c r="AY321" s="185">
        <v>0</v>
      </c>
      <c r="AZ321" s="185">
        <v>0</v>
      </c>
      <c r="BA321" s="185">
        <v>0</v>
      </c>
      <c r="BB321" s="185">
        <v>0</v>
      </c>
      <c r="BC321" s="185">
        <v>0</v>
      </c>
      <c r="BD321" s="185">
        <v>0</v>
      </c>
      <c r="BE321" s="185">
        <v>0</v>
      </c>
      <c r="BF321" s="185">
        <v>0</v>
      </c>
      <c r="BG321" s="185">
        <v>0</v>
      </c>
      <c r="BH321" s="185">
        <v>0</v>
      </c>
      <c r="BI321" s="185">
        <v>0</v>
      </c>
      <c r="BJ321" s="185">
        <v>0</v>
      </c>
      <c r="BK321" s="185">
        <v>0</v>
      </c>
      <c r="BL321" s="185">
        <v>0</v>
      </c>
      <c r="BM321" s="185">
        <v>0</v>
      </c>
      <c r="BN321" s="185">
        <v>0</v>
      </c>
      <c r="BO321" s="185">
        <v>0</v>
      </c>
      <c r="BP321" s="185">
        <v>0</v>
      </c>
      <c r="BQ321" s="185">
        <v>0</v>
      </c>
      <c r="BR321" s="185">
        <v>0</v>
      </c>
      <c r="BS321" s="185">
        <v>0</v>
      </c>
      <c r="BT321" s="185">
        <v>0</v>
      </c>
      <c r="BU321" s="185">
        <v>0</v>
      </c>
      <c r="BV321" s="185">
        <v>0</v>
      </c>
      <c r="BW321" s="185">
        <v>0</v>
      </c>
      <c r="BX321" s="185">
        <v>0</v>
      </c>
      <c r="BY321" s="609">
        <v>292.62</v>
      </c>
      <c r="BZ321" s="185">
        <v>0</v>
      </c>
      <c r="CA321" s="185">
        <v>0</v>
      </c>
      <c r="CB321" s="183" t="s">
        <v>2317</v>
      </c>
      <c r="CC321" s="183" t="s">
        <v>2721</v>
      </c>
      <c r="CD321" s="27">
        <v>0</v>
      </c>
      <c r="CE321" s="27">
        <v>0</v>
      </c>
      <c r="CF321" s="27" t="s">
        <v>2018</v>
      </c>
      <c r="CG321" s="27"/>
      <c r="CH321" s="366" t="s">
        <v>3103</v>
      </c>
      <c r="CI321" s="382"/>
      <c r="CJ321" s="382"/>
      <c r="CK321" s="382"/>
      <c r="CL321" s="382"/>
      <c r="CM321" s="382"/>
      <c r="CN321" s="382"/>
      <c r="CO321" s="382"/>
      <c r="CP321" s="382"/>
      <c r="CQ321" s="382"/>
      <c r="CR321" s="382"/>
      <c r="CS321" s="382"/>
      <c r="CT321" s="382"/>
      <c r="CU321" s="382"/>
      <c r="CV321" s="382"/>
      <c r="CW321" s="382"/>
      <c r="CX321" s="382"/>
      <c r="CY321" s="382"/>
      <c r="CZ321" s="382"/>
      <c r="DA321" s="382"/>
      <c r="DB321" s="382"/>
      <c r="DC321" s="382"/>
      <c r="DD321" s="382"/>
      <c r="DE321" s="382"/>
      <c r="DF321" s="382"/>
      <c r="DG321" s="382"/>
      <c r="DH321" s="382"/>
      <c r="DI321" s="382"/>
      <c r="DJ321" s="382"/>
      <c r="DK321" s="382"/>
      <c r="DL321" s="382"/>
      <c r="DM321" s="382"/>
      <c r="DN321" s="382"/>
      <c r="DO321" s="382"/>
      <c r="DP321" s="382"/>
      <c r="DQ321" s="382"/>
      <c r="DR321" s="382"/>
      <c r="DS321" s="382"/>
      <c r="DT321" s="382"/>
      <c r="DU321" s="382"/>
      <c r="DV321" s="382"/>
      <c r="DW321" s="382"/>
      <c r="DX321" s="382"/>
      <c r="DY321" s="382"/>
      <c r="DZ321" s="382"/>
      <c r="EA321" s="382"/>
      <c r="EB321" s="382"/>
      <c r="EC321" s="382"/>
      <c r="ED321" s="382"/>
      <c r="EE321" s="382"/>
      <c r="EF321" s="382"/>
      <c r="EG321" s="382"/>
    </row>
    <row r="322" spans="1:137" s="362" customFormat="1" ht="72" customHeight="1" outlineLevel="1">
      <c r="A322" s="803"/>
      <c r="B322" s="27" t="s">
        <v>2084</v>
      </c>
      <c r="C322" s="709" t="s">
        <v>2316</v>
      </c>
      <c r="D322" s="67" t="s">
        <v>2624</v>
      </c>
      <c r="E322" s="144" t="s">
        <v>128</v>
      </c>
      <c r="F322" s="144" t="s">
        <v>1187</v>
      </c>
      <c r="G322" s="145" t="s">
        <v>1128</v>
      </c>
      <c r="H322" s="434">
        <v>7314</v>
      </c>
      <c r="I322" s="67" t="s">
        <v>2316</v>
      </c>
      <c r="J322" s="611">
        <v>1508.68795</v>
      </c>
      <c r="K322" s="611">
        <v>1508.68795</v>
      </c>
      <c r="L322" s="19">
        <v>0</v>
      </c>
      <c r="M322" s="202">
        <v>1206.95036</v>
      </c>
      <c r="N322" s="612">
        <v>301.73759000000001</v>
      </c>
      <c r="O322" s="612">
        <v>301.73759000000001</v>
      </c>
      <c r="P322" s="145" t="s">
        <v>2614</v>
      </c>
      <c r="Q322" s="67" t="s">
        <v>80</v>
      </c>
      <c r="R322" s="483">
        <v>45169</v>
      </c>
      <c r="S322" s="67" t="s">
        <v>496</v>
      </c>
      <c r="T322" s="18" t="s">
        <v>80</v>
      </c>
      <c r="U322" s="19">
        <v>0</v>
      </c>
      <c r="V322" s="19">
        <v>0</v>
      </c>
      <c r="W322" s="612">
        <v>301.73759000000001</v>
      </c>
      <c r="X322" s="612">
        <v>301.73759000000001</v>
      </c>
      <c r="Y322" s="19">
        <v>301.73759000000001</v>
      </c>
      <c r="Z322" s="19">
        <v>0</v>
      </c>
      <c r="AA322" s="19">
        <v>0</v>
      </c>
      <c r="AB322" s="19">
        <v>301.73759000000001</v>
      </c>
      <c r="AC322" s="19">
        <v>301.73759000000001</v>
      </c>
      <c r="AD322" s="19">
        <v>0</v>
      </c>
      <c r="AE322" s="455">
        <v>0</v>
      </c>
      <c r="AF322" s="455">
        <v>0</v>
      </c>
      <c r="AG322" s="455">
        <v>0</v>
      </c>
      <c r="AH322" s="455">
        <v>0</v>
      </c>
      <c r="AI322" s="19">
        <v>301.73759000000001</v>
      </c>
      <c r="AJ322" s="19">
        <v>0</v>
      </c>
      <c r="AK322" s="19">
        <v>0</v>
      </c>
      <c r="AL322" s="612">
        <v>301.73759000000001</v>
      </c>
      <c r="AM322" s="19">
        <v>301.73759000000001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0</v>
      </c>
      <c r="BH322" s="19">
        <v>301.73759000000001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19">
        <v>0</v>
      </c>
      <c r="BY322" s="612">
        <v>0</v>
      </c>
      <c r="BZ322" s="19">
        <v>0</v>
      </c>
      <c r="CA322" s="19">
        <v>0</v>
      </c>
      <c r="CB322" s="67" t="s">
        <v>2317</v>
      </c>
      <c r="CC322" s="67" t="s">
        <v>553</v>
      </c>
      <c r="CD322" s="27">
        <v>0</v>
      </c>
      <c r="CE322" s="27">
        <v>0</v>
      </c>
      <c r="CF322" s="27" t="s">
        <v>2018</v>
      </c>
      <c r="CG322" s="27"/>
      <c r="CH322" s="366" t="s">
        <v>3103</v>
      </c>
      <c r="CI322" s="382"/>
      <c r="CJ322" s="382"/>
      <c r="CK322" s="382"/>
      <c r="CL322" s="382"/>
      <c r="CM322" s="382"/>
      <c r="CN322" s="382"/>
      <c r="CO322" s="382"/>
      <c r="CP322" s="382"/>
      <c r="CQ322" s="382"/>
      <c r="CR322" s="382"/>
      <c r="CS322" s="382"/>
      <c r="CT322" s="382"/>
      <c r="CU322" s="382"/>
      <c r="CV322" s="382"/>
      <c r="CW322" s="382"/>
      <c r="CX322" s="382"/>
      <c r="CY322" s="382"/>
      <c r="CZ322" s="382"/>
      <c r="DA322" s="382"/>
      <c r="DB322" s="382"/>
      <c r="DC322" s="382"/>
      <c r="DD322" s="382"/>
      <c r="DE322" s="382"/>
      <c r="DF322" s="382"/>
      <c r="DG322" s="382"/>
      <c r="DH322" s="382"/>
      <c r="DI322" s="382"/>
      <c r="DJ322" s="382"/>
      <c r="DK322" s="382"/>
      <c r="DL322" s="382"/>
      <c r="DM322" s="382"/>
      <c r="DN322" s="382"/>
      <c r="DO322" s="382"/>
      <c r="DP322" s="382"/>
      <c r="DQ322" s="382"/>
      <c r="DR322" s="382"/>
      <c r="DS322" s="382"/>
      <c r="DT322" s="382"/>
      <c r="DU322" s="382"/>
      <c r="DV322" s="382"/>
      <c r="DW322" s="382"/>
      <c r="DX322" s="382"/>
      <c r="DY322" s="382"/>
      <c r="DZ322" s="382"/>
      <c r="EA322" s="382"/>
      <c r="EB322" s="382"/>
      <c r="EC322" s="382"/>
      <c r="ED322" s="382"/>
      <c r="EE322" s="382"/>
      <c r="EF322" s="382"/>
      <c r="EG322" s="382"/>
    </row>
    <row r="323" spans="1:137" s="362" customFormat="1" ht="71.25" customHeight="1" outlineLevel="1">
      <c r="A323" s="803"/>
      <c r="B323" s="27" t="s">
        <v>2167</v>
      </c>
      <c r="C323" s="709" t="s">
        <v>2322</v>
      </c>
      <c r="D323" s="67" t="s">
        <v>2625</v>
      </c>
      <c r="E323" s="144" t="s">
        <v>1214</v>
      </c>
      <c r="F323" s="144" t="s">
        <v>1180</v>
      </c>
      <c r="G323" s="144">
        <v>48683906</v>
      </c>
      <c r="H323" s="434">
        <v>7315</v>
      </c>
      <c r="I323" s="67" t="s">
        <v>2316</v>
      </c>
      <c r="J323" s="611">
        <v>1760.0640000000001</v>
      </c>
      <c r="K323" s="611">
        <v>1760.0640000000001</v>
      </c>
      <c r="L323" s="19">
        <v>0</v>
      </c>
      <c r="M323" s="202">
        <v>1408.0512000000001</v>
      </c>
      <c r="N323" s="612">
        <v>352.01280000000003</v>
      </c>
      <c r="O323" s="612">
        <v>352.01280000000003</v>
      </c>
      <c r="P323" s="145" t="s">
        <v>2614</v>
      </c>
      <c r="Q323" s="67" t="s">
        <v>80</v>
      </c>
      <c r="R323" s="483">
        <v>45169</v>
      </c>
      <c r="S323" s="67" t="s">
        <v>496</v>
      </c>
      <c r="T323" s="18" t="s">
        <v>80</v>
      </c>
      <c r="U323" s="19">
        <v>0</v>
      </c>
      <c r="V323" s="19">
        <v>0</v>
      </c>
      <c r="W323" s="612">
        <v>352.01280000000003</v>
      </c>
      <c r="X323" s="612">
        <v>352.01280000000003</v>
      </c>
      <c r="Y323" s="19">
        <v>352.01280000000003</v>
      </c>
      <c r="Z323" s="19">
        <v>0</v>
      </c>
      <c r="AA323" s="19">
        <v>0</v>
      </c>
      <c r="AB323" s="19">
        <v>352.01280000000003</v>
      </c>
      <c r="AC323" s="19">
        <v>352.01280000000003</v>
      </c>
      <c r="AD323" s="19">
        <v>0</v>
      </c>
      <c r="AE323" s="455">
        <v>0</v>
      </c>
      <c r="AF323" s="455">
        <v>0</v>
      </c>
      <c r="AG323" s="455">
        <v>0</v>
      </c>
      <c r="AH323" s="455">
        <v>0</v>
      </c>
      <c r="AI323" s="19">
        <v>352.01280000000003</v>
      </c>
      <c r="AJ323" s="19">
        <v>0</v>
      </c>
      <c r="AK323" s="19">
        <v>0</v>
      </c>
      <c r="AL323" s="612">
        <v>352.01280000000003</v>
      </c>
      <c r="AM323" s="19">
        <v>352.01280000000003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352.01280000000003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19">
        <v>0</v>
      </c>
      <c r="BS323" s="19">
        <v>0</v>
      </c>
      <c r="BT323" s="19">
        <v>0</v>
      </c>
      <c r="BU323" s="19">
        <v>0</v>
      </c>
      <c r="BV323" s="19">
        <v>0</v>
      </c>
      <c r="BW323" s="19">
        <v>0</v>
      </c>
      <c r="BX323" s="19">
        <v>0</v>
      </c>
      <c r="BY323" s="612">
        <v>0</v>
      </c>
      <c r="BZ323" s="19">
        <v>0</v>
      </c>
      <c r="CA323" s="19">
        <v>0</v>
      </c>
      <c r="CB323" s="67" t="s">
        <v>2317</v>
      </c>
      <c r="CC323" s="67" t="s">
        <v>553</v>
      </c>
      <c r="CD323" s="27">
        <v>0</v>
      </c>
      <c r="CE323" s="27">
        <v>0</v>
      </c>
      <c r="CF323" s="27" t="s">
        <v>2018</v>
      </c>
      <c r="CG323" s="27"/>
      <c r="CH323" s="366" t="s">
        <v>3103</v>
      </c>
      <c r="CI323" s="382"/>
      <c r="CJ323" s="382"/>
      <c r="CK323" s="382"/>
      <c r="CL323" s="382"/>
      <c r="CM323" s="382"/>
      <c r="CN323" s="382"/>
      <c r="CO323" s="382"/>
      <c r="CP323" s="382"/>
      <c r="CQ323" s="382"/>
      <c r="CR323" s="382"/>
      <c r="CS323" s="382"/>
      <c r="CT323" s="382"/>
      <c r="CU323" s="382"/>
      <c r="CV323" s="382"/>
      <c r="CW323" s="382"/>
      <c r="CX323" s="382"/>
      <c r="CY323" s="382"/>
      <c r="CZ323" s="382"/>
      <c r="DA323" s="382"/>
      <c r="DB323" s="382"/>
      <c r="DC323" s="382"/>
      <c r="DD323" s="382"/>
      <c r="DE323" s="382"/>
      <c r="DF323" s="382"/>
      <c r="DG323" s="382"/>
      <c r="DH323" s="382"/>
      <c r="DI323" s="382"/>
      <c r="DJ323" s="382"/>
      <c r="DK323" s="382"/>
      <c r="DL323" s="382"/>
      <c r="DM323" s="382"/>
      <c r="DN323" s="382"/>
      <c r="DO323" s="382"/>
      <c r="DP323" s="382"/>
      <c r="DQ323" s="382"/>
      <c r="DR323" s="382"/>
      <c r="DS323" s="382"/>
      <c r="DT323" s="382"/>
      <c r="DU323" s="382"/>
      <c r="DV323" s="382"/>
      <c r="DW323" s="382"/>
      <c r="DX323" s="382"/>
      <c r="DY323" s="382"/>
      <c r="DZ323" s="382"/>
      <c r="EA323" s="382"/>
      <c r="EB323" s="382"/>
      <c r="EC323" s="382"/>
      <c r="ED323" s="382"/>
      <c r="EE323" s="382"/>
      <c r="EF323" s="382"/>
      <c r="EG323" s="382"/>
    </row>
    <row r="324" spans="1:137" s="362" customFormat="1" ht="81.75" customHeight="1" outlineLevel="1">
      <c r="A324" s="803"/>
      <c r="B324" s="27" t="s">
        <v>2081</v>
      </c>
      <c r="C324" s="711" t="s">
        <v>2323</v>
      </c>
      <c r="D324" s="27" t="s">
        <v>2626</v>
      </c>
      <c r="E324" s="121" t="s">
        <v>147</v>
      </c>
      <c r="F324" s="121" t="s">
        <v>2717</v>
      </c>
      <c r="G324" s="121">
        <v>61100226</v>
      </c>
      <c r="H324" s="253">
        <v>7317</v>
      </c>
      <c r="I324" s="27" t="s">
        <v>2316</v>
      </c>
      <c r="J324" s="606">
        <v>1712.432</v>
      </c>
      <c r="K324" s="606">
        <v>1712.432</v>
      </c>
      <c r="L324" s="34">
        <v>0</v>
      </c>
      <c r="M324" s="11">
        <v>1369.9456</v>
      </c>
      <c r="N324" s="606">
        <v>342.4864</v>
      </c>
      <c r="O324" s="606">
        <v>342.4864</v>
      </c>
      <c r="P324" s="96" t="s">
        <v>2763</v>
      </c>
      <c r="Q324" s="27" t="s">
        <v>80</v>
      </c>
      <c r="R324" s="603">
        <v>45443</v>
      </c>
      <c r="S324" s="27" t="s">
        <v>1666</v>
      </c>
      <c r="T324" s="10" t="s">
        <v>80</v>
      </c>
      <c r="U324" s="34">
        <v>0</v>
      </c>
      <c r="V324" s="34">
        <v>0</v>
      </c>
      <c r="W324" s="606">
        <v>342.4864</v>
      </c>
      <c r="X324" s="606">
        <v>342.4864</v>
      </c>
      <c r="Y324" s="34">
        <v>0</v>
      </c>
      <c r="Z324" s="34">
        <v>0</v>
      </c>
      <c r="AA324" s="34">
        <v>0</v>
      </c>
      <c r="AB324" s="34">
        <v>342.4864</v>
      </c>
      <c r="AC324" s="34">
        <v>342.4864</v>
      </c>
      <c r="AD324" s="34">
        <v>0</v>
      </c>
      <c r="AE324" s="432">
        <v>0</v>
      </c>
      <c r="AF324" s="432">
        <v>0</v>
      </c>
      <c r="AG324" s="432">
        <v>0</v>
      </c>
      <c r="AH324" s="432">
        <v>0</v>
      </c>
      <c r="AI324" s="34">
        <v>342.4864</v>
      </c>
      <c r="AJ324" s="34">
        <v>0</v>
      </c>
      <c r="AK324" s="34">
        <v>0</v>
      </c>
      <c r="AL324" s="606">
        <v>342.4864</v>
      </c>
      <c r="AM324" s="34">
        <v>342.4864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0</v>
      </c>
      <c r="BA324" s="34">
        <v>0</v>
      </c>
      <c r="BB324" s="34">
        <v>0</v>
      </c>
      <c r="BC324" s="34">
        <v>0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342.4864</v>
      </c>
      <c r="BX324" s="34">
        <v>0</v>
      </c>
      <c r="BY324" s="606">
        <v>0</v>
      </c>
      <c r="BZ324" s="34">
        <v>0</v>
      </c>
      <c r="CA324" s="34">
        <v>0</v>
      </c>
      <c r="CB324" s="27" t="s">
        <v>2317</v>
      </c>
      <c r="CC324" s="27" t="s">
        <v>80</v>
      </c>
      <c r="CD324" s="27">
        <v>0</v>
      </c>
      <c r="CE324" s="27">
        <v>0</v>
      </c>
      <c r="CF324" s="27" t="s">
        <v>2018</v>
      </c>
      <c r="CG324" s="27"/>
      <c r="CH324" s="366" t="s">
        <v>3103</v>
      </c>
      <c r="CI324" s="382"/>
      <c r="CJ324" s="382"/>
      <c r="CK324" s="382"/>
      <c r="CL324" s="382"/>
      <c r="CM324" s="382"/>
      <c r="CN324" s="382"/>
      <c r="CO324" s="382"/>
      <c r="CP324" s="382"/>
      <c r="CQ324" s="382"/>
      <c r="CR324" s="382"/>
      <c r="CS324" s="382"/>
      <c r="CT324" s="382"/>
      <c r="CU324" s="382"/>
      <c r="CV324" s="382"/>
      <c r="CW324" s="382"/>
      <c r="CX324" s="382"/>
      <c r="CY324" s="382"/>
      <c r="CZ324" s="382"/>
      <c r="DA324" s="382"/>
      <c r="DB324" s="382"/>
      <c r="DC324" s="382"/>
      <c r="DD324" s="382"/>
      <c r="DE324" s="382"/>
      <c r="DF324" s="382"/>
      <c r="DG324" s="382"/>
      <c r="DH324" s="382"/>
      <c r="DI324" s="382"/>
      <c r="DJ324" s="382"/>
      <c r="DK324" s="382"/>
      <c r="DL324" s="382"/>
      <c r="DM324" s="382"/>
      <c r="DN324" s="382"/>
      <c r="DO324" s="382"/>
      <c r="DP324" s="382"/>
      <c r="DQ324" s="382"/>
      <c r="DR324" s="382"/>
      <c r="DS324" s="382"/>
      <c r="DT324" s="382"/>
      <c r="DU324" s="382"/>
      <c r="DV324" s="382"/>
      <c r="DW324" s="382"/>
      <c r="DX324" s="382"/>
      <c r="DY324" s="382"/>
      <c r="DZ324" s="382"/>
      <c r="EA324" s="382"/>
      <c r="EB324" s="382"/>
      <c r="EC324" s="382"/>
      <c r="ED324" s="382"/>
      <c r="EE324" s="382"/>
      <c r="EF324" s="382"/>
      <c r="EG324" s="382"/>
    </row>
    <row r="325" spans="1:137" s="362" customFormat="1" ht="108" customHeight="1" outlineLevel="1">
      <c r="A325" s="803"/>
      <c r="B325" s="366" t="s">
        <v>3106</v>
      </c>
      <c r="C325" s="709" t="s">
        <v>2324</v>
      </c>
      <c r="D325" s="67" t="s">
        <v>2436</v>
      </c>
      <c r="E325" s="144" t="s">
        <v>2171</v>
      </c>
      <c r="F325" s="144" t="s">
        <v>2325</v>
      </c>
      <c r="G325" s="144">
        <v>61388572</v>
      </c>
      <c r="H325" s="434">
        <v>7309</v>
      </c>
      <c r="I325" s="67" t="s">
        <v>2023</v>
      </c>
      <c r="J325" s="611">
        <v>4890.9821099999999</v>
      </c>
      <c r="K325" s="611">
        <v>4890.9821099999999</v>
      </c>
      <c r="L325" s="19">
        <v>0</v>
      </c>
      <c r="M325" s="202">
        <v>3912.7856900000002</v>
      </c>
      <c r="N325" s="611">
        <v>978.19641999999999</v>
      </c>
      <c r="O325" s="611">
        <v>978.19641999999999</v>
      </c>
      <c r="P325" s="145" t="s">
        <v>2434</v>
      </c>
      <c r="Q325" s="67" t="s">
        <v>80</v>
      </c>
      <c r="R325" s="483">
        <v>45106</v>
      </c>
      <c r="S325" s="67" t="s">
        <v>496</v>
      </c>
      <c r="T325" s="18" t="s">
        <v>80</v>
      </c>
      <c r="U325" s="19">
        <v>0</v>
      </c>
      <c r="V325" s="19">
        <v>0</v>
      </c>
      <c r="W325" s="19">
        <v>978.19641999999999</v>
      </c>
      <c r="X325" s="19">
        <v>978.19641999999999</v>
      </c>
      <c r="Y325" s="19">
        <v>978.19641999999999</v>
      </c>
      <c r="Z325" s="19">
        <v>0</v>
      </c>
      <c r="AA325" s="19">
        <v>0</v>
      </c>
      <c r="AB325" s="19">
        <v>978.19641999999999</v>
      </c>
      <c r="AC325" s="19">
        <v>978.19641999999999</v>
      </c>
      <c r="AD325" s="19">
        <v>978.19641999999999</v>
      </c>
      <c r="AE325" s="455">
        <v>0</v>
      </c>
      <c r="AF325" s="455">
        <v>0</v>
      </c>
      <c r="AG325" s="455">
        <v>0</v>
      </c>
      <c r="AH325" s="455">
        <v>0</v>
      </c>
      <c r="AI325" s="19">
        <v>0</v>
      </c>
      <c r="AJ325" s="19">
        <v>0</v>
      </c>
      <c r="AK325" s="19">
        <v>0</v>
      </c>
      <c r="AL325" s="611">
        <v>978.19641999999999</v>
      </c>
      <c r="AM325" s="19">
        <v>978.19641999999999</v>
      </c>
      <c r="AN325" s="19">
        <v>0</v>
      </c>
      <c r="AO325" s="19">
        <v>0</v>
      </c>
      <c r="AP325" s="19">
        <v>0</v>
      </c>
      <c r="AQ325" s="19">
        <v>0</v>
      </c>
      <c r="AR325" s="19">
        <v>0</v>
      </c>
      <c r="AS325" s="19">
        <v>0</v>
      </c>
      <c r="AT325" s="19">
        <v>0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0</v>
      </c>
      <c r="BC325" s="19">
        <v>978.19641999999999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19">
        <v>0</v>
      </c>
      <c r="BS325" s="19">
        <v>0</v>
      </c>
      <c r="BT325" s="19">
        <v>0</v>
      </c>
      <c r="BU325" s="19">
        <v>0</v>
      </c>
      <c r="BV325" s="19">
        <v>0</v>
      </c>
      <c r="BW325" s="19">
        <v>0</v>
      </c>
      <c r="BX325" s="19">
        <v>0</v>
      </c>
      <c r="BY325" s="202">
        <v>0</v>
      </c>
      <c r="BZ325" s="19">
        <v>0</v>
      </c>
      <c r="CA325" s="19">
        <v>0</v>
      </c>
      <c r="CB325" s="67" t="s">
        <v>2317</v>
      </c>
      <c r="CC325" s="67" t="s">
        <v>553</v>
      </c>
      <c r="CD325" s="366">
        <v>0</v>
      </c>
      <c r="CE325" s="366">
        <v>0</v>
      </c>
      <c r="CF325" s="366" t="s">
        <v>2018</v>
      </c>
      <c r="CG325" s="366"/>
      <c r="CH325" s="366" t="s">
        <v>3103</v>
      </c>
      <c r="CI325" s="382"/>
      <c r="CJ325" s="382"/>
      <c r="CK325" s="382"/>
      <c r="CL325" s="382"/>
      <c r="CM325" s="382"/>
      <c r="CN325" s="382"/>
      <c r="CO325" s="382"/>
      <c r="CP325" s="382"/>
      <c r="CQ325" s="382"/>
      <c r="CR325" s="382"/>
      <c r="CS325" s="382"/>
      <c r="CT325" s="382"/>
      <c r="CU325" s="382"/>
      <c r="CV325" s="382"/>
      <c r="CW325" s="382"/>
      <c r="CX325" s="382"/>
      <c r="CY325" s="382"/>
      <c r="CZ325" s="382"/>
      <c r="DA325" s="382"/>
      <c r="DB325" s="382"/>
      <c r="DC325" s="382"/>
      <c r="DD325" s="382"/>
      <c r="DE325" s="382"/>
      <c r="DF325" s="382"/>
      <c r="DG325" s="382"/>
      <c r="DH325" s="382"/>
      <c r="DI325" s="382"/>
      <c r="DJ325" s="382"/>
      <c r="DK325" s="382"/>
      <c r="DL325" s="382"/>
      <c r="DM325" s="382"/>
      <c r="DN325" s="382"/>
      <c r="DO325" s="382"/>
      <c r="DP325" s="382"/>
      <c r="DQ325" s="382"/>
      <c r="DR325" s="382"/>
      <c r="DS325" s="382"/>
      <c r="DT325" s="382"/>
      <c r="DU325" s="382"/>
      <c r="DV325" s="382"/>
      <c r="DW325" s="382"/>
      <c r="DX325" s="382"/>
      <c r="DY325" s="382"/>
      <c r="DZ325" s="382"/>
      <c r="EA325" s="382"/>
      <c r="EB325" s="382"/>
      <c r="EC325" s="382"/>
      <c r="ED325" s="382"/>
      <c r="EE325" s="382"/>
      <c r="EF325" s="382"/>
      <c r="EG325" s="382"/>
    </row>
    <row r="326" spans="1:137" s="362" customFormat="1" ht="90" customHeight="1" outlineLevel="1">
      <c r="A326" s="803"/>
      <c r="B326" s="27" t="s">
        <v>2065</v>
      </c>
      <c r="C326" s="709" t="s">
        <v>2722</v>
      </c>
      <c r="D326" s="67" t="s">
        <v>80</v>
      </c>
      <c r="E326" s="144" t="s">
        <v>2723</v>
      </c>
      <c r="F326" s="144" t="s">
        <v>2724</v>
      </c>
      <c r="G326" s="144">
        <v>47558407</v>
      </c>
      <c r="H326" s="434" t="s">
        <v>80</v>
      </c>
      <c r="I326" s="67" t="s">
        <v>2725</v>
      </c>
      <c r="J326" s="611">
        <v>1462.424</v>
      </c>
      <c r="K326" s="611">
        <v>1462.424</v>
      </c>
      <c r="L326" s="19">
        <v>0</v>
      </c>
      <c r="M326" s="202">
        <v>1169.9389999999999</v>
      </c>
      <c r="N326" s="611">
        <v>292.48500000000001</v>
      </c>
      <c r="O326" s="611">
        <v>292.48500000000001</v>
      </c>
      <c r="P326" s="145" t="s">
        <v>2726</v>
      </c>
      <c r="Q326" s="67" t="s">
        <v>80</v>
      </c>
      <c r="R326" s="483">
        <v>45626</v>
      </c>
      <c r="S326" s="67" t="s">
        <v>495</v>
      </c>
      <c r="T326" s="18" t="s">
        <v>80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455">
        <v>0</v>
      </c>
      <c r="AF326" s="455">
        <v>0</v>
      </c>
      <c r="AG326" s="455">
        <v>292.48500000000001</v>
      </c>
      <c r="AH326" s="455">
        <v>292.48500000000001</v>
      </c>
      <c r="AI326" s="19">
        <v>0</v>
      </c>
      <c r="AJ326" s="19">
        <v>0</v>
      </c>
      <c r="AK326" s="19">
        <v>0</v>
      </c>
      <c r="AL326" s="611">
        <v>0</v>
      </c>
      <c r="AM326" s="19">
        <v>0</v>
      </c>
      <c r="AN326" s="19">
        <v>0</v>
      </c>
      <c r="AO326" s="19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611">
        <v>292.48500000000001</v>
      </c>
      <c r="BG326" s="19">
        <v>292.48500000000001</v>
      </c>
      <c r="BH326" s="19">
        <v>0</v>
      </c>
      <c r="BI326" s="19">
        <v>0</v>
      </c>
      <c r="BJ326" s="19">
        <v>0</v>
      </c>
      <c r="BK326" s="611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19">
        <v>0</v>
      </c>
      <c r="BS326" s="19">
        <v>0</v>
      </c>
      <c r="BT326" s="19">
        <v>0</v>
      </c>
      <c r="BU326" s="19">
        <v>0</v>
      </c>
      <c r="BV326" s="19">
        <v>0</v>
      </c>
      <c r="BW326" s="19">
        <v>0</v>
      </c>
      <c r="BX326" s="19">
        <v>0</v>
      </c>
      <c r="BY326" s="611">
        <v>292.48500000000001</v>
      </c>
      <c r="BZ326" s="19">
        <v>0</v>
      </c>
      <c r="CA326" s="19">
        <v>0</v>
      </c>
      <c r="CB326" s="67" t="s">
        <v>2727</v>
      </c>
      <c r="CC326" s="67" t="s">
        <v>2721</v>
      </c>
      <c r="CD326" s="27">
        <v>0</v>
      </c>
      <c r="CE326" s="27">
        <v>0</v>
      </c>
      <c r="CF326" s="27" t="s">
        <v>2018</v>
      </c>
      <c r="CG326" s="27"/>
      <c r="CH326" s="366" t="s">
        <v>3103</v>
      </c>
      <c r="CI326" s="382"/>
      <c r="CJ326" s="382"/>
      <c r="CK326" s="382"/>
      <c r="CL326" s="382"/>
      <c r="CM326" s="382"/>
      <c r="CN326" s="382"/>
      <c r="CO326" s="382"/>
      <c r="CP326" s="382"/>
      <c r="CQ326" s="382"/>
      <c r="CR326" s="382"/>
      <c r="CS326" s="382"/>
      <c r="CT326" s="382"/>
      <c r="CU326" s="382"/>
      <c r="CV326" s="382"/>
      <c r="CW326" s="382"/>
      <c r="CX326" s="382"/>
      <c r="CY326" s="382"/>
      <c r="CZ326" s="382"/>
      <c r="DA326" s="382"/>
      <c r="DB326" s="382"/>
      <c r="DC326" s="382"/>
      <c r="DD326" s="382"/>
      <c r="DE326" s="382"/>
      <c r="DF326" s="382"/>
      <c r="DG326" s="382"/>
      <c r="DH326" s="382"/>
      <c r="DI326" s="382"/>
      <c r="DJ326" s="382"/>
      <c r="DK326" s="382"/>
      <c r="DL326" s="382"/>
      <c r="DM326" s="382"/>
      <c r="DN326" s="382"/>
      <c r="DO326" s="382"/>
      <c r="DP326" s="382"/>
      <c r="DQ326" s="382"/>
      <c r="DR326" s="382"/>
      <c r="DS326" s="382"/>
      <c r="DT326" s="382"/>
      <c r="DU326" s="382"/>
      <c r="DV326" s="382"/>
      <c r="DW326" s="382"/>
      <c r="DX326" s="382"/>
      <c r="DY326" s="382"/>
      <c r="DZ326" s="382"/>
      <c r="EA326" s="382"/>
      <c r="EB326" s="382"/>
      <c r="EC326" s="382"/>
      <c r="ED326" s="382"/>
      <c r="EE326" s="382"/>
      <c r="EF326" s="382"/>
      <c r="EG326" s="382"/>
    </row>
    <row r="327" spans="1:137" s="362" customFormat="1" ht="105.75" customHeight="1" outlineLevel="1">
      <c r="A327" s="803"/>
      <c r="B327" s="27" t="s">
        <v>2068</v>
      </c>
      <c r="C327" s="711" t="s">
        <v>2728</v>
      </c>
      <c r="D327" s="27" t="s">
        <v>3107</v>
      </c>
      <c r="E327" s="121" t="s">
        <v>2729</v>
      </c>
      <c r="F327" s="121" t="s">
        <v>2730</v>
      </c>
      <c r="G327" s="121">
        <v>62486012</v>
      </c>
      <c r="H327" s="253" t="s">
        <v>80</v>
      </c>
      <c r="I327" s="27" t="s">
        <v>2725</v>
      </c>
      <c r="J327" s="509">
        <v>1573.93733</v>
      </c>
      <c r="K327" s="509">
        <v>1573.93733</v>
      </c>
      <c r="L327" s="34">
        <v>0</v>
      </c>
      <c r="M327" s="11">
        <v>1259.14986</v>
      </c>
      <c r="N327" s="509">
        <v>314.78746999999998</v>
      </c>
      <c r="O327" s="509">
        <v>314.78746999999998</v>
      </c>
      <c r="P327" s="96" t="s">
        <v>2524</v>
      </c>
      <c r="Q327" s="27" t="s">
        <v>80</v>
      </c>
      <c r="R327" s="603">
        <v>45666</v>
      </c>
      <c r="S327" s="27" t="s">
        <v>1666</v>
      </c>
      <c r="T327" s="10" t="s">
        <v>2916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432">
        <v>0</v>
      </c>
      <c r="AF327" s="432">
        <v>0</v>
      </c>
      <c r="AG327" s="432">
        <v>314.78746999999998</v>
      </c>
      <c r="AH327" s="432">
        <v>314.78746999999998</v>
      </c>
      <c r="AI327" s="34">
        <v>0</v>
      </c>
      <c r="AJ327" s="34">
        <v>0</v>
      </c>
      <c r="AK327" s="34">
        <v>0</v>
      </c>
      <c r="AL327" s="509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0</v>
      </c>
      <c r="BA327" s="34">
        <v>0</v>
      </c>
      <c r="BB327" s="34">
        <v>0</v>
      </c>
      <c r="BC327" s="34">
        <v>0</v>
      </c>
      <c r="BD327" s="34">
        <v>0</v>
      </c>
      <c r="BE327" s="34">
        <v>0</v>
      </c>
      <c r="BF327" s="509">
        <v>314.78746999999998</v>
      </c>
      <c r="BG327" s="34">
        <v>314.78746999999998</v>
      </c>
      <c r="BH327" s="34">
        <v>0</v>
      </c>
      <c r="BI327" s="34">
        <v>0</v>
      </c>
      <c r="BJ327" s="34">
        <v>0</v>
      </c>
      <c r="BK327" s="509">
        <v>0</v>
      </c>
      <c r="BL327" s="34">
        <v>0</v>
      </c>
      <c r="BM327" s="34">
        <v>0</v>
      </c>
      <c r="BN327" s="34">
        <v>0</v>
      </c>
      <c r="BO327" s="34">
        <v>0</v>
      </c>
      <c r="BP327" s="34">
        <v>0</v>
      </c>
      <c r="BQ327" s="34">
        <v>0</v>
      </c>
      <c r="BR327" s="34">
        <v>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509">
        <v>314.78746999999998</v>
      </c>
      <c r="BZ327" s="34">
        <v>0</v>
      </c>
      <c r="CA327" s="34">
        <v>0</v>
      </c>
      <c r="CB327" s="27" t="s">
        <v>2727</v>
      </c>
      <c r="CC327" s="27" t="s">
        <v>80</v>
      </c>
      <c r="CD327" s="27">
        <v>0</v>
      </c>
      <c r="CE327" s="27">
        <v>0</v>
      </c>
      <c r="CF327" s="27" t="s">
        <v>2018</v>
      </c>
      <c r="CG327" s="27"/>
      <c r="CH327" s="366" t="s">
        <v>3103</v>
      </c>
      <c r="CI327" s="382"/>
      <c r="CJ327" s="382"/>
      <c r="CK327" s="382"/>
      <c r="CL327" s="382"/>
      <c r="CM327" s="382"/>
      <c r="CN327" s="382"/>
      <c r="CO327" s="382"/>
      <c r="CP327" s="382"/>
      <c r="CQ327" s="382"/>
      <c r="CR327" s="382"/>
      <c r="CS327" s="382"/>
      <c r="CT327" s="382"/>
      <c r="CU327" s="382"/>
      <c r="CV327" s="382"/>
      <c r="CW327" s="382"/>
      <c r="CX327" s="382"/>
      <c r="CY327" s="382"/>
      <c r="CZ327" s="382"/>
      <c r="DA327" s="382"/>
      <c r="DB327" s="382"/>
      <c r="DC327" s="382"/>
      <c r="DD327" s="382"/>
      <c r="DE327" s="382"/>
      <c r="DF327" s="382"/>
      <c r="DG327" s="382"/>
      <c r="DH327" s="382"/>
      <c r="DI327" s="382"/>
      <c r="DJ327" s="382"/>
      <c r="DK327" s="382"/>
      <c r="DL327" s="382"/>
      <c r="DM327" s="382"/>
      <c r="DN327" s="382"/>
      <c r="DO327" s="382"/>
      <c r="DP327" s="382"/>
      <c r="DQ327" s="382"/>
      <c r="DR327" s="382"/>
      <c r="DS327" s="382"/>
      <c r="DT327" s="382"/>
      <c r="DU327" s="382"/>
      <c r="DV327" s="382"/>
      <c r="DW327" s="382"/>
      <c r="DX327" s="382"/>
      <c r="DY327" s="382"/>
      <c r="DZ327" s="382"/>
      <c r="EA327" s="382"/>
      <c r="EB327" s="382"/>
      <c r="EC327" s="382"/>
      <c r="ED327" s="382"/>
      <c r="EE327" s="382"/>
      <c r="EF327" s="382"/>
      <c r="EG327" s="382"/>
    </row>
    <row r="328" spans="1:137" s="362" customFormat="1" ht="72" outlineLevel="1">
      <c r="A328" s="803"/>
      <c r="B328" s="27" t="s">
        <v>2167</v>
      </c>
      <c r="C328" s="711" t="s">
        <v>2731</v>
      </c>
      <c r="D328" s="27" t="s">
        <v>3108</v>
      </c>
      <c r="E328" s="121" t="s">
        <v>1214</v>
      </c>
      <c r="F328" s="121" t="s">
        <v>1180</v>
      </c>
      <c r="G328" s="121">
        <v>48683906</v>
      </c>
      <c r="H328" s="253" t="s">
        <v>80</v>
      </c>
      <c r="I328" s="27" t="s">
        <v>2725</v>
      </c>
      <c r="J328" s="509">
        <v>1710.4359999999999</v>
      </c>
      <c r="K328" s="509">
        <v>1710.4359999999999</v>
      </c>
      <c r="L328" s="34">
        <v>0</v>
      </c>
      <c r="M328" s="11">
        <v>1368.3488</v>
      </c>
      <c r="N328" s="509">
        <v>342.0872</v>
      </c>
      <c r="O328" s="509">
        <v>342.0872</v>
      </c>
      <c r="P328" s="96" t="s">
        <v>2732</v>
      </c>
      <c r="Q328" s="27" t="s">
        <v>80</v>
      </c>
      <c r="R328" s="603">
        <v>45535</v>
      </c>
      <c r="S328" s="27" t="s">
        <v>1666</v>
      </c>
      <c r="T328" s="10" t="s">
        <v>3109</v>
      </c>
      <c r="U328" s="34">
        <v>0</v>
      </c>
      <c r="V328" s="34">
        <v>0</v>
      </c>
      <c r="W328" s="34">
        <v>0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432">
        <v>0</v>
      </c>
      <c r="AF328" s="432">
        <v>0</v>
      </c>
      <c r="AG328" s="432">
        <v>342.0872</v>
      </c>
      <c r="AH328" s="432">
        <v>342.0872</v>
      </c>
      <c r="AI328" s="34">
        <v>0</v>
      </c>
      <c r="AJ328" s="34">
        <v>0</v>
      </c>
      <c r="AK328" s="34">
        <v>0</v>
      </c>
      <c r="AL328" s="509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0</v>
      </c>
      <c r="AV328" s="34">
        <v>0</v>
      </c>
      <c r="AW328" s="34">
        <v>0</v>
      </c>
      <c r="AX328" s="34">
        <v>0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509">
        <v>342.0872</v>
      </c>
      <c r="BG328" s="34">
        <v>342.0872</v>
      </c>
      <c r="BH328" s="34">
        <v>0</v>
      </c>
      <c r="BI328" s="34">
        <v>0</v>
      </c>
      <c r="BJ328" s="34">
        <v>0</v>
      </c>
      <c r="BK328" s="509">
        <v>0</v>
      </c>
      <c r="BL328" s="34">
        <v>0</v>
      </c>
      <c r="BM328" s="34">
        <v>0</v>
      </c>
      <c r="BN328" s="34">
        <v>0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509">
        <v>342.0872</v>
      </c>
      <c r="BZ328" s="34">
        <v>0</v>
      </c>
      <c r="CA328" s="34">
        <v>0</v>
      </c>
      <c r="CB328" s="27" t="s">
        <v>2727</v>
      </c>
      <c r="CC328" s="27" t="s">
        <v>80</v>
      </c>
      <c r="CD328" s="27">
        <v>0</v>
      </c>
      <c r="CE328" s="27">
        <v>0</v>
      </c>
      <c r="CF328" s="27" t="s">
        <v>2018</v>
      </c>
      <c r="CG328" s="27"/>
      <c r="CH328" s="366" t="s">
        <v>3103</v>
      </c>
      <c r="CI328" s="382"/>
      <c r="CJ328" s="382"/>
      <c r="CK328" s="382"/>
      <c r="CL328" s="382"/>
      <c r="CM328" s="382"/>
      <c r="CN328" s="382"/>
      <c r="CO328" s="382"/>
      <c r="CP328" s="382"/>
      <c r="CQ328" s="382"/>
      <c r="CR328" s="382"/>
      <c r="CS328" s="382"/>
      <c r="CT328" s="382"/>
      <c r="CU328" s="382"/>
      <c r="CV328" s="382"/>
      <c r="CW328" s="382"/>
      <c r="CX328" s="382"/>
      <c r="CY328" s="382"/>
      <c r="CZ328" s="382"/>
      <c r="DA328" s="382"/>
      <c r="DB328" s="382"/>
      <c r="DC328" s="382"/>
      <c r="DD328" s="382"/>
      <c r="DE328" s="382"/>
      <c r="DF328" s="382"/>
      <c r="DG328" s="382"/>
      <c r="DH328" s="382"/>
      <c r="DI328" s="382"/>
      <c r="DJ328" s="382"/>
      <c r="DK328" s="382"/>
      <c r="DL328" s="382"/>
      <c r="DM328" s="382"/>
      <c r="DN328" s="382"/>
      <c r="DO328" s="382"/>
      <c r="DP328" s="382"/>
      <c r="DQ328" s="382"/>
      <c r="DR328" s="382"/>
      <c r="DS328" s="382"/>
      <c r="DT328" s="382"/>
      <c r="DU328" s="382"/>
      <c r="DV328" s="382"/>
      <c r="DW328" s="382"/>
      <c r="DX328" s="382"/>
      <c r="DY328" s="382"/>
      <c r="DZ328" s="382"/>
      <c r="EA328" s="382"/>
      <c r="EB328" s="382"/>
      <c r="EC328" s="382"/>
      <c r="ED328" s="382"/>
      <c r="EE328" s="382"/>
      <c r="EF328" s="382"/>
      <c r="EG328" s="382"/>
    </row>
    <row r="329" spans="1:137" s="362" customFormat="1" ht="72" outlineLevel="1">
      <c r="A329" s="803"/>
      <c r="B329" s="27" t="s">
        <v>2068</v>
      </c>
      <c r="C329" s="709" t="s">
        <v>2733</v>
      </c>
      <c r="D329" s="67" t="s">
        <v>80</v>
      </c>
      <c r="E329" s="144" t="s">
        <v>2734</v>
      </c>
      <c r="F329" s="144" t="s">
        <v>1582</v>
      </c>
      <c r="G329" s="144">
        <v>48683884</v>
      </c>
      <c r="H329" s="434" t="s">
        <v>80</v>
      </c>
      <c r="I329" s="67" t="s">
        <v>2725</v>
      </c>
      <c r="J329" s="611">
        <v>1565.97012</v>
      </c>
      <c r="K329" s="611">
        <v>1565.97012</v>
      </c>
      <c r="L329" s="19">
        <v>0</v>
      </c>
      <c r="M329" s="202">
        <v>1252.7760960000001</v>
      </c>
      <c r="N329" s="611">
        <v>313.19402400000001</v>
      </c>
      <c r="O329" s="611">
        <v>313.19402400000001</v>
      </c>
      <c r="P329" s="145" t="s">
        <v>2616</v>
      </c>
      <c r="Q329" s="67" t="s">
        <v>80</v>
      </c>
      <c r="R329" s="483">
        <v>45596</v>
      </c>
      <c r="S329" s="67" t="s">
        <v>495</v>
      </c>
      <c r="T329" s="18" t="s">
        <v>80</v>
      </c>
      <c r="U329" s="19">
        <v>0</v>
      </c>
      <c r="V329" s="19">
        <v>0</v>
      </c>
      <c r="W329" s="19">
        <v>0</v>
      </c>
      <c r="X329" s="19">
        <v>0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455">
        <v>0</v>
      </c>
      <c r="AF329" s="455">
        <v>0</v>
      </c>
      <c r="AG329" s="455">
        <v>313.19402400000001</v>
      </c>
      <c r="AH329" s="455">
        <v>313.19402400000001</v>
      </c>
      <c r="AI329" s="19">
        <v>0</v>
      </c>
      <c r="AJ329" s="19">
        <v>0</v>
      </c>
      <c r="AK329" s="19">
        <v>0</v>
      </c>
      <c r="AL329" s="611">
        <v>0</v>
      </c>
      <c r="AM329" s="19">
        <v>0</v>
      </c>
      <c r="AN329" s="19">
        <v>0</v>
      </c>
      <c r="AO329" s="19">
        <v>0</v>
      </c>
      <c r="AP329" s="19">
        <v>0</v>
      </c>
      <c r="AQ329" s="19">
        <v>0</v>
      </c>
      <c r="AR329" s="19">
        <v>0</v>
      </c>
      <c r="AS329" s="19">
        <v>0</v>
      </c>
      <c r="AT329" s="19">
        <v>0</v>
      </c>
      <c r="AU329" s="19">
        <v>0</v>
      </c>
      <c r="AV329" s="19">
        <v>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19">
        <v>0</v>
      </c>
      <c r="BF329" s="611">
        <v>313.19402400000001</v>
      </c>
      <c r="BG329" s="19">
        <v>313.19402400000001</v>
      </c>
      <c r="BH329" s="19">
        <v>0</v>
      </c>
      <c r="BI329" s="19">
        <v>0</v>
      </c>
      <c r="BJ329" s="19">
        <v>0</v>
      </c>
      <c r="BK329" s="611">
        <v>0</v>
      </c>
      <c r="BL329" s="19">
        <v>0</v>
      </c>
      <c r="BM329" s="19">
        <v>0</v>
      </c>
      <c r="BN329" s="19">
        <v>0</v>
      </c>
      <c r="BO329" s="19">
        <v>0</v>
      </c>
      <c r="BP329" s="19">
        <v>0</v>
      </c>
      <c r="BQ329" s="19">
        <v>0</v>
      </c>
      <c r="BR329" s="19">
        <v>0</v>
      </c>
      <c r="BS329" s="19">
        <v>0</v>
      </c>
      <c r="BT329" s="19">
        <v>0</v>
      </c>
      <c r="BU329" s="19">
        <v>0</v>
      </c>
      <c r="BV329" s="19">
        <v>0</v>
      </c>
      <c r="BW329" s="19">
        <v>0</v>
      </c>
      <c r="BX329" s="19">
        <v>0</v>
      </c>
      <c r="BY329" s="611">
        <v>313.19402400000001</v>
      </c>
      <c r="BZ329" s="19">
        <v>0</v>
      </c>
      <c r="CA329" s="19">
        <v>0</v>
      </c>
      <c r="CB329" s="67" t="s">
        <v>2727</v>
      </c>
      <c r="CC329" s="67" t="s">
        <v>2721</v>
      </c>
      <c r="CD329" s="27">
        <v>0</v>
      </c>
      <c r="CE329" s="27">
        <v>0</v>
      </c>
      <c r="CF329" s="27" t="s">
        <v>2018</v>
      </c>
      <c r="CG329" s="27"/>
      <c r="CH329" s="366" t="s">
        <v>3103</v>
      </c>
      <c r="CI329" s="382"/>
      <c r="CJ329" s="382"/>
      <c r="CK329" s="382"/>
      <c r="CL329" s="382"/>
      <c r="CM329" s="382"/>
      <c r="CN329" s="382"/>
      <c r="CO329" s="382"/>
      <c r="CP329" s="382"/>
      <c r="CQ329" s="382"/>
      <c r="CR329" s="382"/>
      <c r="CS329" s="382"/>
      <c r="CT329" s="382"/>
      <c r="CU329" s="382"/>
      <c r="CV329" s="382"/>
      <c r="CW329" s="382"/>
      <c r="CX329" s="382"/>
      <c r="CY329" s="382"/>
      <c r="CZ329" s="382"/>
      <c r="DA329" s="382"/>
      <c r="DB329" s="382"/>
      <c r="DC329" s="382"/>
      <c r="DD329" s="382"/>
      <c r="DE329" s="382"/>
      <c r="DF329" s="382"/>
      <c r="DG329" s="382"/>
      <c r="DH329" s="382"/>
      <c r="DI329" s="382"/>
      <c r="DJ329" s="382"/>
      <c r="DK329" s="382"/>
      <c r="DL329" s="382"/>
      <c r="DM329" s="382"/>
      <c r="DN329" s="382"/>
      <c r="DO329" s="382"/>
      <c r="DP329" s="382"/>
      <c r="DQ329" s="382"/>
      <c r="DR329" s="382"/>
      <c r="DS329" s="382"/>
      <c r="DT329" s="382"/>
      <c r="DU329" s="382"/>
      <c r="DV329" s="382"/>
      <c r="DW329" s="382"/>
      <c r="DX329" s="382"/>
      <c r="DY329" s="382"/>
      <c r="DZ329" s="382"/>
      <c r="EA329" s="382"/>
      <c r="EB329" s="382"/>
      <c r="EC329" s="382"/>
      <c r="ED329" s="382"/>
      <c r="EE329" s="382"/>
      <c r="EF329" s="382"/>
      <c r="EG329" s="382"/>
    </row>
    <row r="330" spans="1:137" s="362" customFormat="1" ht="108.75" customHeight="1" outlineLevel="1">
      <c r="A330" s="803"/>
      <c r="B330" s="27" t="s">
        <v>2065</v>
      </c>
      <c r="C330" s="710" t="s">
        <v>2735</v>
      </c>
      <c r="D330" s="183" t="s">
        <v>80</v>
      </c>
      <c r="E330" s="197" t="s">
        <v>2736</v>
      </c>
      <c r="F330" s="197" t="s">
        <v>2737</v>
      </c>
      <c r="G330" s="197">
        <v>47558415</v>
      </c>
      <c r="H330" s="550" t="s">
        <v>80</v>
      </c>
      <c r="I330" s="183" t="s">
        <v>2725</v>
      </c>
      <c r="J330" s="608">
        <v>1315.076</v>
      </c>
      <c r="K330" s="608">
        <v>1315.076</v>
      </c>
      <c r="L330" s="185">
        <v>0</v>
      </c>
      <c r="M330" s="250">
        <v>1052.0610000000001</v>
      </c>
      <c r="N330" s="608">
        <v>263.01499999999999</v>
      </c>
      <c r="O330" s="608">
        <v>263.01499999999999</v>
      </c>
      <c r="P330" s="198" t="s">
        <v>2525</v>
      </c>
      <c r="Q330" s="183" t="s">
        <v>80</v>
      </c>
      <c r="R330" s="602">
        <v>45716</v>
      </c>
      <c r="S330" s="183" t="s">
        <v>496</v>
      </c>
      <c r="T330" s="184" t="s">
        <v>80</v>
      </c>
      <c r="U330" s="185">
        <v>0</v>
      </c>
      <c r="V330" s="185">
        <v>0</v>
      </c>
      <c r="W330" s="185">
        <v>0</v>
      </c>
      <c r="X330" s="185">
        <v>0</v>
      </c>
      <c r="Y330" s="185">
        <v>0</v>
      </c>
      <c r="Z330" s="185">
        <v>0</v>
      </c>
      <c r="AA330" s="185">
        <v>0</v>
      </c>
      <c r="AB330" s="185">
        <v>0</v>
      </c>
      <c r="AC330" s="185">
        <v>0</v>
      </c>
      <c r="AD330" s="185">
        <v>0</v>
      </c>
      <c r="AE330" s="610">
        <v>0</v>
      </c>
      <c r="AF330" s="610">
        <v>0</v>
      </c>
      <c r="AG330" s="610">
        <v>263.01499999999999</v>
      </c>
      <c r="AH330" s="610">
        <v>263.01499999999999</v>
      </c>
      <c r="AI330" s="185">
        <v>0</v>
      </c>
      <c r="AJ330" s="185">
        <v>0</v>
      </c>
      <c r="AK330" s="185">
        <v>0</v>
      </c>
      <c r="AL330" s="608">
        <v>0</v>
      </c>
      <c r="AM330" s="185">
        <v>0</v>
      </c>
      <c r="AN330" s="185">
        <v>0</v>
      </c>
      <c r="AO330" s="185">
        <v>0</v>
      </c>
      <c r="AP330" s="185">
        <v>0</v>
      </c>
      <c r="AQ330" s="185">
        <v>0</v>
      </c>
      <c r="AR330" s="185">
        <v>0</v>
      </c>
      <c r="AS330" s="185">
        <v>0</v>
      </c>
      <c r="AT330" s="185">
        <v>0</v>
      </c>
      <c r="AU330" s="185">
        <v>0</v>
      </c>
      <c r="AV330" s="185">
        <v>0</v>
      </c>
      <c r="AW330" s="185">
        <v>0</v>
      </c>
      <c r="AX330" s="185">
        <v>0</v>
      </c>
      <c r="AY330" s="185">
        <v>0</v>
      </c>
      <c r="AZ330" s="185">
        <v>0</v>
      </c>
      <c r="BA330" s="185">
        <v>0</v>
      </c>
      <c r="BB330" s="185">
        <v>0</v>
      </c>
      <c r="BC330" s="185">
        <v>0</v>
      </c>
      <c r="BD330" s="185">
        <v>0</v>
      </c>
      <c r="BE330" s="185">
        <v>0</v>
      </c>
      <c r="BF330" s="608">
        <v>0</v>
      </c>
      <c r="BG330" s="185">
        <v>0</v>
      </c>
      <c r="BH330" s="185">
        <v>0</v>
      </c>
      <c r="BI330" s="185">
        <v>0</v>
      </c>
      <c r="BJ330" s="185">
        <v>0</v>
      </c>
      <c r="BK330" s="608">
        <v>263.01499999999999</v>
      </c>
      <c r="BL330" s="185">
        <v>263.01499999999999</v>
      </c>
      <c r="BM330" s="185">
        <v>0</v>
      </c>
      <c r="BN330" s="185">
        <v>0</v>
      </c>
      <c r="BO330" s="185">
        <v>0</v>
      </c>
      <c r="BP330" s="185">
        <v>0</v>
      </c>
      <c r="BQ330" s="185">
        <v>0</v>
      </c>
      <c r="BR330" s="185">
        <v>0</v>
      </c>
      <c r="BS330" s="185">
        <v>0</v>
      </c>
      <c r="BT330" s="185">
        <v>0</v>
      </c>
      <c r="BU330" s="185">
        <v>0</v>
      </c>
      <c r="BV330" s="185">
        <v>0</v>
      </c>
      <c r="BW330" s="185">
        <v>0</v>
      </c>
      <c r="BX330" s="185">
        <v>0</v>
      </c>
      <c r="BY330" s="608">
        <v>263.01499999999999</v>
      </c>
      <c r="BZ330" s="185">
        <v>0</v>
      </c>
      <c r="CA330" s="185">
        <v>0</v>
      </c>
      <c r="CB330" s="183" t="s">
        <v>2727</v>
      </c>
      <c r="CC330" s="183" t="s">
        <v>2721</v>
      </c>
      <c r="CD330" s="27">
        <v>0</v>
      </c>
      <c r="CE330" s="27">
        <v>0</v>
      </c>
      <c r="CF330" s="27" t="s">
        <v>2018</v>
      </c>
      <c r="CG330" s="27"/>
      <c r="CH330" s="366" t="s">
        <v>3103</v>
      </c>
      <c r="CI330" s="382"/>
      <c r="CJ330" s="382"/>
      <c r="CK330" s="382"/>
      <c r="CL330" s="382"/>
      <c r="CM330" s="382"/>
      <c r="CN330" s="382"/>
      <c r="CO330" s="382"/>
      <c r="CP330" s="382"/>
      <c r="CQ330" s="382"/>
      <c r="CR330" s="382"/>
      <c r="CS330" s="382"/>
      <c r="CT330" s="382"/>
      <c r="CU330" s="382"/>
      <c r="CV330" s="382"/>
      <c r="CW330" s="382"/>
      <c r="CX330" s="382"/>
      <c r="CY330" s="382"/>
      <c r="CZ330" s="382"/>
      <c r="DA330" s="382"/>
      <c r="DB330" s="382"/>
      <c r="DC330" s="382"/>
      <c r="DD330" s="382"/>
      <c r="DE330" s="382"/>
      <c r="DF330" s="382"/>
      <c r="DG330" s="382"/>
      <c r="DH330" s="382"/>
      <c r="DI330" s="382"/>
      <c r="DJ330" s="382"/>
      <c r="DK330" s="382"/>
      <c r="DL330" s="382"/>
      <c r="DM330" s="382"/>
      <c r="DN330" s="382"/>
      <c r="DO330" s="382"/>
      <c r="DP330" s="382"/>
      <c r="DQ330" s="382"/>
      <c r="DR330" s="382"/>
      <c r="DS330" s="382"/>
      <c r="DT330" s="382"/>
      <c r="DU330" s="382"/>
      <c r="DV330" s="382"/>
      <c r="DW330" s="382"/>
      <c r="DX330" s="382"/>
      <c r="DY330" s="382"/>
      <c r="DZ330" s="382"/>
      <c r="EA330" s="382"/>
      <c r="EB330" s="382"/>
      <c r="EC330" s="382"/>
      <c r="ED330" s="382"/>
      <c r="EE330" s="382"/>
      <c r="EF330" s="382"/>
      <c r="EG330" s="382"/>
    </row>
    <row r="331" spans="1:137" s="362" customFormat="1" ht="72" outlineLevel="1">
      <c r="A331" s="803"/>
      <c r="B331" s="27" t="s">
        <v>2081</v>
      </c>
      <c r="C331" s="711" t="s">
        <v>2738</v>
      </c>
      <c r="D331" s="27" t="s">
        <v>2913</v>
      </c>
      <c r="E331" s="121" t="s">
        <v>147</v>
      </c>
      <c r="F331" s="121" t="s">
        <v>2717</v>
      </c>
      <c r="G331" s="121">
        <v>61100226</v>
      </c>
      <c r="H331" s="253">
        <v>7730</v>
      </c>
      <c r="I331" s="27" t="s">
        <v>2725</v>
      </c>
      <c r="J331" s="509">
        <v>3554.25</v>
      </c>
      <c r="K331" s="509">
        <v>3554.25</v>
      </c>
      <c r="L331" s="34">
        <v>0</v>
      </c>
      <c r="M331" s="11">
        <v>2843.4</v>
      </c>
      <c r="N331" s="509">
        <v>710.85</v>
      </c>
      <c r="O331" s="509">
        <v>710.85</v>
      </c>
      <c r="P331" s="96" t="s">
        <v>2732</v>
      </c>
      <c r="Q331" s="27" t="s">
        <v>80</v>
      </c>
      <c r="R331" s="603">
        <v>45535</v>
      </c>
      <c r="S331" s="27" t="s">
        <v>1666</v>
      </c>
      <c r="T331" s="10" t="s">
        <v>2914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  <c r="AE331" s="432">
        <v>0</v>
      </c>
      <c r="AF331" s="432">
        <v>0</v>
      </c>
      <c r="AG331" s="432">
        <v>710.85</v>
      </c>
      <c r="AH331" s="432">
        <v>710.85</v>
      </c>
      <c r="AI331" s="34">
        <v>0</v>
      </c>
      <c r="AJ331" s="34">
        <v>0</v>
      </c>
      <c r="AK331" s="34">
        <v>0</v>
      </c>
      <c r="AL331" s="509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0</v>
      </c>
      <c r="AV331" s="34">
        <v>0</v>
      </c>
      <c r="AW331" s="34">
        <v>0</v>
      </c>
      <c r="AX331" s="34">
        <v>0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509">
        <v>710.85</v>
      </c>
      <c r="BG331" s="34">
        <v>710.85</v>
      </c>
      <c r="BH331" s="34">
        <v>0</v>
      </c>
      <c r="BI331" s="34">
        <v>0</v>
      </c>
      <c r="BJ331" s="34">
        <v>0</v>
      </c>
      <c r="BK331" s="509">
        <v>0</v>
      </c>
      <c r="BL331" s="34">
        <v>0</v>
      </c>
      <c r="BM331" s="34">
        <v>0</v>
      </c>
      <c r="BN331" s="34">
        <v>0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509">
        <v>710.85</v>
      </c>
      <c r="BZ331" s="34">
        <v>0</v>
      </c>
      <c r="CA331" s="34">
        <v>0</v>
      </c>
      <c r="CB331" s="27" t="s">
        <v>2727</v>
      </c>
      <c r="CC331" s="27" t="s">
        <v>80</v>
      </c>
      <c r="CD331" s="27">
        <v>0</v>
      </c>
      <c r="CE331" s="27">
        <v>0</v>
      </c>
      <c r="CF331" s="27" t="s">
        <v>2018</v>
      </c>
      <c r="CG331" s="27"/>
      <c r="CH331" s="366" t="s">
        <v>3103</v>
      </c>
      <c r="CI331" s="382"/>
      <c r="CJ331" s="382"/>
      <c r="CK331" s="382"/>
      <c r="CL331" s="382"/>
      <c r="CM331" s="382"/>
      <c r="CN331" s="382"/>
      <c r="CO331" s="382"/>
      <c r="CP331" s="382"/>
      <c r="CQ331" s="382"/>
      <c r="CR331" s="382"/>
      <c r="CS331" s="382"/>
      <c r="CT331" s="382"/>
      <c r="CU331" s="382"/>
      <c r="CV331" s="382"/>
      <c r="CW331" s="382"/>
      <c r="CX331" s="382"/>
      <c r="CY331" s="382"/>
      <c r="CZ331" s="382"/>
      <c r="DA331" s="382"/>
      <c r="DB331" s="382"/>
      <c r="DC331" s="382"/>
      <c r="DD331" s="382"/>
      <c r="DE331" s="382"/>
      <c r="DF331" s="382"/>
      <c r="DG331" s="382"/>
      <c r="DH331" s="382"/>
      <c r="DI331" s="382"/>
      <c r="DJ331" s="382"/>
      <c r="DK331" s="382"/>
      <c r="DL331" s="382"/>
      <c r="DM331" s="382"/>
      <c r="DN331" s="382"/>
      <c r="DO331" s="382"/>
      <c r="DP331" s="382"/>
      <c r="DQ331" s="382"/>
      <c r="DR331" s="382"/>
      <c r="DS331" s="382"/>
      <c r="DT331" s="382"/>
      <c r="DU331" s="382"/>
      <c r="DV331" s="382"/>
      <c r="DW331" s="382"/>
      <c r="DX331" s="382"/>
      <c r="DY331" s="382"/>
      <c r="DZ331" s="382"/>
      <c r="EA331" s="382"/>
      <c r="EB331" s="382"/>
      <c r="EC331" s="382"/>
      <c r="ED331" s="382"/>
      <c r="EE331" s="382"/>
      <c r="EF331" s="382"/>
      <c r="EG331" s="382"/>
    </row>
    <row r="332" spans="1:137" s="362" customFormat="1" ht="120" customHeight="1" outlineLevel="1">
      <c r="A332" s="803"/>
      <c r="B332" s="27" t="s">
        <v>2081</v>
      </c>
      <c r="C332" s="711" t="s">
        <v>2739</v>
      </c>
      <c r="D332" s="27" t="s">
        <v>2915</v>
      </c>
      <c r="E332" s="121" t="s">
        <v>150</v>
      </c>
      <c r="F332" s="121" t="s">
        <v>1185</v>
      </c>
      <c r="G332" s="96" t="s">
        <v>2740</v>
      </c>
      <c r="H332" s="253">
        <v>7731</v>
      </c>
      <c r="I332" s="27" t="s">
        <v>2725</v>
      </c>
      <c r="J332" s="613">
        <v>1915.68685</v>
      </c>
      <c r="K332" s="613">
        <v>1915.68685</v>
      </c>
      <c r="L332" s="34">
        <v>0</v>
      </c>
      <c r="M332" s="496">
        <v>1532.5494799999999</v>
      </c>
      <c r="N332" s="613">
        <v>383.13736999999998</v>
      </c>
      <c r="O332" s="613">
        <v>383.13736999999998</v>
      </c>
      <c r="P332" s="96" t="s">
        <v>2732</v>
      </c>
      <c r="Q332" s="27" t="s">
        <v>80</v>
      </c>
      <c r="R332" s="603">
        <v>45535</v>
      </c>
      <c r="S332" s="27" t="s">
        <v>1666</v>
      </c>
      <c r="T332" s="10" t="s">
        <v>2916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432">
        <v>0</v>
      </c>
      <c r="AF332" s="432">
        <v>0</v>
      </c>
      <c r="AG332" s="439">
        <v>383.13736999999998</v>
      </c>
      <c r="AH332" s="439">
        <v>383.13736999999998</v>
      </c>
      <c r="AI332" s="34">
        <v>0</v>
      </c>
      <c r="AJ332" s="34">
        <v>0</v>
      </c>
      <c r="AK332" s="34">
        <v>0</v>
      </c>
      <c r="AL332" s="509">
        <v>0</v>
      </c>
      <c r="AM332" s="34">
        <v>0</v>
      </c>
      <c r="AN332" s="34">
        <v>0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4">
        <v>0</v>
      </c>
      <c r="AV332" s="34">
        <v>0</v>
      </c>
      <c r="AW332" s="34">
        <v>0</v>
      </c>
      <c r="AX332" s="34">
        <v>0</v>
      </c>
      <c r="AY332" s="34">
        <v>0</v>
      </c>
      <c r="AZ332" s="34">
        <v>0</v>
      </c>
      <c r="BA332" s="34">
        <v>0</v>
      </c>
      <c r="BB332" s="34">
        <v>0</v>
      </c>
      <c r="BC332" s="34">
        <v>0</v>
      </c>
      <c r="BD332" s="34">
        <v>0</v>
      </c>
      <c r="BE332" s="34">
        <v>0</v>
      </c>
      <c r="BF332" s="456">
        <v>383.13736999999998</v>
      </c>
      <c r="BG332" s="365">
        <v>383.13736999999998</v>
      </c>
      <c r="BH332" s="34">
        <v>0</v>
      </c>
      <c r="BI332" s="34">
        <v>0</v>
      </c>
      <c r="BJ332" s="34">
        <v>0</v>
      </c>
      <c r="BK332" s="509">
        <v>0</v>
      </c>
      <c r="BL332" s="34">
        <v>0</v>
      </c>
      <c r="BM332" s="34">
        <v>0</v>
      </c>
      <c r="BN332" s="34">
        <v>0</v>
      </c>
      <c r="BO332" s="34">
        <v>0</v>
      </c>
      <c r="BP332" s="34">
        <v>0</v>
      </c>
      <c r="BQ332" s="34">
        <v>0</v>
      </c>
      <c r="BR332" s="34">
        <v>0</v>
      </c>
      <c r="BS332" s="34">
        <v>0</v>
      </c>
      <c r="BT332" s="34">
        <v>0</v>
      </c>
      <c r="BU332" s="34">
        <v>0</v>
      </c>
      <c r="BV332" s="34">
        <v>0</v>
      </c>
      <c r="BW332" s="34">
        <v>0</v>
      </c>
      <c r="BX332" s="34">
        <v>0</v>
      </c>
      <c r="BY332" s="456">
        <v>383.13736999999998</v>
      </c>
      <c r="BZ332" s="34">
        <v>0</v>
      </c>
      <c r="CA332" s="34">
        <v>0</v>
      </c>
      <c r="CB332" s="27" t="s">
        <v>2727</v>
      </c>
      <c r="CC332" s="27" t="s">
        <v>3013</v>
      </c>
      <c r="CD332" s="27">
        <v>0</v>
      </c>
      <c r="CE332" s="27">
        <v>0</v>
      </c>
      <c r="CF332" s="27" t="s">
        <v>2018</v>
      </c>
      <c r="CG332" s="27"/>
      <c r="CH332" s="366" t="s">
        <v>3103</v>
      </c>
      <c r="CI332" s="382"/>
      <c r="CJ332" s="382"/>
      <c r="CK332" s="382"/>
      <c r="CL332" s="382"/>
      <c r="CM332" s="382"/>
      <c r="CN332" s="382"/>
      <c r="CO332" s="382"/>
      <c r="CP332" s="382"/>
      <c r="CQ332" s="382"/>
      <c r="CR332" s="382"/>
      <c r="CS332" s="382"/>
      <c r="CT332" s="382"/>
      <c r="CU332" s="382"/>
      <c r="CV332" s="382"/>
      <c r="CW332" s="382"/>
      <c r="CX332" s="382"/>
      <c r="CY332" s="382"/>
      <c r="CZ332" s="382"/>
      <c r="DA332" s="382"/>
      <c r="DB332" s="382"/>
      <c r="DC332" s="382"/>
      <c r="DD332" s="382"/>
      <c r="DE332" s="382"/>
      <c r="DF332" s="382"/>
      <c r="DG332" s="382"/>
      <c r="DH332" s="382"/>
      <c r="DI332" s="382"/>
      <c r="DJ332" s="382"/>
      <c r="DK332" s="382"/>
      <c r="DL332" s="382"/>
      <c r="DM332" s="382"/>
      <c r="DN332" s="382"/>
      <c r="DO332" s="382"/>
      <c r="DP332" s="382"/>
      <c r="DQ332" s="382"/>
      <c r="DR332" s="382"/>
      <c r="DS332" s="382"/>
      <c r="DT332" s="382"/>
      <c r="DU332" s="382"/>
      <c r="DV332" s="382"/>
      <c r="DW332" s="382"/>
      <c r="DX332" s="382"/>
      <c r="DY332" s="382"/>
      <c r="DZ332" s="382"/>
      <c r="EA332" s="382"/>
      <c r="EB332" s="382"/>
      <c r="EC332" s="382"/>
      <c r="ED332" s="382"/>
      <c r="EE332" s="382"/>
      <c r="EF332" s="382"/>
      <c r="EG332" s="382"/>
    </row>
    <row r="333" spans="1:137" s="362" customFormat="1" ht="108" customHeight="1" outlineLevel="1">
      <c r="A333" s="803"/>
      <c r="B333" s="27" t="s">
        <v>2093</v>
      </c>
      <c r="C333" s="709" t="s">
        <v>2741</v>
      </c>
      <c r="D333" s="67" t="s">
        <v>80</v>
      </c>
      <c r="E333" s="144" t="s">
        <v>127</v>
      </c>
      <c r="F333" s="144" t="s">
        <v>2742</v>
      </c>
      <c r="G333" s="144">
        <v>68383495</v>
      </c>
      <c r="H333" s="434" t="s">
        <v>80</v>
      </c>
      <c r="I333" s="67" t="s">
        <v>2725</v>
      </c>
      <c r="J333" s="611">
        <v>1131.4275</v>
      </c>
      <c r="K333" s="611">
        <v>1131.4275</v>
      </c>
      <c r="L333" s="19">
        <v>0</v>
      </c>
      <c r="M333" s="202">
        <v>905.14200000000005</v>
      </c>
      <c r="N333" s="611">
        <v>226.28550000000001</v>
      </c>
      <c r="O333" s="611">
        <v>226.28550000000001</v>
      </c>
      <c r="P333" s="145" t="s">
        <v>2726</v>
      </c>
      <c r="Q333" s="67" t="s">
        <v>80</v>
      </c>
      <c r="R333" s="483">
        <v>45626</v>
      </c>
      <c r="S333" s="67" t="s">
        <v>495</v>
      </c>
      <c r="T333" s="18" t="s">
        <v>80</v>
      </c>
      <c r="U333" s="19">
        <v>0</v>
      </c>
      <c r="V333" s="19">
        <v>0</v>
      </c>
      <c r="W333" s="19">
        <v>0</v>
      </c>
      <c r="X333" s="19">
        <v>0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455">
        <v>0</v>
      </c>
      <c r="AF333" s="455">
        <v>0</v>
      </c>
      <c r="AG333" s="455">
        <v>226.28550000000001</v>
      </c>
      <c r="AH333" s="455">
        <v>226.28550000000001</v>
      </c>
      <c r="AI333" s="19">
        <v>0</v>
      </c>
      <c r="AJ333" s="19">
        <v>0</v>
      </c>
      <c r="AK333" s="19">
        <v>0</v>
      </c>
      <c r="AL333" s="611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19">
        <v>0</v>
      </c>
      <c r="AS333" s="19">
        <v>0</v>
      </c>
      <c r="AT333" s="19">
        <v>0</v>
      </c>
      <c r="AU333" s="19">
        <v>0</v>
      </c>
      <c r="AV333" s="19">
        <v>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611">
        <v>226.28550000000001</v>
      </c>
      <c r="BG333" s="19">
        <v>226.28550000000001</v>
      </c>
      <c r="BH333" s="19">
        <v>0</v>
      </c>
      <c r="BI333" s="19">
        <v>0</v>
      </c>
      <c r="BJ333" s="19">
        <v>0</v>
      </c>
      <c r="BK333" s="611">
        <v>0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9">
        <v>0</v>
      </c>
      <c r="BR333" s="19">
        <v>0</v>
      </c>
      <c r="BS333" s="19">
        <v>0</v>
      </c>
      <c r="BT333" s="19">
        <v>0</v>
      </c>
      <c r="BU333" s="19">
        <v>0</v>
      </c>
      <c r="BV333" s="19">
        <v>0</v>
      </c>
      <c r="BW333" s="19">
        <v>0</v>
      </c>
      <c r="BX333" s="19">
        <v>0</v>
      </c>
      <c r="BY333" s="611">
        <v>226.28550000000001</v>
      </c>
      <c r="BZ333" s="19">
        <v>0</v>
      </c>
      <c r="CA333" s="19">
        <v>0</v>
      </c>
      <c r="CB333" s="67" t="s">
        <v>2727</v>
      </c>
      <c r="CC333" s="67" t="s">
        <v>2721</v>
      </c>
      <c r="CD333" s="27">
        <v>0</v>
      </c>
      <c r="CE333" s="27">
        <v>0</v>
      </c>
      <c r="CF333" s="27" t="s">
        <v>2018</v>
      </c>
      <c r="CG333" s="27"/>
      <c r="CH333" s="366" t="s">
        <v>3103</v>
      </c>
      <c r="CI333" s="382"/>
      <c r="CJ333" s="382"/>
      <c r="CK333" s="382"/>
      <c r="CL333" s="382"/>
      <c r="CM333" s="382"/>
      <c r="CN333" s="382"/>
      <c r="CO333" s="382"/>
      <c r="CP333" s="382"/>
      <c r="CQ333" s="382"/>
      <c r="CR333" s="382"/>
      <c r="CS333" s="382"/>
      <c r="CT333" s="382"/>
      <c r="CU333" s="382"/>
      <c r="CV333" s="382"/>
      <c r="CW333" s="382"/>
      <c r="CX333" s="382"/>
      <c r="CY333" s="382"/>
      <c r="CZ333" s="382"/>
      <c r="DA333" s="382"/>
      <c r="DB333" s="382"/>
      <c r="DC333" s="382"/>
      <c r="DD333" s="382"/>
      <c r="DE333" s="382"/>
      <c r="DF333" s="382"/>
      <c r="DG333" s="382"/>
      <c r="DH333" s="382"/>
      <c r="DI333" s="382"/>
      <c r="DJ333" s="382"/>
      <c r="DK333" s="382"/>
      <c r="DL333" s="382"/>
      <c r="DM333" s="382"/>
      <c r="DN333" s="382"/>
      <c r="DO333" s="382"/>
      <c r="DP333" s="382"/>
      <c r="DQ333" s="382"/>
      <c r="DR333" s="382"/>
      <c r="DS333" s="382"/>
      <c r="DT333" s="382"/>
      <c r="DU333" s="382"/>
      <c r="DV333" s="382"/>
      <c r="DW333" s="382"/>
      <c r="DX333" s="382"/>
      <c r="DY333" s="382"/>
      <c r="DZ333" s="382"/>
      <c r="EA333" s="382"/>
      <c r="EB333" s="382"/>
      <c r="EC333" s="382"/>
      <c r="ED333" s="382"/>
      <c r="EE333" s="382"/>
      <c r="EF333" s="382"/>
      <c r="EG333" s="382"/>
    </row>
    <row r="334" spans="1:137" s="362" customFormat="1" ht="90" customHeight="1" outlineLevel="1">
      <c r="A334" s="803"/>
      <c r="B334" s="27" t="s">
        <v>2069</v>
      </c>
      <c r="C334" s="711" t="s">
        <v>2743</v>
      </c>
      <c r="D334" s="27" t="s">
        <v>3012</v>
      </c>
      <c r="E334" s="121" t="s">
        <v>2744</v>
      </c>
      <c r="F334" s="121" t="s">
        <v>1599</v>
      </c>
      <c r="G334" s="121">
        <v>66493030</v>
      </c>
      <c r="H334" s="253">
        <v>7732</v>
      </c>
      <c r="I334" s="27" t="s">
        <v>2725</v>
      </c>
      <c r="J334" s="509">
        <v>1249.14462</v>
      </c>
      <c r="K334" s="509">
        <v>1249.14462</v>
      </c>
      <c r="L334" s="34">
        <v>0</v>
      </c>
      <c r="M334" s="11">
        <v>999.31569999999999</v>
      </c>
      <c r="N334" s="509">
        <v>249.82892000000001</v>
      </c>
      <c r="O334" s="509">
        <v>249.82892000000001</v>
      </c>
      <c r="P334" s="96" t="s">
        <v>2732</v>
      </c>
      <c r="Q334" s="27" t="s">
        <v>80</v>
      </c>
      <c r="R334" s="603">
        <v>45535</v>
      </c>
      <c r="S334" s="27" t="s">
        <v>1666</v>
      </c>
      <c r="T334" s="10" t="s">
        <v>3110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432">
        <v>0</v>
      </c>
      <c r="AF334" s="432">
        <v>0</v>
      </c>
      <c r="AG334" s="432">
        <v>249.82892000000001</v>
      </c>
      <c r="AH334" s="432">
        <v>249.82892000000001</v>
      </c>
      <c r="AI334" s="34">
        <v>0</v>
      </c>
      <c r="AJ334" s="34">
        <v>0</v>
      </c>
      <c r="AK334" s="34">
        <v>0</v>
      </c>
      <c r="AL334" s="509">
        <v>0</v>
      </c>
      <c r="AM334" s="34">
        <v>0</v>
      </c>
      <c r="AN334" s="34">
        <v>0</v>
      </c>
      <c r="AO334" s="34">
        <v>0</v>
      </c>
      <c r="AP334" s="34">
        <v>0</v>
      </c>
      <c r="AQ334" s="34">
        <v>0</v>
      </c>
      <c r="AR334" s="34">
        <v>0</v>
      </c>
      <c r="AS334" s="34">
        <v>0</v>
      </c>
      <c r="AT334" s="34">
        <v>0</v>
      </c>
      <c r="AU334" s="34">
        <v>0</v>
      </c>
      <c r="AV334" s="34">
        <v>0</v>
      </c>
      <c r="AW334" s="34">
        <v>0</v>
      </c>
      <c r="AX334" s="34">
        <v>0</v>
      </c>
      <c r="AY334" s="34">
        <v>0</v>
      </c>
      <c r="AZ334" s="34">
        <v>0</v>
      </c>
      <c r="BA334" s="34">
        <v>0</v>
      </c>
      <c r="BB334" s="34">
        <v>0</v>
      </c>
      <c r="BC334" s="34">
        <v>0</v>
      </c>
      <c r="BD334" s="34">
        <v>0</v>
      </c>
      <c r="BE334" s="34">
        <v>0</v>
      </c>
      <c r="BF334" s="509">
        <v>249.82892000000001</v>
      </c>
      <c r="BG334" s="34">
        <v>249.82892000000001</v>
      </c>
      <c r="BH334" s="34">
        <v>0</v>
      </c>
      <c r="BI334" s="34">
        <v>0</v>
      </c>
      <c r="BJ334" s="34">
        <v>0</v>
      </c>
      <c r="BK334" s="509">
        <v>0</v>
      </c>
      <c r="BL334" s="34">
        <v>0</v>
      </c>
      <c r="BM334" s="34">
        <v>0</v>
      </c>
      <c r="BN334" s="34">
        <v>0</v>
      </c>
      <c r="BO334" s="34">
        <v>0</v>
      </c>
      <c r="BP334" s="34">
        <v>0</v>
      </c>
      <c r="BQ334" s="34">
        <v>0</v>
      </c>
      <c r="BR334" s="34">
        <v>0</v>
      </c>
      <c r="BS334" s="34">
        <v>0</v>
      </c>
      <c r="BT334" s="34">
        <v>0</v>
      </c>
      <c r="BU334" s="34">
        <v>0</v>
      </c>
      <c r="BV334" s="34">
        <v>0</v>
      </c>
      <c r="BW334" s="34">
        <v>0</v>
      </c>
      <c r="BX334" s="34">
        <v>0</v>
      </c>
      <c r="BY334" s="509">
        <v>249.82892000000001</v>
      </c>
      <c r="BZ334" s="34">
        <v>0</v>
      </c>
      <c r="CA334" s="34">
        <v>0</v>
      </c>
      <c r="CB334" s="27" t="s">
        <v>2727</v>
      </c>
      <c r="CC334" s="27" t="s">
        <v>80</v>
      </c>
      <c r="CD334" s="27">
        <v>0</v>
      </c>
      <c r="CE334" s="27">
        <v>0</v>
      </c>
      <c r="CF334" s="27" t="s">
        <v>2018</v>
      </c>
      <c r="CG334" s="27"/>
      <c r="CH334" s="366" t="s">
        <v>3103</v>
      </c>
      <c r="CI334" s="382"/>
      <c r="CJ334" s="382"/>
      <c r="CK334" s="382"/>
      <c r="CL334" s="382"/>
      <c r="CM334" s="382"/>
      <c r="CN334" s="382"/>
      <c r="CO334" s="382"/>
      <c r="CP334" s="382"/>
      <c r="CQ334" s="382"/>
      <c r="CR334" s="382"/>
      <c r="CS334" s="382"/>
      <c r="CT334" s="382"/>
      <c r="CU334" s="382"/>
      <c r="CV334" s="382"/>
      <c r="CW334" s="382"/>
      <c r="CX334" s="382"/>
      <c r="CY334" s="382"/>
      <c r="CZ334" s="382"/>
      <c r="DA334" s="382"/>
      <c r="DB334" s="382"/>
      <c r="DC334" s="382"/>
      <c r="DD334" s="382"/>
      <c r="DE334" s="382"/>
      <c r="DF334" s="382"/>
      <c r="DG334" s="382"/>
      <c r="DH334" s="382"/>
      <c r="DI334" s="382"/>
      <c r="DJ334" s="382"/>
      <c r="DK334" s="382"/>
      <c r="DL334" s="382"/>
      <c r="DM334" s="382"/>
      <c r="DN334" s="382"/>
      <c r="DO334" s="382"/>
      <c r="DP334" s="382"/>
      <c r="DQ334" s="382"/>
      <c r="DR334" s="382"/>
      <c r="DS334" s="382"/>
      <c r="DT334" s="382"/>
      <c r="DU334" s="382"/>
      <c r="DV334" s="382"/>
      <c r="DW334" s="382"/>
      <c r="DX334" s="382"/>
      <c r="DY334" s="382"/>
      <c r="DZ334" s="382"/>
      <c r="EA334" s="382"/>
      <c r="EB334" s="382"/>
      <c r="EC334" s="382"/>
      <c r="ED334" s="382"/>
      <c r="EE334" s="382"/>
      <c r="EF334" s="382"/>
      <c r="EG334" s="382"/>
    </row>
    <row r="335" spans="1:137" s="362" customFormat="1" ht="90" customHeight="1" outlineLevel="1">
      <c r="A335" s="803"/>
      <c r="B335" s="27" t="s">
        <v>2749</v>
      </c>
      <c r="C335" s="710" t="s">
        <v>2745</v>
      </c>
      <c r="D335" s="183" t="s">
        <v>80</v>
      </c>
      <c r="E335" s="197" t="s">
        <v>2746</v>
      </c>
      <c r="F335" s="197" t="s">
        <v>2747</v>
      </c>
      <c r="G335" s="198" t="s">
        <v>2748</v>
      </c>
      <c r="H335" s="550" t="s">
        <v>80</v>
      </c>
      <c r="I335" s="183" t="s">
        <v>2725</v>
      </c>
      <c r="J335" s="608">
        <v>2081.5830000000001</v>
      </c>
      <c r="K335" s="608">
        <v>2081.5830000000001</v>
      </c>
      <c r="L335" s="185">
        <v>0</v>
      </c>
      <c r="M335" s="250">
        <v>1665.2664</v>
      </c>
      <c r="N335" s="608">
        <v>416.31659999999999</v>
      </c>
      <c r="O335" s="608">
        <v>416.31659999999999</v>
      </c>
      <c r="P335" s="198" t="s">
        <v>2525</v>
      </c>
      <c r="Q335" s="183" t="s">
        <v>80</v>
      </c>
      <c r="R335" s="602">
        <v>45716</v>
      </c>
      <c r="S335" s="183" t="s">
        <v>496</v>
      </c>
      <c r="T335" s="184" t="s">
        <v>80</v>
      </c>
      <c r="U335" s="185">
        <v>0</v>
      </c>
      <c r="V335" s="185">
        <v>0</v>
      </c>
      <c r="W335" s="185">
        <v>0</v>
      </c>
      <c r="X335" s="185">
        <v>0</v>
      </c>
      <c r="Y335" s="185">
        <v>0</v>
      </c>
      <c r="Z335" s="185">
        <v>0</v>
      </c>
      <c r="AA335" s="185">
        <v>0</v>
      </c>
      <c r="AB335" s="185">
        <v>0</v>
      </c>
      <c r="AC335" s="185">
        <v>0</v>
      </c>
      <c r="AD335" s="185">
        <v>0</v>
      </c>
      <c r="AE335" s="610">
        <v>0</v>
      </c>
      <c r="AF335" s="610">
        <v>0</v>
      </c>
      <c r="AG335" s="610">
        <v>416.31659999999999</v>
      </c>
      <c r="AH335" s="610">
        <v>416.31659999999999</v>
      </c>
      <c r="AI335" s="185">
        <v>0</v>
      </c>
      <c r="AJ335" s="185">
        <v>0</v>
      </c>
      <c r="AK335" s="185">
        <v>0</v>
      </c>
      <c r="AL335" s="608">
        <v>0</v>
      </c>
      <c r="AM335" s="185">
        <v>0</v>
      </c>
      <c r="AN335" s="185">
        <v>0</v>
      </c>
      <c r="AO335" s="185">
        <v>0</v>
      </c>
      <c r="AP335" s="185">
        <v>0</v>
      </c>
      <c r="AQ335" s="185">
        <v>0</v>
      </c>
      <c r="AR335" s="185">
        <v>0</v>
      </c>
      <c r="AS335" s="185">
        <v>0</v>
      </c>
      <c r="AT335" s="185">
        <v>0</v>
      </c>
      <c r="AU335" s="185">
        <v>0</v>
      </c>
      <c r="AV335" s="185">
        <v>0</v>
      </c>
      <c r="AW335" s="185">
        <v>0</v>
      </c>
      <c r="AX335" s="185">
        <v>0</v>
      </c>
      <c r="AY335" s="185">
        <v>0</v>
      </c>
      <c r="AZ335" s="185">
        <v>0</v>
      </c>
      <c r="BA335" s="185">
        <v>0</v>
      </c>
      <c r="BB335" s="185">
        <v>0</v>
      </c>
      <c r="BC335" s="185">
        <v>0</v>
      </c>
      <c r="BD335" s="185">
        <v>0</v>
      </c>
      <c r="BE335" s="185">
        <v>0</v>
      </c>
      <c r="BF335" s="608">
        <v>0</v>
      </c>
      <c r="BG335" s="185">
        <v>0</v>
      </c>
      <c r="BH335" s="185">
        <v>0</v>
      </c>
      <c r="BI335" s="185">
        <v>0</v>
      </c>
      <c r="BJ335" s="185">
        <v>0</v>
      </c>
      <c r="BK335" s="608">
        <v>416.31659999999999</v>
      </c>
      <c r="BL335" s="185">
        <v>416.31659999999999</v>
      </c>
      <c r="BM335" s="185">
        <v>0</v>
      </c>
      <c r="BN335" s="185">
        <v>0</v>
      </c>
      <c r="BO335" s="185">
        <v>0</v>
      </c>
      <c r="BP335" s="185">
        <v>0</v>
      </c>
      <c r="BQ335" s="185">
        <v>0</v>
      </c>
      <c r="BR335" s="185">
        <v>0</v>
      </c>
      <c r="BS335" s="185">
        <v>0</v>
      </c>
      <c r="BT335" s="185">
        <v>0</v>
      </c>
      <c r="BU335" s="185">
        <v>0</v>
      </c>
      <c r="BV335" s="185">
        <v>0</v>
      </c>
      <c r="BW335" s="185">
        <v>0</v>
      </c>
      <c r="BX335" s="185">
        <v>0</v>
      </c>
      <c r="BY335" s="608">
        <v>416.31659999999999</v>
      </c>
      <c r="BZ335" s="185">
        <v>0</v>
      </c>
      <c r="CA335" s="185">
        <v>0</v>
      </c>
      <c r="CB335" s="183" t="s">
        <v>2727</v>
      </c>
      <c r="CC335" s="183" t="s">
        <v>2721</v>
      </c>
      <c r="CD335" s="27">
        <v>0</v>
      </c>
      <c r="CE335" s="27">
        <v>0</v>
      </c>
      <c r="CF335" s="27" t="s">
        <v>2018</v>
      </c>
      <c r="CG335" s="27"/>
      <c r="CH335" s="366" t="s">
        <v>3103</v>
      </c>
      <c r="CI335" s="382"/>
      <c r="CJ335" s="382"/>
      <c r="CK335" s="382"/>
      <c r="CL335" s="382"/>
      <c r="CM335" s="382"/>
      <c r="CN335" s="382"/>
      <c r="CO335" s="382"/>
      <c r="CP335" s="382"/>
      <c r="CQ335" s="382"/>
      <c r="CR335" s="382"/>
      <c r="CS335" s="382"/>
      <c r="CT335" s="382"/>
      <c r="CU335" s="382"/>
      <c r="CV335" s="382"/>
      <c r="CW335" s="382"/>
      <c r="CX335" s="382"/>
      <c r="CY335" s="382"/>
      <c r="CZ335" s="382"/>
      <c r="DA335" s="382"/>
      <c r="DB335" s="382"/>
      <c r="DC335" s="382"/>
      <c r="DD335" s="382"/>
      <c r="DE335" s="382"/>
      <c r="DF335" s="382"/>
      <c r="DG335" s="382"/>
      <c r="DH335" s="382"/>
      <c r="DI335" s="382"/>
      <c r="DJ335" s="382"/>
      <c r="DK335" s="382"/>
      <c r="DL335" s="382"/>
      <c r="DM335" s="382"/>
      <c r="DN335" s="382"/>
      <c r="DO335" s="382"/>
      <c r="DP335" s="382"/>
      <c r="DQ335" s="382"/>
      <c r="DR335" s="382"/>
      <c r="DS335" s="382"/>
      <c r="DT335" s="382"/>
      <c r="DU335" s="382"/>
      <c r="DV335" s="382"/>
      <c r="DW335" s="382"/>
      <c r="DX335" s="382"/>
      <c r="DY335" s="382"/>
      <c r="DZ335" s="382"/>
      <c r="EA335" s="382"/>
      <c r="EB335" s="382"/>
      <c r="EC335" s="382"/>
      <c r="ED335" s="382"/>
      <c r="EE335" s="382"/>
      <c r="EF335" s="382"/>
      <c r="EG335" s="382"/>
    </row>
    <row r="336" spans="1:137" s="362" customFormat="1" ht="110.25" customHeight="1" outlineLevel="1">
      <c r="A336" s="803"/>
      <c r="B336" s="27" t="s">
        <v>2066</v>
      </c>
      <c r="C336" s="711" t="s">
        <v>2750</v>
      </c>
      <c r="D336" s="27" t="s">
        <v>3111</v>
      </c>
      <c r="E336" s="121" t="s">
        <v>125</v>
      </c>
      <c r="F336" s="121" t="s">
        <v>1183</v>
      </c>
      <c r="G336" s="121" t="s">
        <v>1118</v>
      </c>
      <c r="H336" s="253" t="s">
        <v>80</v>
      </c>
      <c r="I336" s="27" t="s">
        <v>2725</v>
      </c>
      <c r="J336" s="509">
        <v>6282.3005499999999</v>
      </c>
      <c r="K336" s="509">
        <v>6282.3005499999999</v>
      </c>
      <c r="L336" s="34">
        <v>0</v>
      </c>
      <c r="M336" s="11">
        <v>5025.8404399999999</v>
      </c>
      <c r="N336" s="509">
        <v>1256.46011</v>
      </c>
      <c r="O336" s="509">
        <v>1256.46011</v>
      </c>
      <c r="P336" s="96" t="s">
        <v>2732</v>
      </c>
      <c r="Q336" s="27" t="s">
        <v>80</v>
      </c>
      <c r="R336" s="603">
        <v>45535</v>
      </c>
      <c r="S336" s="27" t="s">
        <v>182</v>
      </c>
      <c r="T336" s="10" t="s">
        <v>3112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432">
        <v>0</v>
      </c>
      <c r="AF336" s="432">
        <v>0</v>
      </c>
      <c r="AG336" s="432">
        <v>1256.46011</v>
      </c>
      <c r="AH336" s="432">
        <v>1256.46011</v>
      </c>
      <c r="AI336" s="34">
        <v>0</v>
      </c>
      <c r="AJ336" s="34">
        <v>0</v>
      </c>
      <c r="AK336" s="34">
        <v>0</v>
      </c>
      <c r="AL336" s="509">
        <v>0</v>
      </c>
      <c r="AM336" s="34">
        <v>0</v>
      </c>
      <c r="AN336" s="34">
        <v>0</v>
      </c>
      <c r="AO336" s="34">
        <v>0</v>
      </c>
      <c r="AP336" s="34">
        <v>0</v>
      </c>
      <c r="AQ336" s="34">
        <v>0</v>
      </c>
      <c r="AR336" s="34">
        <v>0</v>
      </c>
      <c r="AS336" s="34">
        <v>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0</v>
      </c>
      <c r="AZ336" s="34">
        <v>0</v>
      </c>
      <c r="BA336" s="34">
        <v>0</v>
      </c>
      <c r="BB336" s="34">
        <v>0</v>
      </c>
      <c r="BC336" s="34">
        <v>0</v>
      </c>
      <c r="BD336" s="34">
        <v>0</v>
      </c>
      <c r="BE336" s="34">
        <v>0</v>
      </c>
      <c r="BF336" s="509">
        <v>1256.46011</v>
      </c>
      <c r="BG336" s="34">
        <v>1256.46011</v>
      </c>
      <c r="BH336" s="34">
        <v>0</v>
      </c>
      <c r="BI336" s="34">
        <v>0</v>
      </c>
      <c r="BJ336" s="34">
        <v>0</v>
      </c>
      <c r="BK336" s="509">
        <v>0</v>
      </c>
      <c r="BL336" s="34">
        <v>0</v>
      </c>
      <c r="BM336" s="34">
        <v>0</v>
      </c>
      <c r="BN336" s="34">
        <v>0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0</v>
      </c>
      <c r="BY336" s="509">
        <v>1256.46011</v>
      </c>
      <c r="BZ336" s="34">
        <v>0</v>
      </c>
      <c r="CA336" s="34">
        <v>0</v>
      </c>
      <c r="CB336" s="27" t="s">
        <v>2727</v>
      </c>
      <c r="CC336" s="27" t="s">
        <v>80</v>
      </c>
      <c r="CD336" s="27">
        <v>0</v>
      </c>
      <c r="CE336" s="27">
        <v>0</v>
      </c>
      <c r="CF336" s="27" t="s">
        <v>2018</v>
      </c>
      <c r="CG336" s="27"/>
      <c r="CH336" s="366" t="s">
        <v>3103</v>
      </c>
      <c r="CI336" s="382"/>
      <c r="CJ336" s="382"/>
      <c r="CK336" s="382"/>
      <c r="CL336" s="382"/>
      <c r="CM336" s="382"/>
      <c r="CN336" s="382"/>
      <c r="CO336" s="382"/>
      <c r="CP336" s="382"/>
      <c r="CQ336" s="382"/>
      <c r="CR336" s="382"/>
      <c r="CS336" s="382"/>
      <c r="CT336" s="382"/>
      <c r="CU336" s="382"/>
      <c r="CV336" s="382"/>
      <c r="CW336" s="382"/>
      <c r="CX336" s="382"/>
      <c r="CY336" s="382"/>
      <c r="CZ336" s="382"/>
      <c r="DA336" s="382"/>
      <c r="DB336" s="382"/>
      <c r="DC336" s="382"/>
      <c r="DD336" s="382"/>
      <c r="DE336" s="382"/>
      <c r="DF336" s="382"/>
      <c r="DG336" s="382"/>
      <c r="DH336" s="382"/>
      <c r="DI336" s="382"/>
      <c r="DJ336" s="382"/>
      <c r="DK336" s="382"/>
      <c r="DL336" s="382"/>
      <c r="DM336" s="382"/>
      <c r="DN336" s="382"/>
      <c r="DO336" s="382"/>
      <c r="DP336" s="382"/>
      <c r="DQ336" s="382"/>
      <c r="DR336" s="382"/>
      <c r="DS336" s="382"/>
      <c r="DT336" s="382"/>
      <c r="DU336" s="382"/>
      <c r="DV336" s="382"/>
      <c r="DW336" s="382"/>
      <c r="DX336" s="382"/>
      <c r="DY336" s="382"/>
      <c r="DZ336" s="382"/>
      <c r="EA336" s="382"/>
      <c r="EB336" s="382"/>
      <c r="EC336" s="382"/>
      <c r="ED336" s="382"/>
      <c r="EE336" s="382"/>
      <c r="EF336" s="382"/>
      <c r="EG336" s="382"/>
    </row>
    <row r="337" spans="1:137" s="362" customFormat="1" ht="90" customHeight="1" outlineLevel="1">
      <c r="A337" s="803"/>
      <c r="B337" s="27" t="s">
        <v>2084</v>
      </c>
      <c r="C337" s="711" t="s">
        <v>2751</v>
      </c>
      <c r="D337" s="27" t="s">
        <v>3113</v>
      </c>
      <c r="E337" s="121" t="s">
        <v>133</v>
      </c>
      <c r="F337" s="121" t="s">
        <v>2713</v>
      </c>
      <c r="G337" s="121">
        <v>61924059</v>
      </c>
      <c r="H337" s="253" t="s">
        <v>80</v>
      </c>
      <c r="I337" s="27" t="s">
        <v>2725</v>
      </c>
      <c r="J337" s="509">
        <v>2016.86589</v>
      </c>
      <c r="K337" s="509">
        <v>2016.86589</v>
      </c>
      <c r="L337" s="34">
        <v>0</v>
      </c>
      <c r="M337" s="11">
        <v>1613.49271</v>
      </c>
      <c r="N337" s="509">
        <v>403.37317999999999</v>
      </c>
      <c r="O337" s="509">
        <v>403.37317999999999</v>
      </c>
      <c r="P337" s="96" t="s">
        <v>2732</v>
      </c>
      <c r="Q337" s="27" t="s">
        <v>80</v>
      </c>
      <c r="R337" s="603">
        <v>45535</v>
      </c>
      <c r="S337" s="27" t="s">
        <v>1666</v>
      </c>
      <c r="T337" s="10" t="s">
        <v>3114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432">
        <v>0</v>
      </c>
      <c r="AF337" s="432">
        <v>0</v>
      </c>
      <c r="AG337" s="432">
        <v>403.37317999999999</v>
      </c>
      <c r="AH337" s="432">
        <v>403.37317999999999</v>
      </c>
      <c r="AI337" s="34">
        <v>0</v>
      </c>
      <c r="AJ337" s="34">
        <v>0</v>
      </c>
      <c r="AK337" s="34">
        <v>0</v>
      </c>
      <c r="AL337" s="509">
        <v>0</v>
      </c>
      <c r="AM337" s="34">
        <v>0</v>
      </c>
      <c r="AN337" s="34">
        <v>0</v>
      </c>
      <c r="AO337" s="34"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v>0</v>
      </c>
      <c r="AU337" s="34">
        <v>0</v>
      </c>
      <c r="AV337" s="34">
        <v>0</v>
      </c>
      <c r="AW337" s="34">
        <v>0</v>
      </c>
      <c r="AX337" s="34">
        <v>0</v>
      </c>
      <c r="AY337" s="34">
        <v>0</v>
      </c>
      <c r="AZ337" s="34">
        <v>0</v>
      </c>
      <c r="BA337" s="34">
        <v>0</v>
      </c>
      <c r="BB337" s="34">
        <v>0</v>
      </c>
      <c r="BC337" s="34">
        <v>0</v>
      </c>
      <c r="BD337" s="34">
        <v>0</v>
      </c>
      <c r="BE337" s="34">
        <v>0</v>
      </c>
      <c r="BF337" s="509">
        <v>403.37317999999999</v>
      </c>
      <c r="BG337" s="34">
        <v>403.37317999999999</v>
      </c>
      <c r="BH337" s="34">
        <v>0</v>
      </c>
      <c r="BI337" s="34">
        <v>0</v>
      </c>
      <c r="BJ337" s="34">
        <v>0</v>
      </c>
      <c r="BK337" s="509">
        <v>0</v>
      </c>
      <c r="BL337" s="34">
        <v>0</v>
      </c>
      <c r="BM337" s="34">
        <v>0</v>
      </c>
      <c r="BN337" s="34">
        <v>0</v>
      </c>
      <c r="BO337" s="34">
        <v>0</v>
      </c>
      <c r="BP337" s="34">
        <v>0</v>
      </c>
      <c r="BQ337" s="34">
        <v>0</v>
      </c>
      <c r="BR337" s="34">
        <v>0</v>
      </c>
      <c r="BS337" s="34">
        <v>0</v>
      </c>
      <c r="BT337" s="34">
        <v>0</v>
      </c>
      <c r="BU337" s="34">
        <v>0</v>
      </c>
      <c r="BV337" s="34">
        <v>0</v>
      </c>
      <c r="BW337" s="34">
        <v>0</v>
      </c>
      <c r="BX337" s="34">
        <v>0</v>
      </c>
      <c r="BY337" s="509">
        <v>403.37317999999999</v>
      </c>
      <c r="BZ337" s="34">
        <v>0</v>
      </c>
      <c r="CA337" s="34">
        <v>0</v>
      </c>
      <c r="CB337" s="27" t="s">
        <v>2727</v>
      </c>
      <c r="CC337" s="27" t="s">
        <v>80</v>
      </c>
      <c r="CD337" s="27">
        <v>0</v>
      </c>
      <c r="CE337" s="27">
        <v>0</v>
      </c>
      <c r="CF337" s="27" t="s">
        <v>2018</v>
      </c>
      <c r="CG337" s="27"/>
      <c r="CH337" s="366" t="s">
        <v>3103</v>
      </c>
      <c r="CI337" s="382"/>
      <c r="CJ337" s="382"/>
      <c r="CK337" s="382"/>
      <c r="CL337" s="382"/>
      <c r="CM337" s="382"/>
      <c r="CN337" s="382"/>
      <c r="CO337" s="382"/>
      <c r="CP337" s="382"/>
      <c r="CQ337" s="382"/>
      <c r="CR337" s="382"/>
      <c r="CS337" s="382"/>
      <c r="CT337" s="382"/>
      <c r="CU337" s="382"/>
      <c r="CV337" s="382"/>
      <c r="CW337" s="382"/>
      <c r="CX337" s="382"/>
      <c r="CY337" s="382"/>
      <c r="CZ337" s="382"/>
      <c r="DA337" s="382"/>
      <c r="DB337" s="382"/>
      <c r="DC337" s="382"/>
      <c r="DD337" s="382"/>
      <c r="DE337" s="382"/>
      <c r="DF337" s="382"/>
      <c r="DG337" s="382"/>
      <c r="DH337" s="382"/>
      <c r="DI337" s="382"/>
      <c r="DJ337" s="382"/>
      <c r="DK337" s="382"/>
      <c r="DL337" s="382"/>
      <c r="DM337" s="382"/>
      <c r="DN337" s="382"/>
      <c r="DO337" s="382"/>
      <c r="DP337" s="382"/>
      <c r="DQ337" s="382"/>
      <c r="DR337" s="382"/>
      <c r="DS337" s="382"/>
      <c r="DT337" s="382"/>
      <c r="DU337" s="382"/>
      <c r="DV337" s="382"/>
      <c r="DW337" s="382"/>
      <c r="DX337" s="382"/>
      <c r="DY337" s="382"/>
      <c r="DZ337" s="382"/>
      <c r="EA337" s="382"/>
      <c r="EB337" s="382"/>
      <c r="EC337" s="382"/>
      <c r="ED337" s="382"/>
      <c r="EE337" s="382"/>
      <c r="EF337" s="382"/>
      <c r="EG337" s="382"/>
    </row>
    <row r="338" spans="1:137" s="362" customFormat="1" ht="102.75" customHeight="1" outlineLevel="1">
      <c r="A338" s="803"/>
      <c r="B338" s="27" t="s">
        <v>2072</v>
      </c>
      <c r="C338" s="709" t="s">
        <v>2752</v>
      </c>
      <c r="D338" s="67" t="s">
        <v>3115</v>
      </c>
      <c r="E338" s="144" t="s">
        <v>2753</v>
      </c>
      <c r="F338" s="144" t="s">
        <v>2754</v>
      </c>
      <c r="G338" s="145" t="s">
        <v>2755</v>
      </c>
      <c r="H338" s="434" t="s">
        <v>80</v>
      </c>
      <c r="I338" s="67" t="s">
        <v>2725</v>
      </c>
      <c r="J338" s="611">
        <v>3424.4801200000002</v>
      </c>
      <c r="K338" s="611">
        <v>3424.4801200000002</v>
      </c>
      <c r="L338" s="19">
        <v>0</v>
      </c>
      <c r="M338" s="202">
        <v>2739.5841</v>
      </c>
      <c r="N338" s="611">
        <v>684.89602000000002</v>
      </c>
      <c r="O338" s="611">
        <v>684.89602000000002</v>
      </c>
      <c r="P338" s="145" t="s">
        <v>2732</v>
      </c>
      <c r="Q338" s="67" t="s">
        <v>80</v>
      </c>
      <c r="R338" s="483">
        <v>45535</v>
      </c>
      <c r="S338" s="67" t="s">
        <v>1666</v>
      </c>
      <c r="T338" s="18" t="s">
        <v>3110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455">
        <v>0</v>
      </c>
      <c r="AF338" s="455">
        <v>0</v>
      </c>
      <c r="AG338" s="455">
        <v>684.89602000000002</v>
      </c>
      <c r="AH338" s="455">
        <v>684.89602000000002</v>
      </c>
      <c r="AI338" s="19">
        <v>0</v>
      </c>
      <c r="AJ338" s="19">
        <v>0</v>
      </c>
      <c r="AK338" s="19">
        <v>0</v>
      </c>
      <c r="AL338" s="611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19">
        <v>0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611">
        <v>684.89602000000002</v>
      </c>
      <c r="BG338" s="19">
        <v>684.89602000000002</v>
      </c>
      <c r="BH338" s="19">
        <v>0</v>
      </c>
      <c r="BI338" s="19">
        <v>0</v>
      </c>
      <c r="BJ338" s="19">
        <v>0</v>
      </c>
      <c r="BK338" s="611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19">
        <v>0</v>
      </c>
      <c r="BS338" s="19">
        <v>0</v>
      </c>
      <c r="BT338" s="19">
        <v>0</v>
      </c>
      <c r="BU338" s="19">
        <v>0</v>
      </c>
      <c r="BV338" s="19">
        <v>0</v>
      </c>
      <c r="BW338" s="19">
        <v>0</v>
      </c>
      <c r="BX338" s="19">
        <v>0</v>
      </c>
      <c r="BY338" s="611">
        <v>684.89602000000002</v>
      </c>
      <c r="BZ338" s="19">
        <v>0</v>
      </c>
      <c r="CA338" s="19">
        <v>0</v>
      </c>
      <c r="CB338" s="67" t="s">
        <v>2727</v>
      </c>
      <c r="CC338" s="67" t="s">
        <v>3116</v>
      </c>
      <c r="CD338" s="27">
        <v>0</v>
      </c>
      <c r="CE338" s="27">
        <v>0</v>
      </c>
      <c r="CF338" s="27" t="s">
        <v>2018</v>
      </c>
      <c r="CG338" s="27"/>
      <c r="CH338" s="366" t="s">
        <v>3103</v>
      </c>
      <c r="CI338" s="382"/>
      <c r="CJ338" s="382"/>
      <c r="CK338" s="382"/>
      <c r="CL338" s="382"/>
      <c r="CM338" s="382"/>
      <c r="CN338" s="382"/>
      <c r="CO338" s="382"/>
      <c r="CP338" s="382"/>
      <c r="CQ338" s="382"/>
      <c r="CR338" s="382"/>
      <c r="CS338" s="382"/>
      <c r="CT338" s="382"/>
      <c r="CU338" s="382"/>
      <c r="CV338" s="382"/>
      <c r="CW338" s="382"/>
      <c r="CX338" s="382"/>
      <c r="CY338" s="382"/>
      <c r="CZ338" s="382"/>
      <c r="DA338" s="382"/>
      <c r="DB338" s="382"/>
      <c r="DC338" s="382"/>
      <c r="DD338" s="382"/>
      <c r="DE338" s="382"/>
      <c r="DF338" s="382"/>
      <c r="DG338" s="382"/>
      <c r="DH338" s="382"/>
      <c r="DI338" s="382"/>
      <c r="DJ338" s="382"/>
      <c r="DK338" s="382"/>
      <c r="DL338" s="382"/>
      <c r="DM338" s="382"/>
      <c r="DN338" s="382"/>
      <c r="DO338" s="382"/>
      <c r="DP338" s="382"/>
      <c r="DQ338" s="382"/>
      <c r="DR338" s="382"/>
      <c r="DS338" s="382"/>
      <c r="DT338" s="382"/>
      <c r="DU338" s="382"/>
      <c r="DV338" s="382"/>
      <c r="DW338" s="382"/>
      <c r="DX338" s="382"/>
      <c r="DY338" s="382"/>
      <c r="DZ338" s="382"/>
      <c r="EA338" s="382"/>
      <c r="EB338" s="382"/>
      <c r="EC338" s="382"/>
      <c r="ED338" s="382"/>
      <c r="EE338" s="382"/>
      <c r="EF338" s="382"/>
      <c r="EG338" s="382"/>
    </row>
    <row r="339" spans="1:137" s="362" customFormat="1" ht="107.25" customHeight="1" outlineLevel="1">
      <c r="A339" s="803"/>
      <c r="B339" s="27" t="s">
        <v>2084</v>
      </c>
      <c r="C339" s="711" t="s">
        <v>2756</v>
      </c>
      <c r="D339" s="27" t="s">
        <v>3117</v>
      </c>
      <c r="E339" s="121" t="s">
        <v>128</v>
      </c>
      <c r="F339" s="121" t="s">
        <v>1187</v>
      </c>
      <c r="G339" s="96" t="s">
        <v>1128</v>
      </c>
      <c r="H339" s="253" t="s">
        <v>80</v>
      </c>
      <c r="I339" s="27" t="s">
        <v>2725</v>
      </c>
      <c r="J339" s="509">
        <v>2829.5430000000001</v>
      </c>
      <c r="K339" s="509">
        <v>2829.5430000000001</v>
      </c>
      <c r="L339" s="34">
        <v>0</v>
      </c>
      <c r="M339" s="11">
        <v>2263.634</v>
      </c>
      <c r="N339" s="509">
        <v>565.90899999999999</v>
      </c>
      <c r="O339" s="509">
        <v>565.90899999999999</v>
      </c>
      <c r="P339" s="96" t="s">
        <v>2732</v>
      </c>
      <c r="Q339" s="27" t="s">
        <v>80</v>
      </c>
      <c r="R339" s="603">
        <v>45535</v>
      </c>
      <c r="S339" s="27" t="s">
        <v>1666</v>
      </c>
      <c r="T339" s="10" t="s">
        <v>3110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 s="34">
        <v>0</v>
      </c>
      <c r="AB339" s="34">
        <v>0</v>
      </c>
      <c r="AC339" s="34">
        <v>0</v>
      </c>
      <c r="AD339" s="34">
        <v>0</v>
      </c>
      <c r="AE339" s="432">
        <v>0</v>
      </c>
      <c r="AF339" s="432">
        <v>0</v>
      </c>
      <c r="AG339" s="432">
        <v>565.90899999999999</v>
      </c>
      <c r="AH339" s="432">
        <v>565.90899999999999</v>
      </c>
      <c r="AI339" s="34">
        <v>0</v>
      </c>
      <c r="AJ339" s="34">
        <v>0</v>
      </c>
      <c r="AK339" s="34">
        <v>0</v>
      </c>
      <c r="AL339" s="509">
        <v>0</v>
      </c>
      <c r="AM339" s="34">
        <v>0</v>
      </c>
      <c r="AN339" s="34">
        <v>0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0</v>
      </c>
      <c r="AU339" s="34">
        <v>0</v>
      </c>
      <c r="AV339" s="34">
        <v>0</v>
      </c>
      <c r="AW339" s="34">
        <v>0</v>
      </c>
      <c r="AX339" s="34">
        <v>0</v>
      </c>
      <c r="AY339" s="34">
        <v>0</v>
      </c>
      <c r="AZ339" s="34">
        <v>0</v>
      </c>
      <c r="BA339" s="34">
        <v>0</v>
      </c>
      <c r="BB339" s="34">
        <v>0</v>
      </c>
      <c r="BC339" s="34">
        <v>0</v>
      </c>
      <c r="BD339" s="34">
        <v>0</v>
      </c>
      <c r="BE339" s="34">
        <v>0</v>
      </c>
      <c r="BF339" s="509">
        <v>565.90899999999999</v>
      </c>
      <c r="BG339" s="34">
        <v>565.90899999999999</v>
      </c>
      <c r="BH339" s="34">
        <v>0</v>
      </c>
      <c r="BI339" s="34">
        <v>0</v>
      </c>
      <c r="BJ339" s="34">
        <v>0</v>
      </c>
      <c r="BK339" s="509">
        <v>0</v>
      </c>
      <c r="BL339" s="34">
        <v>0</v>
      </c>
      <c r="BM339" s="34">
        <v>0</v>
      </c>
      <c r="BN339" s="34">
        <v>0</v>
      </c>
      <c r="BO339" s="34">
        <v>0</v>
      </c>
      <c r="BP339" s="34">
        <v>0</v>
      </c>
      <c r="BQ339" s="34">
        <v>0</v>
      </c>
      <c r="BR339" s="34">
        <v>0</v>
      </c>
      <c r="BS339" s="34">
        <v>0</v>
      </c>
      <c r="BT339" s="34">
        <v>0</v>
      </c>
      <c r="BU339" s="34">
        <v>0</v>
      </c>
      <c r="BV339" s="34">
        <v>0</v>
      </c>
      <c r="BW339" s="34">
        <v>0</v>
      </c>
      <c r="BX339" s="34">
        <v>0</v>
      </c>
      <c r="BY339" s="509">
        <v>565.90899999999999</v>
      </c>
      <c r="BZ339" s="34">
        <v>0</v>
      </c>
      <c r="CA339" s="34">
        <v>0</v>
      </c>
      <c r="CB339" s="27" t="s">
        <v>2727</v>
      </c>
      <c r="CC339" s="27" t="s">
        <v>80</v>
      </c>
      <c r="CD339" s="27">
        <v>0</v>
      </c>
      <c r="CE339" s="27">
        <v>0</v>
      </c>
      <c r="CF339" s="27" t="s">
        <v>2018</v>
      </c>
      <c r="CG339" s="27"/>
      <c r="CH339" s="366" t="s">
        <v>3103</v>
      </c>
      <c r="CI339" s="382"/>
      <c r="CJ339" s="382"/>
      <c r="CK339" s="382"/>
      <c r="CL339" s="382"/>
      <c r="CM339" s="382"/>
      <c r="CN339" s="382"/>
      <c r="CO339" s="382"/>
      <c r="CP339" s="382"/>
      <c r="CQ339" s="382"/>
      <c r="CR339" s="382"/>
      <c r="CS339" s="382"/>
      <c r="CT339" s="382"/>
      <c r="CU339" s="382"/>
      <c r="CV339" s="382"/>
      <c r="CW339" s="382"/>
      <c r="CX339" s="382"/>
      <c r="CY339" s="382"/>
      <c r="CZ339" s="382"/>
      <c r="DA339" s="382"/>
      <c r="DB339" s="382"/>
      <c r="DC339" s="382"/>
      <c r="DD339" s="382"/>
      <c r="DE339" s="382"/>
      <c r="DF339" s="382"/>
      <c r="DG339" s="382"/>
      <c r="DH339" s="382"/>
      <c r="DI339" s="382"/>
      <c r="DJ339" s="382"/>
      <c r="DK339" s="382"/>
      <c r="DL339" s="382"/>
      <c r="DM339" s="382"/>
      <c r="DN339" s="382"/>
      <c r="DO339" s="382"/>
      <c r="DP339" s="382"/>
      <c r="DQ339" s="382"/>
      <c r="DR339" s="382"/>
      <c r="DS339" s="382"/>
      <c r="DT339" s="382"/>
      <c r="DU339" s="382"/>
      <c r="DV339" s="382"/>
      <c r="DW339" s="382"/>
      <c r="DX339" s="382"/>
      <c r="DY339" s="382"/>
      <c r="DZ339" s="382"/>
      <c r="EA339" s="382"/>
      <c r="EB339" s="382"/>
      <c r="EC339" s="382"/>
      <c r="ED339" s="382"/>
      <c r="EE339" s="382"/>
      <c r="EF339" s="382"/>
      <c r="EG339" s="382"/>
    </row>
    <row r="340" spans="1:137" s="362" customFormat="1" ht="91.5" customHeight="1" outlineLevel="1">
      <c r="A340" s="803"/>
      <c r="B340" s="27" t="s">
        <v>2068</v>
      </c>
      <c r="C340" s="711" t="s">
        <v>2757</v>
      </c>
      <c r="D340" s="27" t="s">
        <v>3118</v>
      </c>
      <c r="E340" s="121" t="s">
        <v>401</v>
      </c>
      <c r="F340" s="121" t="s">
        <v>2709</v>
      </c>
      <c r="G340" s="121">
        <v>48683868</v>
      </c>
      <c r="H340" s="253" t="s">
        <v>80</v>
      </c>
      <c r="I340" s="27" t="s">
        <v>2725</v>
      </c>
      <c r="J340" s="613">
        <v>783.82899999999995</v>
      </c>
      <c r="K340" s="613">
        <v>783.82899999999995</v>
      </c>
      <c r="L340" s="34">
        <v>0</v>
      </c>
      <c r="M340" s="496">
        <v>627.06299999999999</v>
      </c>
      <c r="N340" s="613">
        <v>156.76599999999999</v>
      </c>
      <c r="O340" s="613">
        <v>156.76599999999999</v>
      </c>
      <c r="P340" s="96" t="s">
        <v>2732</v>
      </c>
      <c r="Q340" s="27" t="s">
        <v>80</v>
      </c>
      <c r="R340" s="603">
        <v>45535</v>
      </c>
      <c r="S340" s="27" t="s">
        <v>1666</v>
      </c>
      <c r="T340" s="10" t="s">
        <v>3110</v>
      </c>
      <c r="U340" s="34">
        <v>0</v>
      </c>
      <c r="V340" s="34">
        <v>0</v>
      </c>
      <c r="W340" s="34">
        <v>0</v>
      </c>
      <c r="X340" s="34">
        <v>0</v>
      </c>
      <c r="Y340" s="34">
        <v>0</v>
      </c>
      <c r="Z340" s="34">
        <v>0</v>
      </c>
      <c r="AA340" s="34">
        <v>0</v>
      </c>
      <c r="AB340" s="34">
        <v>0</v>
      </c>
      <c r="AC340" s="34">
        <v>0</v>
      </c>
      <c r="AD340" s="34">
        <v>0</v>
      </c>
      <c r="AE340" s="432">
        <v>0</v>
      </c>
      <c r="AF340" s="432">
        <v>0</v>
      </c>
      <c r="AG340" s="432">
        <v>156.76599999999999</v>
      </c>
      <c r="AH340" s="432">
        <v>156.76599999999999</v>
      </c>
      <c r="AI340" s="34">
        <v>0</v>
      </c>
      <c r="AJ340" s="34">
        <v>0</v>
      </c>
      <c r="AK340" s="34">
        <v>0</v>
      </c>
      <c r="AL340" s="509">
        <v>0</v>
      </c>
      <c r="AM340" s="34">
        <v>0</v>
      </c>
      <c r="AN340" s="34">
        <v>0</v>
      </c>
      <c r="AO340" s="34">
        <v>0</v>
      </c>
      <c r="AP340" s="34">
        <v>0</v>
      </c>
      <c r="AQ340" s="34">
        <v>0</v>
      </c>
      <c r="AR340" s="34">
        <v>0</v>
      </c>
      <c r="AS340" s="34">
        <v>0</v>
      </c>
      <c r="AT340" s="34">
        <v>0</v>
      </c>
      <c r="AU340" s="34">
        <v>0</v>
      </c>
      <c r="AV340" s="34">
        <v>0</v>
      </c>
      <c r="AW340" s="34">
        <v>0</v>
      </c>
      <c r="AX340" s="34">
        <v>0</v>
      </c>
      <c r="AY340" s="34">
        <v>0</v>
      </c>
      <c r="AZ340" s="34">
        <v>0</v>
      </c>
      <c r="BA340" s="34">
        <v>0</v>
      </c>
      <c r="BB340" s="34">
        <v>0</v>
      </c>
      <c r="BC340" s="34">
        <v>0</v>
      </c>
      <c r="BD340" s="34">
        <v>0</v>
      </c>
      <c r="BE340" s="34">
        <v>0</v>
      </c>
      <c r="BF340" s="509">
        <v>156.76599999999999</v>
      </c>
      <c r="BG340" s="34">
        <v>156.76599999999999</v>
      </c>
      <c r="BH340" s="34">
        <v>0</v>
      </c>
      <c r="BI340" s="34">
        <v>0</v>
      </c>
      <c r="BJ340" s="34">
        <v>0</v>
      </c>
      <c r="BK340" s="509">
        <v>0</v>
      </c>
      <c r="BL340" s="34">
        <v>0</v>
      </c>
      <c r="BM340" s="34">
        <v>0</v>
      </c>
      <c r="BN340" s="34">
        <v>0</v>
      </c>
      <c r="BO340" s="34">
        <v>0</v>
      </c>
      <c r="BP340" s="34">
        <v>0</v>
      </c>
      <c r="BQ340" s="34">
        <v>0</v>
      </c>
      <c r="BR340" s="34">
        <v>0</v>
      </c>
      <c r="BS340" s="34">
        <v>0</v>
      </c>
      <c r="BT340" s="34">
        <v>0</v>
      </c>
      <c r="BU340" s="34">
        <v>0</v>
      </c>
      <c r="BV340" s="34">
        <v>0</v>
      </c>
      <c r="BW340" s="34">
        <v>0</v>
      </c>
      <c r="BX340" s="34">
        <v>0</v>
      </c>
      <c r="BY340" s="509">
        <v>156.76599999999999</v>
      </c>
      <c r="BZ340" s="34">
        <v>0</v>
      </c>
      <c r="CA340" s="34">
        <v>0</v>
      </c>
      <c r="CB340" s="27" t="s">
        <v>2727</v>
      </c>
      <c r="CC340" s="27" t="s">
        <v>3013</v>
      </c>
      <c r="CD340" s="27">
        <v>0</v>
      </c>
      <c r="CE340" s="27">
        <v>0</v>
      </c>
      <c r="CF340" s="27" t="s">
        <v>2018</v>
      </c>
      <c r="CG340" s="27"/>
      <c r="CH340" s="366" t="s">
        <v>3103</v>
      </c>
      <c r="CI340" s="382"/>
      <c r="CJ340" s="382"/>
      <c r="CK340" s="382"/>
      <c r="CL340" s="382"/>
      <c r="CM340" s="382"/>
      <c r="CN340" s="382"/>
      <c r="CO340" s="382"/>
      <c r="CP340" s="382"/>
      <c r="CQ340" s="382"/>
      <c r="CR340" s="382"/>
      <c r="CS340" s="382"/>
      <c r="CT340" s="382"/>
      <c r="CU340" s="382"/>
      <c r="CV340" s="382"/>
      <c r="CW340" s="382"/>
      <c r="CX340" s="382"/>
      <c r="CY340" s="382"/>
      <c r="CZ340" s="382"/>
      <c r="DA340" s="382"/>
      <c r="DB340" s="382"/>
      <c r="DC340" s="382"/>
      <c r="DD340" s="382"/>
      <c r="DE340" s="382"/>
      <c r="DF340" s="382"/>
      <c r="DG340" s="382"/>
      <c r="DH340" s="382"/>
      <c r="DI340" s="382"/>
      <c r="DJ340" s="382"/>
      <c r="DK340" s="382"/>
      <c r="DL340" s="382"/>
      <c r="DM340" s="382"/>
      <c r="DN340" s="382"/>
      <c r="DO340" s="382"/>
      <c r="DP340" s="382"/>
      <c r="DQ340" s="382"/>
      <c r="DR340" s="382"/>
      <c r="DS340" s="382"/>
      <c r="DT340" s="382"/>
      <c r="DU340" s="382"/>
      <c r="DV340" s="382"/>
      <c r="DW340" s="382"/>
      <c r="DX340" s="382"/>
      <c r="DY340" s="382"/>
      <c r="DZ340" s="382"/>
      <c r="EA340" s="382"/>
      <c r="EB340" s="382"/>
      <c r="EC340" s="382"/>
      <c r="ED340" s="382"/>
      <c r="EE340" s="382"/>
      <c r="EF340" s="382"/>
      <c r="EG340" s="382"/>
    </row>
    <row r="341" spans="1:137" s="362" customFormat="1" ht="72" customHeight="1" outlineLevel="1">
      <c r="A341" s="803"/>
      <c r="B341" s="27" t="s">
        <v>2083</v>
      </c>
      <c r="C341" s="709" t="s">
        <v>2758</v>
      </c>
      <c r="D341" s="67" t="s">
        <v>80</v>
      </c>
      <c r="E341" s="144" t="s">
        <v>100</v>
      </c>
      <c r="F341" s="144" t="s">
        <v>2314</v>
      </c>
      <c r="G341" s="144">
        <v>49535013</v>
      </c>
      <c r="H341" s="434" t="s">
        <v>80</v>
      </c>
      <c r="I341" s="67" t="s">
        <v>2725</v>
      </c>
      <c r="J341" s="611">
        <v>1419.6</v>
      </c>
      <c r="K341" s="611">
        <v>1419.6</v>
      </c>
      <c r="L341" s="19">
        <v>0</v>
      </c>
      <c r="M341" s="202">
        <v>1135.6799999999998</v>
      </c>
      <c r="N341" s="611">
        <v>283.92</v>
      </c>
      <c r="O341" s="611">
        <v>283.92</v>
      </c>
      <c r="P341" s="145" t="s">
        <v>2726</v>
      </c>
      <c r="Q341" s="67" t="s">
        <v>80</v>
      </c>
      <c r="R341" s="483">
        <v>45626</v>
      </c>
      <c r="S341" s="67" t="s">
        <v>495</v>
      </c>
      <c r="T341" s="18" t="s">
        <v>80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455">
        <v>0</v>
      </c>
      <c r="AF341" s="455">
        <v>0</v>
      </c>
      <c r="AG341" s="455">
        <v>283.92</v>
      </c>
      <c r="AH341" s="455">
        <v>283.92</v>
      </c>
      <c r="AI341" s="19">
        <v>0</v>
      </c>
      <c r="AJ341" s="19">
        <v>0</v>
      </c>
      <c r="AK341" s="19">
        <v>0</v>
      </c>
      <c r="AL341" s="611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0</v>
      </c>
      <c r="AV341" s="19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611">
        <v>283.92</v>
      </c>
      <c r="BG341" s="19">
        <v>283.92</v>
      </c>
      <c r="BH341" s="19">
        <v>0</v>
      </c>
      <c r="BI341" s="19">
        <v>0</v>
      </c>
      <c r="BJ341" s="19">
        <v>0</v>
      </c>
      <c r="BK341" s="611">
        <v>0</v>
      </c>
      <c r="BL341" s="19">
        <v>0</v>
      </c>
      <c r="BM341" s="19">
        <v>0</v>
      </c>
      <c r="BN341" s="19">
        <v>0</v>
      </c>
      <c r="BO341" s="19">
        <v>0</v>
      </c>
      <c r="BP341" s="19">
        <v>0</v>
      </c>
      <c r="BQ341" s="19">
        <v>0</v>
      </c>
      <c r="BR341" s="19">
        <v>0</v>
      </c>
      <c r="BS341" s="19">
        <v>0</v>
      </c>
      <c r="BT341" s="19">
        <v>0</v>
      </c>
      <c r="BU341" s="19">
        <v>0</v>
      </c>
      <c r="BV341" s="19">
        <v>0</v>
      </c>
      <c r="BW341" s="19">
        <v>0</v>
      </c>
      <c r="BX341" s="19">
        <v>0</v>
      </c>
      <c r="BY341" s="611">
        <v>283.92</v>
      </c>
      <c r="BZ341" s="19">
        <v>0</v>
      </c>
      <c r="CA341" s="19">
        <v>0</v>
      </c>
      <c r="CB341" s="67" t="s">
        <v>2727</v>
      </c>
      <c r="CC341" s="67" t="s">
        <v>2721</v>
      </c>
      <c r="CD341" s="27">
        <v>0</v>
      </c>
      <c r="CE341" s="27">
        <v>0</v>
      </c>
      <c r="CF341" s="27" t="s">
        <v>2018</v>
      </c>
      <c r="CG341" s="27"/>
      <c r="CH341" s="366" t="s">
        <v>3103</v>
      </c>
      <c r="CI341" s="382"/>
      <c r="CJ341" s="382"/>
      <c r="CK341" s="382"/>
      <c r="CL341" s="382"/>
      <c r="CM341" s="382"/>
      <c r="CN341" s="382"/>
      <c r="CO341" s="382"/>
      <c r="CP341" s="382"/>
      <c r="CQ341" s="382"/>
      <c r="CR341" s="382"/>
      <c r="CS341" s="382"/>
      <c r="CT341" s="382"/>
      <c r="CU341" s="382"/>
      <c r="CV341" s="382"/>
      <c r="CW341" s="382"/>
      <c r="CX341" s="382"/>
      <c r="CY341" s="382"/>
      <c r="CZ341" s="382"/>
      <c r="DA341" s="382"/>
      <c r="DB341" s="382"/>
      <c r="DC341" s="382"/>
      <c r="DD341" s="382"/>
      <c r="DE341" s="382"/>
      <c r="DF341" s="382"/>
      <c r="DG341" s="382"/>
      <c r="DH341" s="382"/>
      <c r="DI341" s="382"/>
      <c r="DJ341" s="382"/>
      <c r="DK341" s="382"/>
      <c r="DL341" s="382"/>
      <c r="DM341" s="382"/>
      <c r="DN341" s="382"/>
      <c r="DO341" s="382"/>
      <c r="DP341" s="382"/>
      <c r="DQ341" s="382"/>
      <c r="DR341" s="382"/>
      <c r="DS341" s="382"/>
      <c r="DT341" s="382"/>
      <c r="DU341" s="382"/>
      <c r="DV341" s="382"/>
      <c r="DW341" s="382"/>
      <c r="DX341" s="382"/>
      <c r="DY341" s="382"/>
      <c r="DZ341" s="382"/>
      <c r="EA341" s="382"/>
      <c r="EB341" s="382"/>
      <c r="EC341" s="382"/>
      <c r="ED341" s="382"/>
      <c r="EE341" s="382"/>
      <c r="EF341" s="382"/>
      <c r="EG341" s="382"/>
    </row>
    <row r="342" spans="1:137" s="362" customFormat="1" ht="72" customHeight="1" outlineLevel="1">
      <c r="A342" s="803"/>
      <c r="B342" s="27" t="s">
        <v>2082</v>
      </c>
      <c r="C342" s="709" t="s">
        <v>2759</v>
      </c>
      <c r="D342" s="67" t="s">
        <v>80</v>
      </c>
      <c r="E342" s="144" t="s">
        <v>122</v>
      </c>
      <c r="F342" s="144" t="s">
        <v>2760</v>
      </c>
      <c r="G342" s="144">
        <v>16980123</v>
      </c>
      <c r="H342" s="434" t="s">
        <v>80</v>
      </c>
      <c r="I342" s="67" t="s">
        <v>2725</v>
      </c>
      <c r="J342" s="611">
        <v>1925.184</v>
      </c>
      <c r="K342" s="611">
        <v>1925.184</v>
      </c>
      <c r="L342" s="19">
        <v>0</v>
      </c>
      <c r="M342" s="202">
        <v>1540.1471999999999</v>
      </c>
      <c r="N342" s="611">
        <v>385.03680000000003</v>
      </c>
      <c r="O342" s="611">
        <v>385.03680000000003</v>
      </c>
      <c r="P342" s="145" t="s">
        <v>2732</v>
      </c>
      <c r="Q342" s="67" t="s">
        <v>80</v>
      </c>
      <c r="R342" s="483">
        <v>45535</v>
      </c>
      <c r="S342" s="67" t="s">
        <v>495</v>
      </c>
      <c r="T342" s="18" t="s">
        <v>80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455">
        <v>0</v>
      </c>
      <c r="AF342" s="455">
        <v>0</v>
      </c>
      <c r="AG342" s="455">
        <v>385.03680000000003</v>
      </c>
      <c r="AH342" s="455">
        <v>385.03680000000003</v>
      </c>
      <c r="AI342" s="19">
        <v>0</v>
      </c>
      <c r="AJ342" s="19">
        <v>0</v>
      </c>
      <c r="AK342" s="19">
        <v>0</v>
      </c>
      <c r="AL342" s="611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19">
        <v>0</v>
      </c>
      <c r="AS342" s="19">
        <v>0</v>
      </c>
      <c r="AT342" s="19">
        <v>0</v>
      </c>
      <c r="AU342" s="19">
        <v>0</v>
      </c>
      <c r="AV342" s="19">
        <v>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19">
        <v>0</v>
      </c>
      <c r="BF342" s="611">
        <v>385.03680000000003</v>
      </c>
      <c r="BG342" s="19">
        <v>385.03680000000003</v>
      </c>
      <c r="BH342" s="19">
        <v>0</v>
      </c>
      <c r="BI342" s="19">
        <v>0</v>
      </c>
      <c r="BJ342" s="19">
        <v>0</v>
      </c>
      <c r="BK342" s="611">
        <v>0</v>
      </c>
      <c r="BL342" s="19">
        <v>0</v>
      </c>
      <c r="BM342" s="19">
        <v>0</v>
      </c>
      <c r="BN342" s="19">
        <v>0</v>
      </c>
      <c r="BO342" s="19">
        <v>0</v>
      </c>
      <c r="BP342" s="19">
        <v>0</v>
      </c>
      <c r="BQ342" s="19">
        <v>0</v>
      </c>
      <c r="BR342" s="19">
        <v>0</v>
      </c>
      <c r="BS342" s="19">
        <v>0</v>
      </c>
      <c r="BT342" s="19">
        <v>0</v>
      </c>
      <c r="BU342" s="19">
        <v>0</v>
      </c>
      <c r="BV342" s="19">
        <v>0</v>
      </c>
      <c r="BW342" s="19">
        <v>0</v>
      </c>
      <c r="BX342" s="19">
        <v>0</v>
      </c>
      <c r="BY342" s="611">
        <v>385.03680000000003</v>
      </c>
      <c r="BZ342" s="19">
        <v>0</v>
      </c>
      <c r="CA342" s="19">
        <v>0</v>
      </c>
      <c r="CB342" s="67" t="s">
        <v>2727</v>
      </c>
      <c r="CC342" s="67" t="s">
        <v>2721</v>
      </c>
      <c r="CD342" s="27">
        <v>0</v>
      </c>
      <c r="CE342" s="27">
        <v>0</v>
      </c>
      <c r="CF342" s="27" t="s">
        <v>2018</v>
      </c>
      <c r="CG342" s="27"/>
      <c r="CH342" s="366" t="s">
        <v>3103</v>
      </c>
      <c r="CI342" s="382"/>
      <c r="CJ342" s="382"/>
      <c r="CK342" s="382"/>
      <c r="CL342" s="382"/>
      <c r="CM342" s="382"/>
      <c r="CN342" s="382"/>
      <c r="CO342" s="382"/>
      <c r="CP342" s="382"/>
      <c r="CQ342" s="382"/>
      <c r="CR342" s="382"/>
      <c r="CS342" s="382"/>
      <c r="CT342" s="382"/>
      <c r="CU342" s="382"/>
      <c r="CV342" s="382"/>
      <c r="CW342" s="382"/>
      <c r="CX342" s="382"/>
      <c r="CY342" s="382"/>
      <c r="CZ342" s="382"/>
      <c r="DA342" s="382"/>
      <c r="DB342" s="382"/>
      <c r="DC342" s="382"/>
      <c r="DD342" s="382"/>
      <c r="DE342" s="382"/>
      <c r="DF342" s="382"/>
      <c r="DG342" s="382"/>
      <c r="DH342" s="382"/>
      <c r="DI342" s="382"/>
      <c r="DJ342" s="382"/>
      <c r="DK342" s="382"/>
      <c r="DL342" s="382"/>
      <c r="DM342" s="382"/>
      <c r="DN342" s="382"/>
      <c r="DO342" s="382"/>
      <c r="DP342" s="382"/>
      <c r="DQ342" s="382"/>
      <c r="DR342" s="382"/>
      <c r="DS342" s="382"/>
      <c r="DT342" s="382"/>
      <c r="DU342" s="382"/>
      <c r="DV342" s="382"/>
      <c r="DW342" s="382"/>
      <c r="DX342" s="382"/>
      <c r="DY342" s="382"/>
      <c r="DZ342" s="382"/>
      <c r="EA342" s="382"/>
      <c r="EB342" s="382"/>
      <c r="EC342" s="382"/>
      <c r="ED342" s="382"/>
      <c r="EE342" s="382"/>
      <c r="EF342" s="382"/>
      <c r="EG342" s="382"/>
    </row>
    <row r="343" spans="1:137" s="362" customFormat="1" ht="66.75" customHeight="1" outlineLevel="1">
      <c r="A343" s="803"/>
      <c r="B343" s="27" t="s">
        <v>2066</v>
      </c>
      <c r="C343" s="709" t="s">
        <v>2761</v>
      </c>
      <c r="D343" s="67" t="s">
        <v>80</v>
      </c>
      <c r="E343" s="144" t="s">
        <v>234</v>
      </c>
      <c r="F343" s="144" t="s">
        <v>2762</v>
      </c>
      <c r="G343" s="144">
        <v>14451077</v>
      </c>
      <c r="H343" s="434" t="s">
        <v>80</v>
      </c>
      <c r="I343" s="67" t="s">
        <v>2725</v>
      </c>
      <c r="J343" s="611">
        <v>875.86099999999999</v>
      </c>
      <c r="K343" s="611">
        <v>875.86099999999999</v>
      </c>
      <c r="L343" s="19">
        <v>0</v>
      </c>
      <c r="M343" s="202">
        <v>700.68899999999996</v>
      </c>
      <c r="N343" s="611">
        <v>175.172</v>
      </c>
      <c r="O343" s="611">
        <v>175.172</v>
      </c>
      <c r="P343" s="145" t="s">
        <v>2763</v>
      </c>
      <c r="Q343" s="67" t="s">
        <v>80</v>
      </c>
      <c r="R343" s="483">
        <v>45443</v>
      </c>
      <c r="S343" s="67" t="s">
        <v>495</v>
      </c>
      <c r="T343" s="18" t="s">
        <v>80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455">
        <v>0</v>
      </c>
      <c r="AF343" s="455">
        <v>0</v>
      </c>
      <c r="AG343" s="455">
        <v>175.172</v>
      </c>
      <c r="AH343" s="455">
        <v>175.172</v>
      </c>
      <c r="AI343" s="19">
        <v>175.172</v>
      </c>
      <c r="AJ343" s="19">
        <v>0</v>
      </c>
      <c r="AK343" s="19">
        <v>0</v>
      </c>
      <c r="AL343" s="611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19">
        <v>0</v>
      </c>
      <c r="AS343" s="19">
        <v>0</v>
      </c>
      <c r="AT343" s="19">
        <v>0</v>
      </c>
      <c r="AU343" s="19">
        <v>0</v>
      </c>
      <c r="AV343" s="19">
        <v>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611">
        <v>175.172</v>
      </c>
      <c r="BG343" s="19">
        <v>175.172</v>
      </c>
      <c r="BH343" s="19">
        <v>0</v>
      </c>
      <c r="BI343" s="19">
        <v>0</v>
      </c>
      <c r="BJ343" s="19">
        <v>0</v>
      </c>
      <c r="BK343" s="611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9">
        <v>0</v>
      </c>
      <c r="BR343" s="19">
        <v>0</v>
      </c>
      <c r="BS343" s="19">
        <v>0</v>
      </c>
      <c r="BT343" s="19">
        <v>0</v>
      </c>
      <c r="BU343" s="19">
        <v>0</v>
      </c>
      <c r="BV343" s="19">
        <v>0</v>
      </c>
      <c r="BW343" s="19">
        <v>175.172</v>
      </c>
      <c r="BX343" s="19">
        <v>0</v>
      </c>
      <c r="BY343" s="611">
        <v>0</v>
      </c>
      <c r="BZ343" s="19">
        <v>0</v>
      </c>
      <c r="CA343" s="19">
        <v>0</v>
      </c>
      <c r="CB343" s="67" t="s">
        <v>2727</v>
      </c>
      <c r="CC343" s="67" t="s">
        <v>2721</v>
      </c>
      <c r="CD343" s="27">
        <v>0</v>
      </c>
      <c r="CE343" s="27">
        <v>0</v>
      </c>
      <c r="CF343" s="27" t="s">
        <v>2018</v>
      </c>
      <c r="CG343" s="27"/>
      <c r="CH343" s="366" t="s">
        <v>3103</v>
      </c>
      <c r="CI343" s="382"/>
      <c r="CJ343" s="382"/>
      <c r="CK343" s="382"/>
      <c r="CL343" s="382"/>
      <c r="CM343" s="382"/>
      <c r="CN343" s="382"/>
      <c r="CO343" s="382"/>
      <c r="CP343" s="382"/>
      <c r="CQ343" s="382"/>
      <c r="CR343" s="382"/>
      <c r="CS343" s="382"/>
      <c r="CT343" s="382"/>
      <c r="CU343" s="382"/>
      <c r="CV343" s="382"/>
      <c r="CW343" s="382"/>
      <c r="CX343" s="382"/>
      <c r="CY343" s="382"/>
      <c r="CZ343" s="382"/>
      <c r="DA343" s="382"/>
      <c r="DB343" s="382"/>
      <c r="DC343" s="382"/>
      <c r="DD343" s="382"/>
      <c r="DE343" s="382"/>
      <c r="DF343" s="382"/>
      <c r="DG343" s="382"/>
      <c r="DH343" s="382"/>
      <c r="DI343" s="382"/>
      <c r="DJ343" s="382"/>
      <c r="DK343" s="382"/>
      <c r="DL343" s="382"/>
      <c r="DM343" s="382"/>
      <c r="DN343" s="382"/>
      <c r="DO343" s="382"/>
      <c r="DP343" s="382"/>
      <c r="DQ343" s="382"/>
      <c r="DR343" s="382"/>
      <c r="DS343" s="382"/>
      <c r="DT343" s="382"/>
      <c r="DU343" s="382"/>
      <c r="DV343" s="382"/>
      <c r="DW343" s="382"/>
      <c r="DX343" s="382"/>
      <c r="DY343" s="382"/>
      <c r="DZ343" s="382"/>
      <c r="EA343" s="382"/>
      <c r="EB343" s="382"/>
      <c r="EC343" s="382"/>
      <c r="ED343" s="382"/>
      <c r="EE343" s="382"/>
      <c r="EF343" s="382"/>
      <c r="EG343" s="382"/>
    </row>
    <row r="344" spans="1:137" s="362" customFormat="1" ht="99" customHeight="1" outlineLevel="1">
      <c r="A344" s="803"/>
      <c r="B344" s="27" t="s">
        <v>2067</v>
      </c>
      <c r="C344" s="711" t="s">
        <v>2764</v>
      </c>
      <c r="D344" s="27" t="s">
        <v>80</v>
      </c>
      <c r="E344" s="121" t="s">
        <v>1936</v>
      </c>
      <c r="F344" s="121" t="s">
        <v>1994</v>
      </c>
      <c r="G344" s="96" t="s">
        <v>2765</v>
      </c>
      <c r="H344" s="253" t="s">
        <v>80</v>
      </c>
      <c r="I344" s="27" t="s">
        <v>2725</v>
      </c>
      <c r="J344" s="509">
        <v>1459.9110000000001</v>
      </c>
      <c r="K344" s="509">
        <v>1459.9110000000001</v>
      </c>
      <c r="L344" s="34">
        <v>0</v>
      </c>
      <c r="M344" s="11">
        <v>1167.9288000000001</v>
      </c>
      <c r="N344" s="509">
        <v>291.98219999999998</v>
      </c>
      <c r="O344" s="509">
        <v>291.98219999999998</v>
      </c>
      <c r="P344" s="96" t="s">
        <v>2525</v>
      </c>
      <c r="Q344" s="27" t="s">
        <v>80</v>
      </c>
      <c r="R344" s="603">
        <v>45716</v>
      </c>
      <c r="S344" s="27" t="s">
        <v>182</v>
      </c>
      <c r="T344" s="10" t="s">
        <v>80</v>
      </c>
      <c r="U344" s="34">
        <v>0</v>
      </c>
      <c r="V344" s="34">
        <v>0</v>
      </c>
      <c r="W344" s="34">
        <v>0</v>
      </c>
      <c r="X344" s="34">
        <v>0</v>
      </c>
      <c r="Y344" s="34">
        <v>0</v>
      </c>
      <c r="Z344" s="34">
        <v>0</v>
      </c>
      <c r="AA344" s="34">
        <v>0</v>
      </c>
      <c r="AB344" s="34">
        <v>0</v>
      </c>
      <c r="AC344" s="34">
        <v>0</v>
      </c>
      <c r="AD344" s="34">
        <v>0</v>
      </c>
      <c r="AE344" s="432">
        <v>0</v>
      </c>
      <c r="AF344" s="432">
        <v>0</v>
      </c>
      <c r="AG344" s="432">
        <v>291.98219999999998</v>
      </c>
      <c r="AH344" s="432">
        <v>291.98219999999998</v>
      </c>
      <c r="AI344" s="34">
        <v>0</v>
      </c>
      <c r="AJ344" s="34">
        <v>0</v>
      </c>
      <c r="AK344" s="34">
        <v>0</v>
      </c>
      <c r="AL344" s="509">
        <v>0</v>
      </c>
      <c r="AM344" s="34">
        <v>0</v>
      </c>
      <c r="AN344" s="34">
        <v>0</v>
      </c>
      <c r="AO344" s="34">
        <v>0</v>
      </c>
      <c r="AP344" s="34">
        <v>0</v>
      </c>
      <c r="AQ344" s="34">
        <v>0</v>
      </c>
      <c r="AR344" s="34">
        <v>0</v>
      </c>
      <c r="AS344" s="34">
        <v>0</v>
      </c>
      <c r="AT344" s="34">
        <v>0</v>
      </c>
      <c r="AU344" s="34">
        <v>0</v>
      </c>
      <c r="AV344" s="34">
        <v>0</v>
      </c>
      <c r="AW344" s="34">
        <v>0</v>
      </c>
      <c r="AX344" s="34">
        <v>0</v>
      </c>
      <c r="AY344" s="34">
        <v>0</v>
      </c>
      <c r="AZ344" s="34">
        <v>0</v>
      </c>
      <c r="BA344" s="34">
        <v>0</v>
      </c>
      <c r="BB344" s="34">
        <v>0</v>
      </c>
      <c r="BC344" s="34">
        <v>0</v>
      </c>
      <c r="BD344" s="34">
        <v>0</v>
      </c>
      <c r="BE344" s="34">
        <v>0</v>
      </c>
      <c r="BF344" s="509">
        <v>0</v>
      </c>
      <c r="BG344" s="34">
        <v>0</v>
      </c>
      <c r="BH344" s="34">
        <v>0</v>
      </c>
      <c r="BI344" s="34">
        <v>0</v>
      </c>
      <c r="BJ344" s="34">
        <v>0</v>
      </c>
      <c r="BK344" s="509">
        <v>291.98219999999998</v>
      </c>
      <c r="BL344" s="34">
        <v>291.98219999999998</v>
      </c>
      <c r="BM344" s="34">
        <v>0</v>
      </c>
      <c r="BN344" s="34">
        <v>0</v>
      </c>
      <c r="BO344" s="34">
        <v>0</v>
      </c>
      <c r="BP344" s="34">
        <v>0</v>
      </c>
      <c r="BQ344" s="34">
        <v>0</v>
      </c>
      <c r="BR344" s="34">
        <v>0</v>
      </c>
      <c r="BS344" s="34">
        <v>0</v>
      </c>
      <c r="BT344" s="34">
        <v>0</v>
      </c>
      <c r="BU344" s="34">
        <v>0</v>
      </c>
      <c r="BV344" s="34">
        <v>0</v>
      </c>
      <c r="BW344" s="34">
        <v>0</v>
      </c>
      <c r="BX344" s="34">
        <v>0</v>
      </c>
      <c r="BY344" s="509">
        <v>291.98219999999998</v>
      </c>
      <c r="BZ344" s="34">
        <v>0</v>
      </c>
      <c r="CA344" s="34">
        <v>0</v>
      </c>
      <c r="CB344" s="27" t="s">
        <v>2727</v>
      </c>
      <c r="CC344" s="27" t="s">
        <v>80</v>
      </c>
      <c r="CD344" s="27">
        <v>0</v>
      </c>
      <c r="CE344" s="27">
        <v>0</v>
      </c>
      <c r="CF344" s="27" t="s">
        <v>2018</v>
      </c>
      <c r="CG344" s="27"/>
      <c r="CH344" s="366" t="s">
        <v>3103</v>
      </c>
      <c r="CI344" s="382"/>
      <c r="CJ344" s="382"/>
      <c r="CK344" s="382"/>
      <c r="CL344" s="382"/>
      <c r="CM344" s="382"/>
      <c r="CN344" s="382"/>
      <c r="CO344" s="382"/>
      <c r="CP344" s="382"/>
      <c r="CQ344" s="382"/>
      <c r="CR344" s="382"/>
      <c r="CS344" s="382"/>
      <c r="CT344" s="382"/>
      <c r="CU344" s="382"/>
      <c r="CV344" s="382"/>
      <c r="CW344" s="382"/>
      <c r="CX344" s="382"/>
      <c r="CY344" s="382"/>
      <c r="CZ344" s="382"/>
      <c r="DA344" s="382"/>
      <c r="DB344" s="382"/>
      <c r="DC344" s="382"/>
      <c r="DD344" s="382"/>
      <c r="DE344" s="382"/>
      <c r="DF344" s="382"/>
      <c r="DG344" s="382"/>
      <c r="DH344" s="382"/>
      <c r="DI344" s="382"/>
      <c r="DJ344" s="382"/>
      <c r="DK344" s="382"/>
      <c r="DL344" s="382"/>
      <c r="DM344" s="382"/>
      <c r="DN344" s="382"/>
      <c r="DO344" s="382"/>
      <c r="DP344" s="382"/>
      <c r="DQ344" s="382"/>
      <c r="DR344" s="382"/>
      <c r="DS344" s="382"/>
      <c r="DT344" s="382"/>
      <c r="DU344" s="382"/>
      <c r="DV344" s="382"/>
      <c r="DW344" s="382"/>
      <c r="DX344" s="382"/>
      <c r="DY344" s="382"/>
      <c r="DZ344" s="382"/>
      <c r="EA344" s="382"/>
      <c r="EB344" s="382"/>
      <c r="EC344" s="382"/>
      <c r="ED344" s="382"/>
      <c r="EE344" s="382"/>
      <c r="EF344" s="382"/>
      <c r="EG344" s="382"/>
    </row>
    <row r="345" spans="1:137" s="362" customFormat="1" ht="99" customHeight="1" outlineLevel="1">
      <c r="A345" s="803"/>
      <c r="B345" s="27" t="s">
        <v>2075</v>
      </c>
      <c r="C345" s="710" t="s">
        <v>2766</v>
      </c>
      <c r="D345" s="183" t="s">
        <v>80</v>
      </c>
      <c r="E345" s="197" t="s">
        <v>2171</v>
      </c>
      <c r="F345" s="197" t="s">
        <v>2325</v>
      </c>
      <c r="G345" s="197">
        <v>61388572</v>
      </c>
      <c r="H345" s="550" t="s">
        <v>80</v>
      </c>
      <c r="I345" s="183" t="s">
        <v>2725</v>
      </c>
      <c r="J345" s="608">
        <v>4593.5889999999999</v>
      </c>
      <c r="K345" s="608">
        <v>4593.5889999999999</v>
      </c>
      <c r="L345" s="185">
        <v>0</v>
      </c>
      <c r="M345" s="250">
        <v>3674.8710000000001</v>
      </c>
      <c r="N345" s="608">
        <v>918.71799999999996</v>
      </c>
      <c r="O345" s="608">
        <v>918.71799999999996</v>
      </c>
      <c r="P345" s="198" t="s">
        <v>2524</v>
      </c>
      <c r="Q345" s="183" t="s">
        <v>80</v>
      </c>
      <c r="R345" s="602">
        <v>45657</v>
      </c>
      <c r="S345" s="183" t="s">
        <v>496</v>
      </c>
      <c r="T345" s="184" t="s">
        <v>80</v>
      </c>
      <c r="U345" s="185">
        <v>0</v>
      </c>
      <c r="V345" s="185">
        <v>0</v>
      </c>
      <c r="W345" s="185">
        <v>0</v>
      </c>
      <c r="X345" s="185">
        <v>0</v>
      </c>
      <c r="Y345" s="185">
        <v>0</v>
      </c>
      <c r="Z345" s="185">
        <v>0</v>
      </c>
      <c r="AA345" s="185">
        <v>0</v>
      </c>
      <c r="AB345" s="185">
        <v>0</v>
      </c>
      <c r="AC345" s="185">
        <v>0</v>
      </c>
      <c r="AD345" s="185">
        <v>0</v>
      </c>
      <c r="AE345" s="610">
        <v>0</v>
      </c>
      <c r="AF345" s="610">
        <v>0</v>
      </c>
      <c r="AG345" s="610">
        <v>918.71799999999996</v>
      </c>
      <c r="AH345" s="610">
        <v>918.71799999999996</v>
      </c>
      <c r="AI345" s="185">
        <v>0</v>
      </c>
      <c r="AJ345" s="185">
        <v>0</v>
      </c>
      <c r="AK345" s="185">
        <v>0</v>
      </c>
      <c r="AL345" s="608">
        <v>0</v>
      </c>
      <c r="AM345" s="185">
        <v>0</v>
      </c>
      <c r="AN345" s="185">
        <v>0</v>
      </c>
      <c r="AO345" s="185">
        <v>0</v>
      </c>
      <c r="AP345" s="185">
        <v>0</v>
      </c>
      <c r="AQ345" s="185">
        <v>0</v>
      </c>
      <c r="AR345" s="185">
        <v>0</v>
      </c>
      <c r="AS345" s="185">
        <v>0</v>
      </c>
      <c r="AT345" s="185">
        <v>0</v>
      </c>
      <c r="AU345" s="185">
        <v>0</v>
      </c>
      <c r="AV345" s="185">
        <v>0</v>
      </c>
      <c r="AW345" s="185">
        <v>0</v>
      </c>
      <c r="AX345" s="185">
        <v>0</v>
      </c>
      <c r="AY345" s="185">
        <v>0</v>
      </c>
      <c r="AZ345" s="185">
        <v>0</v>
      </c>
      <c r="BA345" s="185">
        <v>0</v>
      </c>
      <c r="BB345" s="185">
        <v>0</v>
      </c>
      <c r="BC345" s="185">
        <v>0</v>
      </c>
      <c r="BD345" s="185">
        <v>0</v>
      </c>
      <c r="BE345" s="185">
        <v>0</v>
      </c>
      <c r="BF345" s="608">
        <v>918.71799999999996</v>
      </c>
      <c r="BG345" s="185">
        <v>918.71799999999996</v>
      </c>
      <c r="BH345" s="185">
        <v>0</v>
      </c>
      <c r="BI345" s="185">
        <v>0</v>
      </c>
      <c r="BJ345" s="185">
        <v>0</v>
      </c>
      <c r="BK345" s="608">
        <v>0</v>
      </c>
      <c r="BL345" s="185">
        <v>0</v>
      </c>
      <c r="BM345" s="185">
        <v>0</v>
      </c>
      <c r="BN345" s="185">
        <v>0</v>
      </c>
      <c r="BO345" s="185">
        <v>0</v>
      </c>
      <c r="BP345" s="185">
        <v>0</v>
      </c>
      <c r="BQ345" s="185">
        <v>0</v>
      </c>
      <c r="BR345" s="185">
        <v>0</v>
      </c>
      <c r="BS345" s="185">
        <v>0</v>
      </c>
      <c r="BT345" s="185">
        <v>0</v>
      </c>
      <c r="BU345" s="185">
        <v>0</v>
      </c>
      <c r="BV345" s="185">
        <v>0</v>
      </c>
      <c r="BW345" s="185">
        <v>0</v>
      </c>
      <c r="BX345" s="185">
        <v>0</v>
      </c>
      <c r="BY345" s="608">
        <v>918.71799999999996</v>
      </c>
      <c r="BZ345" s="185">
        <v>0</v>
      </c>
      <c r="CA345" s="185">
        <v>0</v>
      </c>
      <c r="CB345" s="183" t="s">
        <v>2727</v>
      </c>
      <c r="CC345" s="183" t="s">
        <v>2721</v>
      </c>
      <c r="CD345" s="27">
        <v>0</v>
      </c>
      <c r="CE345" s="27">
        <v>0</v>
      </c>
      <c r="CF345" s="27" t="s">
        <v>2018</v>
      </c>
      <c r="CG345" s="27"/>
      <c r="CH345" s="366" t="s">
        <v>3103</v>
      </c>
      <c r="CI345" s="382"/>
      <c r="CJ345" s="382"/>
      <c r="CK345" s="382"/>
      <c r="CL345" s="382"/>
      <c r="CM345" s="382"/>
      <c r="CN345" s="382"/>
      <c r="CO345" s="382"/>
      <c r="CP345" s="382"/>
      <c r="CQ345" s="382"/>
      <c r="CR345" s="382"/>
      <c r="CS345" s="382"/>
      <c r="CT345" s="382"/>
      <c r="CU345" s="382"/>
      <c r="CV345" s="382"/>
      <c r="CW345" s="382"/>
      <c r="CX345" s="382"/>
      <c r="CY345" s="382"/>
      <c r="CZ345" s="382"/>
      <c r="DA345" s="382"/>
      <c r="DB345" s="382"/>
      <c r="DC345" s="382"/>
      <c r="DD345" s="382"/>
      <c r="DE345" s="382"/>
      <c r="DF345" s="382"/>
      <c r="DG345" s="382"/>
      <c r="DH345" s="382"/>
      <c r="DI345" s="382"/>
      <c r="DJ345" s="382"/>
      <c r="DK345" s="382"/>
      <c r="DL345" s="382"/>
      <c r="DM345" s="382"/>
      <c r="DN345" s="382"/>
      <c r="DO345" s="382"/>
      <c r="DP345" s="382"/>
      <c r="DQ345" s="382"/>
      <c r="DR345" s="382"/>
      <c r="DS345" s="382"/>
      <c r="DT345" s="382"/>
      <c r="DU345" s="382"/>
      <c r="DV345" s="382"/>
      <c r="DW345" s="382"/>
      <c r="DX345" s="382"/>
      <c r="DY345" s="382"/>
      <c r="DZ345" s="382"/>
      <c r="EA345" s="382"/>
      <c r="EB345" s="382"/>
      <c r="EC345" s="382"/>
      <c r="ED345" s="382"/>
      <c r="EE345" s="382"/>
      <c r="EF345" s="382"/>
      <c r="EG345" s="382"/>
    </row>
    <row r="346" spans="1:137" s="362" customFormat="1" ht="99" customHeight="1" outlineLevel="1">
      <c r="A346" s="803"/>
      <c r="B346" s="27" t="s">
        <v>2072</v>
      </c>
      <c r="C346" s="709" t="s">
        <v>2767</v>
      </c>
      <c r="D346" s="67" t="s">
        <v>80</v>
      </c>
      <c r="E346" s="144" t="s">
        <v>2768</v>
      </c>
      <c r="F346" s="144" t="s">
        <v>2769</v>
      </c>
      <c r="G346" s="144">
        <v>61632210</v>
      </c>
      <c r="H346" s="434" t="s">
        <v>80</v>
      </c>
      <c r="I346" s="67" t="s">
        <v>2725</v>
      </c>
      <c r="J346" s="611">
        <v>1439.4</v>
      </c>
      <c r="K346" s="611">
        <v>1439.4</v>
      </c>
      <c r="L346" s="19">
        <v>0</v>
      </c>
      <c r="M346" s="202">
        <v>1151.52</v>
      </c>
      <c r="N346" s="611">
        <v>287.88</v>
      </c>
      <c r="O346" s="611">
        <v>287.88</v>
      </c>
      <c r="P346" s="145" t="s">
        <v>2525</v>
      </c>
      <c r="Q346" s="67" t="s">
        <v>80</v>
      </c>
      <c r="R346" s="483">
        <v>45716</v>
      </c>
      <c r="S346" s="67" t="s">
        <v>495</v>
      </c>
      <c r="T346" s="18" t="s">
        <v>80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455">
        <v>0</v>
      </c>
      <c r="AF346" s="455">
        <v>0</v>
      </c>
      <c r="AG346" s="455">
        <v>287.88</v>
      </c>
      <c r="AH346" s="455">
        <v>287.88</v>
      </c>
      <c r="AI346" s="19">
        <v>0</v>
      </c>
      <c r="AJ346" s="19">
        <v>0</v>
      </c>
      <c r="AK346" s="19">
        <v>0</v>
      </c>
      <c r="AL346" s="611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611">
        <v>0</v>
      </c>
      <c r="BG346" s="19">
        <v>0</v>
      </c>
      <c r="BH346" s="19">
        <v>0</v>
      </c>
      <c r="BI346" s="19">
        <v>0</v>
      </c>
      <c r="BJ346" s="19">
        <v>0</v>
      </c>
      <c r="BK346" s="611">
        <v>287.88</v>
      </c>
      <c r="BL346" s="19">
        <v>287.88</v>
      </c>
      <c r="BM346" s="19">
        <v>0</v>
      </c>
      <c r="BN346" s="19">
        <v>0</v>
      </c>
      <c r="BO346" s="19">
        <v>0</v>
      </c>
      <c r="BP346" s="19">
        <v>0</v>
      </c>
      <c r="BQ346" s="19">
        <v>0</v>
      </c>
      <c r="BR346" s="19">
        <v>0</v>
      </c>
      <c r="BS346" s="19">
        <v>0</v>
      </c>
      <c r="BT346" s="19">
        <v>0</v>
      </c>
      <c r="BU346" s="19">
        <v>0</v>
      </c>
      <c r="BV346" s="19">
        <v>0</v>
      </c>
      <c r="BW346" s="19">
        <v>0</v>
      </c>
      <c r="BX346" s="19">
        <v>0</v>
      </c>
      <c r="BY346" s="611">
        <v>287.88</v>
      </c>
      <c r="BZ346" s="19">
        <v>0</v>
      </c>
      <c r="CA346" s="19">
        <v>0</v>
      </c>
      <c r="CB346" s="67" t="s">
        <v>2727</v>
      </c>
      <c r="CC346" s="67" t="s">
        <v>2721</v>
      </c>
      <c r="CD346" s="27">
        <v>0</v>
      </c>
      <c r="CE346" s="27">
        <v>0</v>
      </c>
      <c r="CF346" s="27" t="s">
        <v>2018</v>
      </c>
      <c r="CG346" s="27"/>
      <c r="CH346" s="366" t="s">
        <v>3103</v>
      </c>
      <c r="CI346" s="382"/>
      <c r="CJ346" s="382"/>
      <c r="CK346" s="382"/>
      <c r="CL346" s="382"/>
      <c r="CM346" s="382"/>
      <c r="CN346" s="382"/>
      <c r="CO346" s="382"/>
      <c r="CP346" s="382"/>
      <c r="CQ346" s="382"/>
      <c r="CR346" s="382"/>
      <c r="CS346" s="382"/>
      <c r="CT346" s="382"/>
      <c r="CU346" s="382"/>
      <c r="CV346" s="382"/>
      <c r="CW346" s="382"/>
      <c r="CX346" s="382"/>
      <c r="CY346" s="382"/>
      <c r="CZ346" s="382"/>
      <c r="DA346" s="382"/>
      <c r="DB346" s="382"/>
      <c r="DC346" s="382"/>
      <c r="DD346" s="382"/>
      <c r="DE346" s="382"/>
      <c r="DF346" s="382"/>
      <c r="DG346" s="382"/>
      <c r="DH346" s="382"/>
      <c r="DI346" s="382"/>
      <c r="DJ346" s="382"/>
      <c r="DK346" s="382"/>
      <c r="DL346" s="382"/>
      <c r="DM346" s="382"/>
      <c r="DN346" s="382"/>
      <c r="DO346" s="382"/>
      <c r="DP346" s="382"/>
      <c r="DQ346" s="382"/>
      <c r="DR346" s="382"/>
      <c r="DS346" s="382"/>
      <c r="DT346" s="382"/>
      <c r="DU346" s="382"/>
      <c r="DV346" s="382"/>
      <c r="DW346" s="382"/>
      <c r="DX346" s="382"/>
      <c r="DY346" s="382"/>
      <c r="DZ346" s="382"/>
      <c r="EA346" s="382"/>
      <c r="EB346" s="382"/>
      <c r="EC346" s="382"/>
      <c r="ED346" s="382"/>
      <c r="EE346" s="382"/>
      <c r="EF346" s="382"/>
      <c r="EG346" s="382"/>
    </row>
    <row r="347" spans="1:137" s="362" customFormat="1" ht="99" customHeight="1" outlineLevel="1">
      <c r="A347" s="803"/>
      <c r="B347" s="27" t="s">
        <v>2066</v>
      </c>
      <c r="C347" s="711" t="s">
        <v>2917</v>
      </c>
      <c r="D347" s="27" t="s">
        <v>80</v>
      </c>
      <c r="E347" s="121" t="s">
        <v>125</v>
      </c>
      <c r="F347" s="121" t="s">
        <v>1183</v>
      </c>
      <c r="G347" s="121">
        <v>61664651</v>
      </c>
      <c r="H347" s="253" t="s">
        <v>80</v>
      </c>
      <c r="I347" s="27" t="s">
        <v>2725</v>
      </c>
      <c r="J347" s="509">
        <v>6269.4446900000003</v>
      </c>
      <c r="K347" s="509">
        <v>6269.4446900000003</v>
      </c>
      <c r="L347" s="34">
        <v>0</v>
      </c>
      <c r="M347" s="11">
        <v>4078.0646400000001</v>
      </c>
      <c r="N347" s="509">
        <v>1019.51616</v>
      </c>
      <c r="O347" s="509">
        <v>1019.51616</v>
      </c>
      <c r="P347" s="96" t="s">
        <v>2918</v>
      </c>
      <c r="Q347" s="27" t="s">
        <v>80</v>
      </c>
      <c r="R347" s="603">
        <v>46630</v>
      </c>
      <c r="S347" s="27" t="s">
        <v>182</v>
      </c>
      <c r="T347" s="10" t="s">
        <v>80</v>
      </c>
      <c r="U347" s="34">
        <v>0</v>
      </c>
      <c r="V347" s="34">
        <v>0</v>
      </c>
      <c r="W347" s="34">
        <v>0</v>
      </c>
      <c r="X347" s="34">
        <v>0</v>
      </c>
      <c r="Y347" s="34">
        <v>0</v>
      </c>
      <c r="Z347" s="34">
        <v>0</v>
      </c>
      <c r="AA347" s="34">
        <v>0</v>
      </c>
      <c r="AB347" s="34">
        <v>0</v>
      </c>
      <c r="AC347" s="34">
        <v>0</v>
      </c>
      <c r="AD347" s="34">
        <v>0</v>
      </c>
      <c r="AE347" s="432">
        <v>1171.8638900000001</v>
      </c>
      <c r="AF347" s="432">
        <v>0</v>
      </c>
      <c r="AG347" s="432">
        <v>0</v>
      </c>
      <c r="AH347" s="432">
        <v>1171.8638900000001</v>
      </c>
      <c r="AI347" s="34">
        <v>0</v>
      </c>
      <c r="AJ347" s="34">
        <v>0</v>
      </c>
      <c r="AK347" s="34">
        <v>0</v>
      </c>
      <c r="AL347" s="509">
        <v>0</v>
      </c>
      <c r="AM347" s="34">
        <v>0</v>
      </c>
      <c r="AN347" s="34">
        <v>0</v>
      </c>
      <c r="AO347" s="34">
        <v>0</v>
      </c>
      <c r="AP347" s="34">
        <v>0</v>
      </c>
      <c r="AQ347" s="34">
        <v>0</v>
      </c>
      <c r="AR347" s="34">
        <v>0</v>
      </c>
      <c r="AS347" s="34">
        <v>0</v>
      </c>
      <c r="AT347" s="34">
        <v>0</v>
      </c>
      <c r="AU347" s="34">
        <v>0</v>
      </c>
      <c r="AV347" s="34">
        <v>0</v>
      </c>
      <c r="AW347" s="34">
        <v>0</v>
      </c>
      <c r="AX347" s="34">
        <v>0</v>
      </c>
      <c r="AY347" s="34">
        <v>0</v>
      </c>
      <c r="AZ347" s="34">
        <v>0</v>
      </c>
      <c r="BA347" s="34">
        <v>0</v>
      </c>
      <c r="BB347" s="34">
        <v>0</v>
      </c>
      <c r="BC347" s="34">
        <v>0</v>
      </c>
      <c r="BD347" s="34">
        <v>1171.8638900000001</v>
      </c>
      <c r="BE347" s="34">
        <v>0</v>
      </c>
      <c r="BF347" s="509">
        <v>0</v>
      </c>
      <c r="BG347" s="34">
        <v>1171.8638900000001</v>
      </c>
      <c r="BH347" s="34">
        <v>0</v>
      </c>
      <c r="BI347" s="34">
        <v>0</v>
      </c>
      <c r="BJ347" s="34">
        <v>0</v>
      </c>
      <c r="BK347" s="509">
        <v>0</v>
      </c>
      <c r="BL347" s="34">
        <v>0</v>
      </c>
      <c r="BM347" s="34">
        <v>0</v>
      </c>
      <c r="BN347" s="34">
        <v>0</v>
      </c>
      <c r="BO347" s="34">
        <v>0</v>
      </c>
      <c r="BP347" s="34">
        <v>0</v>
      </c>
      <c r="BQ347" s="34">
        <v>0</v>
      </c>
      <c r="BR347" s="34">
        <v>0</v>
      </c>
      <c r="BS347" s="34">
        <v>0</v>
      </c>
      <c r="BT347" s="34">
        <v>0</v>
      </c>
      <c r="BU347" s="34">
        <v>0</v>
      </c>
      <c r="BV347" s="34">
        <v>0</v>
      </c>
      <c r="BW347" s="34">
        <v>0</v>
      </c>
      <c r="BX347" s="34">
        <v>1019.51616</v>
      </c>
      <c r="BY347" s="34">
        <v>1019.51616</v>
      </c>
      <c r="BZ347" s="34">
        <v>0</v>
      </c>
      <c r="CA347" s="34">
        <v>0</v>
      </c>
      <c r="CB347" s="27" t="s">
        <v>3014</v>
      </c>
      <c r="CC347" s="27" t="s">
        <v>80</v>
      </c>
      <c r="CD347" s="27">
        <v>0</v>
      </c>
      <c r="CE347" s="27">
        <v>0</v>
      </c>
      <c r="CF347" s="27" t="s">
        <v>2018</v>
      </c>
      <c r="CG347" s="27"/>
      <c r="CH347" s="366" t="s">
        <v>3103</v>
      </c>
      <c r="CI347" s="382"/>
      <c r="CJ347" s="382"/>
      <c r="CK347" s="382"/>
      <c r="CL347" s="382"/>
      <c r="CM347" s="382"/>
      <c r="CN347" s="382"/>
      <c r="CO347" s="382"/>
      <c r="CP347" s="382"/>
      <c r="CQ347" s="382"/>
      <c r="CR347" s="382"/>
      <c r="CS347" s="382"/>
      <c r="CT347" s="382"/>
      <c r="CU347" s="382"/>
      <c r="CV347" s="382"/>
      <c r="CW347" s="382"/>
      <c r="CX347" s="382"/>
      <c r="CY347" s="382"/>
      <c r="CZ347" s="382"/>
      <c r="DA347" s="382"/>
      <c r="DB347" s="382"/>
      <c r="DC347" s="382"/>
      <c r="DD347" s="382"/>
      <c r="DE347" s="382"/>
      <c r="DF347" s="382"/>
      <c r="DG347" s="382"/>
      <c r="DH347" s="382"/>
      <c r="DI347" s="382"/>
      <c r="DJ347" s="382"/>
      <c r="DK347" s="382"/>
      <c r="DL347" s="382"/>
      <c r="DM347" s="382"/>
      <c r="DN347" s="382"/>
      <c r="DO347" s="382"/>
      <c r="DP347" s="382"/>
      <c r="DQ347" s="382"/>
      <c r="DR347" s="382"/>
      <c r="DS347" s="382"/>
      <c r="DT347" s="382"/>
      <c r="DU347" s="382"/>
      <c r="DV347" s="382"/>
      <c r="DW347" s="382"/>
      <c r="DX347" s="382"/>
      <c r="DY347" s="382"/>
      <c r="DZ347" s="382"/>
      <c r="EA347" s="382"/>
      <c r="EB347" s="382"/>
      <c r="EC347" s="382"/>
      <c r="ED347" s="382"/>
      <c r="EE347" s="382"/>
      <c r="EF347" s="382"/>
      <c r="EG347" s="382"/>
    </row>
    <row r="348" spans="1:137" s="362" customFormat="1" ht="99" customHeight="1" outlineLevel="1">
      <c r="A348" s="803"/>
      <c r="B348" s="25" t="s">
        <v>2093</v>
      </c>
      <c r="C348" s="712" t="s">
        <v>3119</v>
      </c>
      <c r="D348" s="25" t="s">
        <v>3119</v>
      </c>
      <c r="E348" s="204" t="s">
        <v>1773</v>
      </c>
      <c r="F348" s="25" t="s">
        <v>1170</v>
      </c>
      <c r="G348" s="204" t="s">
        <v>1171</v>
      </c>
      <c r="H348" s="614" t="s">
        <v>80</v>
      </c>
      <c r="I348" s="25" t="s">
        <v>2725</v>
      </c>
      <c r="J348" s="615">
        <v>1120.8995</v>
      </c>
      <c r="K348" s="616">
        <v>1120.8995</v>
      </c>
      <c r="L348" s="617">
        <v>0</v>
      </c>
      <c r="M348" s="618">
        <v>896.71960000000001</v>
      </c>
      <c r="N348" s="616">
        <v>224.1799</v>
      </c>
      <c r="O348" s="616">
        <v>224.1799</v>
      </c>
      <c r="P348" s="206" t="s">
        <v>2732</v>
      </c>
      <c r="Q348" s="25" t="s">
        <v>80</v>
      </c>
      <c r="R348" s="619">
        <v>45535</v>
      </c>
      <c r="S348" s="25" t="s">
        <v>1666</v>
      </c>
      <c r="T348" s="24" t="s">
        <v>3110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0</v>
      </c>
      <c r="AD348" s="22">
        <v>0</v>
      </c>
      <c r="AE348" s="620">
        <v>0</v>
      </c>
      <c r="AF348" s="620">
        <v>0</v>
      </c>
      <c r="AG348" s="620">
        <v>224.1799</v>
      </c>
      <c r="AH348" s="620">
        <v>224.1799</v>
      </c>
      <c r="AI348" s="22">
        <v>0</v>
      </c>
      <c r="AJ348" s="22">
        <v>0</v>
      </c>
      <c r="AK348" s="22">
        <v>0</v>
      </c>
      <c r="AL348" s="615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0</v>
      </c>
      <c r="BA348" s="22">
        <v>0</v>
      </c>
      <c r="BB348" s="22">
        <v>0</v>
      </c>
      <c r="BC348" s="22">
        <v>0</v>
      </c>
      <c r="BD348" s="22">
        <v>0</v>
      </c>
      <c r="BE348" s="22">
        <v>0</v>
      </c>
      <c r="BF348" s="615">
        <v>224.1799</v>
      </c>
      <c r="BG348" s="22">
        <v>224.1799</v>
      </c>
      <c r="BH348" s="22">
        <v>0</v>
      </c>
      <c r="BI348" s="22">
        <v>0</v>
      </c>
      <c r="BJ348" s="22">
        <v>0</v>
      </c>
      <c r="BK348" s="615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224.1799</v>
      </c>
      <c r="BZ348" s="22">
        <v>0</v>
      </c>
      <c r="CA348" s="22">
        <v>0</v>
      </c>
      <c r="CB348" s="25" t="s">
        <v>3120</v>
      </c>
      <c r="CC348" s="25" t="s">
        <v>279</v>
      </c>
      <c r="CD348" s="25">
        <v>0</v>
      </c>
      <c r="CE348" s="25">
        <v>0</v>
      </c>
      <c r="CF348" s="25" t="s">
        <v>2018</v>
      </c>
      <c r="CG348" s="25"/>
      <c r="CH348" s="457" t="s">
        <v>3103</v>
      </c>
      <c r="CI348" s="382"/>
      <c r="CJ348" s="382"/>
      <c r="CK348" s="382"/>
      <c r="CL348" s="382"/>
      <c r="CM348" s="382"/>
      <c r="CN348" s="382"/>
      <c r="CO348" s="382"/>
      <c r="CP348" s="382"/>
      <c r="CQ348" s="382"/>
      <c r="CR348" s="382"/>
      <c r="CS348" s="382"/>
      <c r="CT348" s="382"/>
      <c r="CU348" s="382"/>
      <c r="CV348" s="382"/>
      <c r="CW348" s="382"/>
      <c r="CX348" s="382"/>
      <c r="CY348" s="382"/>
      <c r="CZ348" s="382"/>
      <c r="DA348" s="382"/>
      <c r="DB348" s="382"/>
      <c r="DC348" s="382"/>
      <c r="DD348" s="382"/>
      <c r="DE348" s="382"/>
      <c r="DF348" s="382"/>
      <c r="DG348" s="382"/>
      <c r="DH348" s="382"/>
      <c r="DI348" s="382"/>
      <c r="DJ348" s="382"/>
      <c r="DK348" s="382"/>
      <c r="DL348" s="382"/>
      <c r="DM348" s="382"/>
      <c r="DN348" s="382"/>
      <c r="DO348" s="382"/>
      <c r="DP348" s="382"/>
      <c r="DQ348" s="382"/>
      <c r="DR348" s="382"/>
      <c r="DS348" s="382"/>
      <c r="DT348" s="382"/>
      <c r="DU348" s="382"/>
      <c r="DV348" s="382"/>
      <c r="DW348" s="382"/>
      <c r="DX348" s="382"/>
      <c r="DY348" s="382"/>
      <c r="DZ348" s="382"/>
      <c r="EA348" s="382"/>
      <c r="EB348" s="382"/>
      <c r="EC348" s="382"/>
      <c r="ED348" s="382"/>
      <c r="EE348" s="382"/>
      <c r="EF348" s="382"/>
      <c r="EG348" s="382"/>
    </row>
    <row r="349" spans="1:137" s="362" customFormat="1" ht="99" customHeight="1" outlineLevel="1">
      <c r="A349" s="803"/>
      <c r="B349" s="25" t="s">
        <v>2078</v>
      </c>
      <c r="C349" s="712" t="s">
        <v>3121</v>
      </c>
      <c r="D349" s="25" t="s">
        <v>3122</v>
      </c>
      <c r="E349" s="204" t="s">
        <v>3123</v>
      </c>
      <c r="F349" s="204" t="s">
        <v>3124</v>
      </c>
      <c r="G349" s="204">
        <v>61664553</v>
      </c>
      <c r="H349" s="614" t="s">
        <v>80</v>
      </c>
      <c r="I349" s="25" t="s">
        <v>2725</v>
      </c>
      <c r="J349" s="615">
        <v>2047.20957</v>
      </c>
      <c r="K349" s="616">
        <v>2047.20957</v>
      </c>
      <c r="L349" s="617">
        <v>0</v>
      </c>
      <c r="M349" s="618">
        <v>1637.76766</v>
      </c>
      <c r="N349" s="616">
        <v>409.44191000000001</v>
      </c>
      <c r="O349" s="616">
        <v>409.44191000000001</v>
      </c>
      <c r="P349" s="206" t="s">
        <v>2726</v>
      </c>
      <c r="Q349" s="25" t="s">
        <v>80</v>
      </c>
      <c r="R349" s="619">
        <v>45610</v>
      </c>
      <c r="S349" s="25" t="s">
        <v>1666</v>
      </c>
      <c r="T349" s="24" t="s">
        <v>3114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620">
        <v>0</v>
      </c>
      <c r="AF349" s="620">
        <v>0</v>
      </c>
      <c r="AG349" s="620">
        <v>409.44191000000001</v>
      </c>
      <c r="AH349" s="620">
        <v>409.44191000000001</v>
      </c>
      <c r="AI349" s="22">
        <v>0</v>
      </c>
      <c r="AJ349" s="22">
        <v>0</v>
      </c>
      <c r="AK349" s="22">
        <v>0</v>
      </c>
      <c r="AL349" s="615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0</v>
      </c>
      <c r="BA349" s="22">
        <v>0</v>
      </c>
      <c r="BB349" s="22">
        <v>0</v>
      </c>
      <c r="BC349" s="22">
        <v>0</v>
      </c>
      <c r="BD349" s="22">
        <v>0</v>
      </c>
      <c r="BE349" s="22">
        <v>0</v>
      </c>
      <c r="BF349" s="615">
        <v>0</v>
      </c>
      <c r="BG349" s="22">
        <v>0</v>
      </c>
      <c r="BH349" s="22">
        <v>0</v>
      </c>
      <c r="BI349" s="22">
        <v>0</v>
      </c>
      <c r="BJ349" s="22">
        <v>0</v>
      </c>
      <c r="BK349" s="615">
        <v>409.44191000000001</v>
      </c>
      <c r="BL349" s="22">
        <v>409.44191000000001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409.44191000000001</v>
      </c>
      <c r="BZ349" s="22">
        <v>0</v>
      </c>
      <c r="CA349" s="22">
        <v>0</v>
      </c>
      <c r="CB349" s="25" t="s">
        <v>3120</v>
      </c>
      <c r="CC349" s="25" t="s">
        <v>279</v>
      </c>
      <c r="CD349" s="25">
        <v>0</v>
      </c>
      <c r="CE349" s="25">
        <v>0</v>
      </c>
      <c r="CF349" s="25" t="s">
        <v>2018</v>
      </c>
      <c r="CG349" s="25"/>
      <c r="CH349" s="457" t="s">
        <v>3103</v>
      </c>
      <c r="CI349" s="382"/>
      <c r="CJ349" s="382"/>
      <c r="CK349" s="382"/>
      <c r="CL349" s="382"/>
      <c r="CM349" s="382"/>
      <c r="CN349" s="382"/>
      <c r="CO349" s="382"/>
      <c r="CP349" s="382"/>
      <c r="CQ349" s="382"/>
      <c r="CR349" s="382"/>
      <c r="CS349" s="382"/>
      <c r="CT349" s="382"/>
      <c r="CU349" s="382"/>
      <c r="CV349" s="382"/>
      <c r="CW349" s="382"/>
      <c r="CX349" s="382"/>
      <c r="CY349" s="382"/>
      <c r="CZ349" s="382"/>
      <c r="DA349" s="382"/>
      <c r="DB349" s="382"/>
      <c r="DC349" s="382"/>
      <c r="DD349" s="382"/>
      <c r="DE349" s="382"/>
      <c r="DF349" s="382"/>
      <c r="DG349" s="382"/>
      <c r="DH349" s="382"/>
      <c r="DI349" s="382"/>
      <c r="DJ349" s="382"/>
      <c r="DK349" s="382"/>
      <c r="DL349" s="382"/>
      <c r="DM349" s="382"/>
      <c r="DN349" s="382"/>
      <c r="DO349" s="382"/>
      <c r="DP349" s="382"/>
      <c r="DQ349" s="382"/>
      <c r="DR349" s="382"/>
      <c r="DS349" s="382"/>
      <c r="DT349" s="382"/>
      <c r="DU349" s="382"/>
      <c r="DV349" s="382"/>
      <c r="DW349" s="382"/>
      <c r="DX349" s="382"/>
      <c r="DY349" s="382"/>
      <c r="DZ349" s="382"/>
      <c r="EA349" s="382"/>
      <c r="EB349" s="382"/>
      <c r="EC349" s="382"/>
      <c r="ED349" s="382"/>
      <c r="EE349" s="382"/>
      <c r="EF349" s="382"/>
      <c r="EG349" s="382"/>
    </row>
    <row r="350" spans="1:137" s="362" customFormat="1" ht="99" customHeight="1" outlineLevel="1">
      <c r="A350" s="803"/>
      <c r="B350" s="25" t="s">
        <v>2081</v>
      </c>
      <c r="C350" s="713" t="s">
        <v>3125</v>
      </c>
      <c r="D350" s="25" t="s">
        <v>80</v>
      </c>
      <c r="E350" s="25" t="s">
        <v>150</v>
      </c>
      <c r="F350" s="24" t="s">
        <v>3126</v>
      </c>
      <c r="G350" s="24" t="s">
        <v>2740</v>
      </c>
      <c r="H350" s="621" t="s">
        <v>80</v>
      </c>
      <c r="I350" s="25" t="s">
        <v>3127</v>
      </c>
      <c r="J350" s="618">
        <v>121.77500000000001</v>
      </c>
      <c r="K350" s="618">
        <v>121.77500000000001</v>
      </c>
      <c r="L350" s="617">
        <v>0</v>
      </c>
      <c r="M350" s="618">
        <v>97.42</v>
      </c>
      <c r="N350" s="618">
        <v>24.355</v>
      </c>
      <c r="O350" s="618">
        <v>24.355</v>
      </c>
      <c r="P350" s="206" t="s">
        <v>2616</v>
      </c>
      <c r="Q350" s="25" t="s">
        <v>80</v>
      </c>
      <c r="R350" s="206" t="s">
        <v>3128</v>
      </c>
      <c r="S350" s="25" t="s">
        <v>1778</v>
      </c>
      <c r="T350" s="24" t="s">
        <v>80</v>
      </c>
      <c r="U350" s="22">
        <v>0</v>
      </c>
      <c r="V350" s="22">
        <v>0</v>
      </c>
      <c r="W350" s="205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24.355</v>
      </c>
      <c r="AH350" s="22">
        <v>24.355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0</v>
      </c>
      <c r="BA350" s="22">
        <v>0</v>
      </c>
      <c r="BB350" s="22">
        <v>0</v>
      </c>
      <c r="BC350" s="22">
        <v>0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24.355</v>
      </c>
      <c r="BL350" s="22">
        <v>24.355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05">
        <v>24.355</v>
      </c>
      <c r="BZ350" s="22">
        <v>0</v>
      </c>
      <c r="CA350" s="22">
        <v>0</v>
      </c>
      <c r="CB350" s="25" t="s">
        <v>3129</v>
      </c>
      <c r="CC350" s="25" t="s">
        <v>279</v>
      </c>
      <c r="CD350" s="25">
        <v>0</v>
      </c>
      <c r="CE350" s="25">
        <v>0</v>
      </c>
      <c r="CF350" s="25" t="s">
        <v>2018</v>
      </c>
      <c r="CG350" s="25"/>
      <c r="CH350" s="457" t="s">
        <v>3103</v>
      </c>
      <c r="CI350" s="382"/>
      <c r="CJ350" s="382"/>
      <c r="CK350" s="382"/>
      <c r="CL350" s="382"/>
      <c r="CM350" s="382"/>
      <c r="CN350" s="382"/>
      <c r="CO350" s="382"/>
      <c r="CP350" s="382"/>
      <c r="CQ350" s="382"/>
      <c r="CR350" s="382"/>
      <c r="CS350" s="382"/>
      <c r="CT350" s="382"/>
      <c r="CU350" s="382"/>
      <c r="CV350" s="382"/>
      <c r="CW350" s="382"/>
      <c r="CX350" s="382"/>
      <c r="CY350" s="382"/>
      <c r="CZ350" s="382"/>
      <c r="DA350" s="382"/>
      <c r="DB350" s="382"/>
      <c r="DC350" s="382"/>
      <c r="DD350" s="382"/>
      <c r="DE350" s="382"/>
      <c r="DF350" s="382"/>
      <c r="DG350" s="382"/>
      <c r="DH350" s="382"/>
      <c r="DI350" s="382"/>
      <c r="DJ350" s="382"/>
      <c r="DK350" s="382"/>
      <c r="DL350" s="382"/>
      <c r="DM350" s="382"/>
      <c r="DN350" s="382"/>
      <c r="DO350" s="382"/>
      <c r="DP350" s="382"/>
      <c r="DQ350" s="382"/>
      <c r="DR350" s="382"/>
      <c r="DS350" s="382"/>
      <c r="DT350" s="382"/>
      <c r="DU350" s="382"/>
      <c r="DV350" s="382"/>
      <c r="DW350" s="382"/>
      <c r="DX350" s="382"/>
      <c r="DY350" s="382"/>
      <c r="DZ350" s="382"/>
      <c r="EA350" s="382"/>
      <c r="EB350" s="382"/>
      <c r="EC350" s="382"/>
      <c r="ED350" s="382"/>
      <c r="EE350" s="382"/>
      <c r="EF350" s="382"/>
      <c r="EG350" s="382"/>
    </row>
    <row r="351" spans="1:137" s="362" customFormat="1" ht="99" customHeight="1" outlineLevel="1">
      <c r="A351" s="803"/>
      <c r="B351" s="25" t="s">
        <v>2081</v>
      </c>
      <c r="C351" s="713" t="s">
        <v>3130</v>
      </c>
      <c r="D351" s="25" t="s">
        <v>80</v>
      </c>
      <c r="E351" s="25" t="s">
        <v>150</v>
      </c>
      <c r="F351" s="24" t="s">
        <v>3126</v>
      </c>
      <c r="G351" s="24" t="s">
        <v>2740</v>
      </c>
      <c r="H351" s="621" t="s">
        <v>80</v>
      </c>
      <c r="I351" s="25" t="s">
        <v>3127</v>
      </c>
      <c r="J351" s="618">
        <v>121.77500000000001</v>
      </c>
      <c r="K351" s="618">
        <v>121.77500000000001</v>
      </c>
      <c r="L351" s="617">
        <v>0</v>
      </c>
      <c r="M351" s="618">
        <v>97.42</v>
      </c>
      <c r="N351" s="618">
        <v>24.355</v>
      </c>
      <c r="O351" s="618">
        <v>24.355</v>
      </c>
      <c r="P351" s="206" t="s">
        <v>2616</v>
      </c>
      <c r="Q351" s="25" t="s">
        <v>80</v>
      </c>
      <c r="R351" s="206" t="s">
        <v>2627</v>
      </c>
      <c r="S351" s="25" t="s">
        <v>1778</v>
      </c>
      <c r="T351" s="24" t="s">
        <v>80</v>
      </c>
      <c r="U351" s="22">
        <v>0</v>
      </c>
      <c r="V351" s="22">
        <v>0</v>
      </c>
      <c r="W351" s="205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24.355</v>
      </c>
      <c r="AH351" s="22">
        <v>24.355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0</v>
      </c>
      <c r="BA351" s="22">
        <v>0</v>
      </c>
      <c r="BB351" s="22">
        <v>0</v>
      </c>
      <c r="BC351" s="22">
        <v>0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24.355</v>
      </c>
      <c r="BL351" s="22">
        <v>24.355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05">
        <v>24.355</v>
      </c>
      <c r="BZ351" s="22">
        <v>0</v>
      </c>
      <c r="CA351" s="22">
        <v>0</v>
      </c>
      <c r="CB351" s="25" t="s">
        <v>3129</v>
      </c>
      <c r="CC351" s="25" t="s">
        <v>3131</v>
      </c>
      <c r="CD351" s="25">
        <v>0</v>
      </c>
      <c r="CE351" s="25">
        <v>0</v>
      </c>
      <c r="CF351" s="25" t="s">
        <v>2018</v>
      </c>
      <c r="CG351" s="25"/>
      <c r="CH351" s="457" t="s">
        <v>3103</v>
      </c>
      <c r="CI351" s="382"/>
      <c r="CJ351" s="382"/>
      <c r="CK351" s="382"/>
      <c r="CL351" s="382"/>
      <c r="CM351" s="382"/>
      <c r="CN351" s="382"/>
      <c r="CO351" s="382"/>
      <c r="CP351" s="382"/>
      <c r="CQ351" s="382"/>
      <c r="CR351" s="382"/>
      <c r="CS351" s="382"/>
      <c r="CT351" s="382"/>
      <c r="CU351" s="382"/>
      <c r="CV351" s="382"/>
      <c r="CW351" s="382"/>
      <c r="CX351" s="382"/>
      <c r="CY351" s="382"/>
      <c r="CZ351" s="382"/>
      <c r="DA351" s="382"/>
      <c r="DB351" s="382"/>
      <c r="DC351" s="382"/>
      <c r="DD351" s="382"/>
      <c r="DE351" s="382"/>
      <c r="DF351" s="382"/>
      <c r="DG351" s="382"/>
      <c r="DH351" s="382"/>
      <c r="DI351" s="382"/>
      <c r="DJ351" s="382"/>
      <c r="DK351" s="382"/>
      <c r="DL351" s="382"/>
      <c r="DM351" s="382"/>
      <c r="DN351" s="382"/>
      <c r="DO351" s="382"/>
      <c r="DP351" s="382"/>
      <c r="DQ351" s="382"/>
      <c r="DR351" s="382"/>
      <c r="DS351" s="382"/>
      <c r="DT351" s="382"/>
      <c r="DU351" s="382"/>
      <c r="DV351" s="382"/>
      <c r="DW351" s="382"/>
      <c r="DX351" s="382"/>
      <c r="DY351" s="382"/>
      <c r="DZ351" s="382"/>
      <c r="EA351" s="382"/>
      <c r="EB351" s="382"/>
      <c r="EC351" s="382"/>
      <c r="ED351" s="382"/>
      <c r="EE351" s="382"/>
      <c r="EF351" s="382"/>
      <c r="EG351" s="382"/>
    </row>
    <row r="352" spans="1:137" s="362" customFormat="1" ht="99" customHeight="1" outlineLevel="1">
      <c r="A352" s="803"/>
      <c r="B352" s="27" t="s">
        <v>2093</v>
      </c>
      <c r="C352" s="709" t="s">
        <v>3015</v>
      </c>
      <c r="D352" s="67" t="s">
        <v>80</v>
      </c>
      <c r="E352" s="67" t="s">
        <v>127</v>
      </c>
      <c r="F352" s="67" t="s">
        <v>2742</v>
      </c>
      <c r="G352" s="144">
        <v>68383495</v>
      </c>
      <c r="H352" s="18" t="s">
        <v>80</v>
      </c>
      <c r="I352" s="67" t="s">
        <v>2919</v>
      </c>
      <c r="J352" s="19">
        <v>500.65</v>
      </c>
      <c r="K352" s="19">
        <v>413.76</v>
      </c>
      <c r="L352" s="19">
        <v>86.89</v>
      </c>
      <c r="M352" s="19">
        <v>0</v>
      </c>
      <c r="N352" s="19">
        <v>206.88</v>
      </c>
      <c r="O352" s="67" t="s">
        <v>80</v>
      </c>
      <c r="P352" s="67" t="s">
        <v>80</v>
      </c>
      <c r="Q352" s="67" t="s">
        <v>80</v>
      </c>
      <c r="R352" s="373">
        <v>45291</v>
      </c>
      <c r="S352" s="67" t="s">
        <v>496</v>
      </c>
      <c r="T352" s="18" t="s">
        <v>3132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9">
        <v>0</v>
      </c>
      <c r="BR352" s="19">
        <v>0</v>
      </c>
      <c r="BS352" s="19">
        <v>0</v>
      </c>
      <c r="BT352" s="19">
        <v>0</v>
      </c>
      <c r="BU352" s="19">
        <v>0</v>
      </c>
      <c r="BV352" s="19">
        <v>0</v>
      </c>
      <c r="BW352" s="19">
        <v>0</v>
      </c>
      <c r="BX352" s="19">
        <v>0</v>
      </c>
      <c r="BY352" s="19">
        <v>0</v>
      </c>
      <c r="BZ352" s="19">
        <v>300.64999999999998</v>
      </c>
      <c r="CA352" s="19">
        <v>0</v>
      </c>
      <c r="CB352" s="67" t="s">
        <v>3016</v>
      </c>
      <c r="CC352" s="67" t="s">
        <v>3133</v>
      </c>
      <c r="CD352" s="27">
        <v>0</v>
      </c>
      <c r="CE352" s="27">
        <v>0</v>
      </c>
      <c r="CF352" s="27" t="s">
        <v>2008</v>
      </c>
      <c r="CG352" s="188"/>
      <c r="CH352" s="366" t="s">
        <v>3103</v>
      </c>
      <c r="CI352" s="382"/>
      <c r="CJ352" s="382"/>
      <c r="CK352" s="382"/>
      <c r="CL352" s="382"/>
      <c r="CM352" s="382"/>
      <c r="CN352" s="382"/>
      <c r="CO352" s="382"/>
      <c r="CP352" s="382"/>
      <c r="CQ352" s="382"/>
      <c r="CR352" s="382"/>
      <c r="CS352" s="382"/>
      <c r="CT352" s="382"/>
      <c r="CU352" s="382"/>
      <c r="CV352" s="382"/>
      <c r="CW352" s="382"/>
      <c r="CX352" s="382"/>
      <c r="CY352" s="382"/>
      <c r="CZ352" s="382"/>
      <c r="DA352" s="382"/>
      <c r="DB352" s="382"/>
      <c r="DC352" s="382"/>
      <c r="DD352" s="382"/>
      <c r="DE352" s="382"/>
      <c r="DF352" s="382"/>
      <c r="DG352" s="382"/>
      <c r="DH352" s="382"/>
      <c r="DI352" s="382"/>
      <c r="DJ352" s="382"/>
      <c r="DK352" s="382"/>
      <c r="DL352" s="382"/>
      <c r="DM352" s="382"/>
      <c r="DN352" s="382"/>
      <c r="DO352" s="382"/>
      <c r="DP352" s="382"/>
      <c r="DQ352" s="382"/>
      <c r="DR352" s="382"/>
      <c r="DS352" s="382"/>
      <c r="DT352" s="382"/>
      <c r="DU352" s="382"/>
      <c r="DV352" s="382"/>
      <c r="DW352" s="382"/>
      <c r="DX352" s="382"/>
      <c r="DY352" s="382"/>
      <c r="DZ352" s="382"/>
      <c r="EA352" s="382"/>
      <c r="EB352" s="382"/>
      <c r="EC352" s="382"/>
      <c r="ED352" s="382"/>
      <c r="EE352" s="382"/>
      <c r="EF352" s="382"/>
      <c r="EG352" s="382"/>
    </row>
    <row r="353" spans="1:307" s="362" customFormat="1" ht="99" customHeight="1" outlineLevel="1">
      <c r="A353" s="803"/>
      <c r="B353" s="27" t="s">
        <v>2084</v>
      </c>
      <c r="C353" s="714" t="s">
        <v>2032</v>
      </c>
      <c r="D353" s="27" t="s">
        <v>2770</v>
      </c>
      <c r="E353" s="121" t="s">
        <v>133</v>
      </c>
      <c r="F353" s="27" t="s">
        <v>2713</v>
      </c>
      <c r="G353" s="121">
        <v>61924059</v>
      </c>
      <c r="H353" s="139">
        <v>6619</v>
      </c>
      <c r="I353" s="27" t="s">
        <v>2771</v>
      </c>
      <c r="J353" s="11">
        <v>39289.853389999997</v>
      </c>
      <c r="K353" s="11">
        <v>38653.08339</v>
      </c>
      <c r="L353" s="34">
        <v>636.77</v>
      </c>
      <c r="M353" s="11">
        <v>0</v>
      </c>
      <c r="N353" s="11">
        <v>34787.775049999997</v>
      </c>
      <c r="O353" s="11">
        <v>34787.775049999997</v>
      </c>
      <c r="P353" s="96" t="s">
        <v>2521</v>
      </c>
      <c r="Q353" s="27" t="s">
        <v>80</v>
      </c>
      <c r="R353" s="96" t="s">
        <v>2522</v>
      </c>
      <c r="S353" s="27" t="s">
        <v>1666</v>
      </c>
      <c r="T353" s="10" t="s">
        <v>2921</v>
      </c>
      <c r="U353" s="34">
        <v>2324.41</v>
      </c>
      <c r="V353" s="34">
        <v>0</v>
      </c>
      <c r="W353" s="11">
        <v>0</v>
      </c>
      <c r="X353" s="34">
        <v>2324.41</v>
      </c>
      <c r="Y353" s="34">
        <v>0</v>
      </c>
      <c r="Z353" s="34">
        <v>0</v>
      </c>
      <c r="AA353" s="34">
        <v>0</v>
      </c>
      <c r="AB353" s="34">
        <v>0</v>
      </c>
      <c r="AC353" s="34">
        <v>0</v>
      </c>
      <c r="AD353" s="34">
        <v>0</v>
      </c>
      <c r="AE353" s="34">
        <v>1540.89834</v>
      </c>
      <c r="AF353" s="34">
        <v>636.77</v>
      </c>
      <c r="AG353" s="34">
        <v>34787.777050000004</v>
      </c>
      <c r="AH353" s="34">
        <v>36965.445390000008</v>
      </c>
      <c r="AI353" s="34">
        <v>0</v>
      </c>
      <c r="AJ353" s="622">
        <v>0</v>
      </c>
      <c r="AK353" s="34">
        <v>0</v>
      </c>
      <c r="AL353" s="11">
        <v>0</v>
      </c>
      <c r="AM353" s="34">
        <v>0</v>
      </c>
      <c r="AN353" s="34">
        <v>0</v>
      </c>
      <c r="AO353" s="34">
        <v>0</v>
      </c>
      <c r="AP353" s="34">
        <v>0</v>
      </c>
      <c r="AQ353" s="34">
        <v>0</v>
      </c>
      <c r="AR353" s="34">
        <v>0</v>
      </c>
      <c r="AS353" s="34">
        <v>0</v>
      </c>
      <c r="AT353" s="34">
        <v>0</v>
      </c>
      <c r="AU353" s="34">
        <v>0</v>
      </c>
      <c r="AV353" s="34">
        <v>0</v>
      </c>
      <c r="AW353" s="34">
        <v>0</v>
      </c>
      <c r="AX353" s="34">
        <v>0</v>
      </c>
      <c r="AY353" s="34">
        <v>0</v>
      </c>
      <c r="AZ353" s="34">
        <v>0</v>
      </c>
      <c r="BA353" s="34">
        <v>0</v>
      </c>
      <c r="BB353" s="34">
        <v>0</v>
      </c>
      <c r="BC353" s="34">
        <v>0</v>
      </c>
      <c r="BD353" s="34">
        <v>308.17899999999997</v>
      </c>
      <c r="BE353" s="34">
        <v>0</v>
      </c>
      <c r="BF353" s="34">
        <v>6957.5550000000003</v>
      </c>
      <c r="BG353" s="34">
        <v>7265.7340000000004</v>
      </c>
      <c r="BH353" s="34">
        <v>0</v>
      </c>
      <c r="BI353" s="34">
        <v>462.26900000000001</v>
      </c>
      <c r="BJ353" s="34">
        <v>129</v>
      </c>
      <c r="BK353" s="34">
        <v>10436.332</v>
      </c>
      <c r="BL353" s="34">
        <v>11027.601000000001</v>
      </c>
      <c r="BM353" s="34">
        <v>0</v>
      </c>
      <c r="BN353" s="34">
        <v>308.17899999999997</v>
      </c>
      <c r="BO353" s="34">
        <v>507.77</v>
      </c>
      <c r="BP353" s="34">
        <v>6957.5550000000003</v>
      </c>
      <c r="BQ353" s="34">
        <v>7773.5039999999999</v>
      </c>
      <c r="BR353" s="34">
        <v>0</v>
      </c>
      <c r="BS353" s="34">
        <v>462.27134000000001</v>
      </c>
      <c r="BT353" s="34">
        <v>0</v>
      </c>
      <c r="BU353" s="34">
        <v>10436.33505</v>
      </c>
      <c r="BV353" s="34">
        <v>10898.606389999999</v>
      </c>
      <c r="BW353" s="34">
        <v>0</v>
      </c>
      <c r="BX353" s="34">
        <v>0</v>
      </c>
      <c r="BY353" s="11">
        <v>34787.775049999997</v>
      </c>
      <c r="BZ353" s="34">
        <v>0</v>
      </c>
      <c r="CA353" s="34">
        <v>0</v>
      </c>
      <c r="CB353" s="27" t="s">
        <v>2523</v>
      </c>
      <c r="CC353" s="27" t="s">
        <v>80</v>
      </c>
      <c r="CD353" s="27">
        <v>0</v>
      </c>
      <c r="CE353" s="27">
        <v>0</v>
      </c>
      <c r="CF353" s="27" t="s">
        <v>2033</v>
      </c>
      <c r="CG353" s="27"/>
      <c r="CH353" s="366" t="s">
        <v>3104</v>
      </c>
      <c r="CI353" s="382"/>
      <c r="CJ353" s="382"/>
      <c r="CK353" s="382"/>
      <c r="CL353" s="382"/>
      <c r="CM353" s="382"/>
      <c r="CN353" s="382"/>
      <c r="CO353" s="382"/>
      <c r="CP353" s="382"/>
      <c r="CQ353" s="382"/>
      <c r="CR353" s="382"/>
      <c r="CS353" s="382"/>
      <c r="CT353" s="382"/>
      <c r="CU353" s="382"/>
      <c r="CV353" s="382"/>
      <c r="CW353" s="382"/>
      <c r="CX353" s="382"/>
      <c r="CY353" s="382"/>
      <c r="CZ353" s="382"/>
      <c r="DA353" s="382"/>
      <c r="DB353" s="382"/>
      <c r="DC353" s="382"/>
      <c r="DD353" s="382"/>
      <c r="DE353" s="382"/>
      <c r="DF353" s="382"/>
      <c r="DG353" s="382"/>
      <c r="DH353" s="382"/>
      <c r="DI353" s="382"/>
      <c r="DJ353" s="382"/>
      <c r="DK353" s="382"/>
      <c r="DL353" s="382"/>
      <c r="DM353" s="382"/>
      <c r="DN353" s="382"/>
      <c r="DO353" s="382"/>
      <c r="DP353" s="382"/>
      <c r="DQ353" s="382"/>
      <c r="DR353" s="382"/>
      <c r="DS353" s="382"/>
      <c r="DT353" s="382"/>
      <c r="DU353" s="382"/>
      <c r="DV353" s="382"/>
      <c r="DW353" s="382"/>
      <c r="DX353" s="382"/>
      <c r="DY353" s="382"/>
      <c r="DZ353" s="382"/>
      <c r="EA353" s="382"/>
      <c r="EB353" s="382"/>
      <c r="EC353" s="382"/>
      <c r="ED353" s="382"/>
      <c r="EE353" s="382"/>
      <c r="EF353" s="382"/>
      <c r="EG353" s="382"/>
    </row>
    <row r="354" spans="1:307" s="362" customFormat="1" ht="99" customHeight="1" outlineLevel="1">
      <c r="A354" s="803"/>
      <c r="B354" s="27" t="s">
        <v>3134</v>
      </c>
      <c r="C354" s="714" t="s">
        <v>2437</v>
      </c>
      <c r="D354" s="27" t="s">
        <v>2772</v>
      </c>
      <c r="E354" s="623" t="s">
        <v>397</v>
      </c>
      <c r="F354" s="27" t="s">
        <v>1992</v>
      </c>
      <c r="G354" s="121">
        <v>61388939</v>
      </c>
      <c r="H354" s="139">
        <v>6620</v>
      </c>
      <c r="I354" s="27" t="s">
        <v>2771</v>
      </c>
      <c r="J354" s="11">
        <v>25625</v>
      </c>
      <c r="K354" s="11">
        <v>25625</v>
      </c>
      <c r="L354" s="34">
        <v>0</v>
      </c>
      <c r="M354" s="11">
        <v>0</v>
      </c>
      <c r="N354" s="11">
        <v>23062.5</v>
      </c>
      <c r="O354" s="11">
        <v>23062.5</v>
      </c>
      <c r="P354" s="96" t="s">
        <v>2524</v>
      </c>
      <c r="Q354" s="27" t="s">
        <v>80</v>
      </c>
      <c r="R354" s="96" t="s">
        <v>2627</v>
      </c>
      <c r="S354" s="27" t="s">
        <v>1666</v>
      </c>
      <c r="T354" s="10" t="s">
        <v>2922</v>
      </c>
      <c r="U354" s="34">
        <v>266.2</v>
      </c>
      <c r="V354" s="34">
        <v>0</v>
      </c>
      <c r="W354" s="11">
        <v>0</v>
      </c>
      <c r="X354" s="34">
        <v>266.2</v>
      </c>
      <c r="Y354" s="34">
        <v>0</v>
      </c>
      <c r="Z354" s="34">
        <v>0</v>
      </c>
      <c r="AA354" s="34">
        <v>0</v>
      </c>
      <c r="AB354" s="34">
        <v>0</v>
      </c>
      <c r="AC354" s="34">
        <v>0</v>
      </c>
      <c r="AD354" s="34">
        <v>0</v>
      </c>
      <c r="AE354" s="34">
        <v>2296.3000000000002</v>
      </c>
      <c r="AF354" s="34">
        <v>0</v>
      </c>
      <c r="AG354" s="34">
        <v>23062.5</v>
      </c>
      <c r="AH354" s="34">
        <v>25358.799999999999</v>
      </c>
      <c r="AI354" s="34">
        <v>0</v>
      </c>
      <c r="AJ354" s="622">
        <v>0</v>
      </c>
      <c r="AK354" s="34">
        <v>0</v>
      </c>
      <c r="AL354" s="11">
        <v>0</v>
      </c>
      <c r="AM354" s="34">
        <v>0</v>
      </c>
      <c r="AN354" s="34">
        <v>0</v>
      </c>
      <c r="AO354" s="34">
        <v>0</v>
      </c>
      <c r="AP354" s="34">
        <v>0</v>
      </c>
      <c r="AQ354" s="34">
        <v>0</v>
      </c>
      <c r="AR354" s="34">
        <v>0</v>
      </c>
      <c r="AS354" s="34">
        <v>0</v>
      </c>
      <c r="AT354" s="34">
        <v>0</v>
      </c>
      <c r="AU354" s="34">
        <v>0</v>
      </c>
      <c r="AV354" s="34">
        <v>0</v>
      </c>
      <c r="AW354" s="34">
        <v>0</v>
      </c>
      <c r="AX354" s="34">
        <v>0</v>
      </c>
      <c r="AY354" s="34">
        <v>0</v>
      </c>
      <c r="AZ354" s="34">
        <v>0</v>
      </c>
      <c r="BA354" s="34">
        <v>0</v>
      </c>
      <c r="BB354" s="34">
        <v>0</v>
      </c>
      <c r="BC354" s="34">
        <v>0</v>
      </c>
      <c r="BD354" s="34">
        <v>918.52</v>
      </c>
      <c r="BE354" s="34">
        <v>0</v>
      </c>
      <c r="BF354" s="34">
        <v>9225</v>
      </c>
      <c r="BG354" s="34">
        <v>10143.52</v>
      </c>
      <c r="BH354" s="34">
        <v>0</v>
      </c>
      <c r="BI354" s="34">
        <v>918.52</v>
      </c>
      <c r="BJ354" s="34">
        <v>0</v>
      </c>
      <c r="BK354" s="34">
        <v>9225</v>
      </c>
      <c r="BL354" s="34">
        <v>10143.52</v>
      </c>
      <c r="BM354" s="34">
        <v>0</v>
      </c>
      <c r="BN354" s="34">
        <v>459.26</v>
      </c>
      <c r="BO354" s="34">
        <v>0</v>
      </c>
      <c r="BP354" s="34">
        <v>4612.5</v>
      </c>
      <c r="BQ354" s="34">
        <v>5071.76</v>
      </c>
      <c r="BR354" s="34">
        <v>0</v>
      </c>
      <c r="BS354" s="34">
        <v>0</v>
      </c>
      <c r="BT354" s="34">
        <v>0</v>
      </c>
      <c r="BU354" s="34">
        <v>0</v>
      </c>
      <c r="BV354" s="34">
        <v>0</v>
      </c>
      <c r="BW354" s="34">
        <v>0</v>
      </c>
      <c r="BX354" s="34">
        <v>0</v>
      </c>
      <c r="BY354" s="11">
        <v>23062.5</v>
      </c>
      <c r="BZ354" s="34">
        <v>0</v>
      </c>
      <c r="CA354" s="34">
        <v>0</v>
      </c>
      <c r="CB354" s="27" t="s">
        <v>2523</v>
      </c>
      <c r="CC354" s="27" t="s">
        <v>80</v>
      </c>
      <c r="CD354" s="27">
        <v>0</v>
      </c>
      <c r="CE354" s="27">
        <v>0</v>
      </c>
      <c r="CF354" s="27" t="s">
        <v>2033</v>
      </c>
      <c r="CG354" s="27"/>
      <c r="CH354" s="366" t="s">
        <v>3104</v>
      </c>
      <c r="CI354" s="382"/>
      <c r="CJ354" s="382"/>
      <c r="CK354" s="382"/>
      <c r="CL354" s="382"/>
      <c r="CM354" s="382"/>
      <c r="CN354" s="382"/>
      <c r="CO354" s="382"/>
      <c r="CP354" s="382"/>
      <c r="CQ354" s="382"/>
      <c r="CR354" s="382"/>
      <c r="CS354" s="382"/>
      <c r="CT354" s="382"/>
      <c r="CU354" s="382"/>
      <c r="CV354" s="382"/>
      <c r="CW354" s="382"/>
      <c r="CX354" s="382"/>
      <c r="CY354" s="382"/>
      <c r="CZ354" s="382"/>
      <c r="DA354" s="382"/>
      <c r="DB354" s="382"/>
      <c r="DC354" s="382"/>
      <c r="DD354" s="382"/>
      <c r="DE354" s="382"/>
      <c r="DF354" s="382"/>
      <c r="DG354" s="382"/>
      <c r="DH354" s="382"/>
      <c r="DI354" s="382"/>
      <c r="DJ354" s="382"/>
      <c r="DK354" s="382"/>
      <c r="DL354" s="382"/>
      <c r="DM354" s="382"/>
      <c r="DN354" s="382"/>
      <c r="DO354" s="382"/>
      <c r="DP354" s="382"/>
      <c r="DQ354" s="382"/>
      <c r="DR354" s="382"/>
      <c r="DS354" s="382"/>
      <c r="DT354" s="382"/>
      <c r="DU354" s="382"/>
      <c r="DV354" s="382"/>
      <c r="DW354" s="382"/>
      <c r="DX354" s="382"/>
      <c r="DY354" s="382"/>
      <c r="DZ354" s="382"/>
      <c r="EA354" s="382"/>
      <c r="EB354" s="382"/>
      <c r="EC354" s="382"/>
      <c r="ED354" s="382"/>
      <c r="EE354" s="382"/>
      <c r="EF354" s="382"/>
      <c r="EG354" s="382"/>
    </row>
    <row r="355" spans="1:307" s="362" customFormat="1" ht="99" customHeight="1" outlineLevel="1">
      <c r="A355" s="803"/>
      <c r="B355" s="27" t="s">
        <v>2081</v>
      </c>
      <c r="C355" s="714" t="s">
        <v>1993</v>
      </c>
      <c r="D355" s="27" t="s">
        <v>2773</v>
      </c>
      <c r="E355" s="623" t="s">
        <v>2034</v>
      </c>
      <c r="F355" s="27" t="s">
        <v>1173</v>
      </c>
      <c r="G355" s="121">
        <v>69647</v>
      </c>
      <c r="H355" s="139">
        <v>6621</v>
      </c>
      <c r="I355" s="27" t="s">
        <v>2771</v>
      </c>
      <c r="J355" s="11">
        <v>14748.75289</v>
      </c>
      <c r="K355" s="11">
        <v>14748.75289</v>
      </c>
      <c r="L355" s="34">
        <v>0</v>
      </c>
      <c r="M355" s="11">
        <v>0</v>
      </c>
      <c r="N355" s="11">
        <v>13273.87761</v>
      </c>
      <c r="O355" s="11">
        <v>13273.87761</v>
      </c>
      <c r="P355" s="96" t="s">
        <v>2525</v>
      </c>
      <c r="Q355" s="27" t="s">
        <v>80</v>
      </c>
      <c r="R355" s="96" t="s">
        <v>2628</v>
      </c>
      <c r="S355" s="27" t="s">
        <v>1666</v>
      </c>
      <c r="T355" s="10" t="s">
        <v>2923</v>
      </c>
      <c r="U355" s="34">
        <v>998.25</v>
      </c>
      <c r="V355" s="34">
        <v>0</v>
      </c>
      <c r="W355" s="34">
        <v>0</v>
      </c>
      <c r="X355" s="34">
        <v>998.25</v>
      </c>
      <c r="Y355" s="34">
        <v>0</v>
      </c>
      <c r="Z355" s="34">
        <v>0</v>
      </c>
      <c r="AA355" s="34">
        <v>0</v>
      </c>
      <c r="AB355" s="34">
        <v>0</v>
      </c>
      <c r="AC355" s="34">
        <v>0</v>
      </c>
      <c r="AD355" s="34">
        <v>0</v>
      </c>
      <c r="AE355" s="34">
        <v>476.62528000000003</v>
      </c>
      <c r="AF355" s="34">
        <v>0</v>
      </c>
      <c r="AG355" s="34">
        <v>13273.877610000001</v>
      </c>
      <c r="AH355" s="34">
        <v>13750.502890000002</v>
      </c>
      <c r="AI355" s="34">
        <v>0</v>
      </c>
      <c r="AJ355" s="622">
        <v>0</v>
      </c>
      <c r="AK355" s="34">
        <v>0</v>
      </c>
      <c r="AL355" s="11">
        <v>0</v>
      </c>
      <c r="AM355" s="34">
        <v>0</v>
      </c>
      <c r="AN355" s="34">
        <v>0</v>
      </c>
      <c r="AO355" s="34">
        <v>0</v>
      </c>
      <c r="AP355" s="34">
        <v>0</v>
      </c>
      <c r="AQ355" s="34">
        <v>0</v>
      </c>
      <c r="AR355" s="34">
        <v>0</v>
      </c>
      <c r="AS355" s="34">
        <v>0</v>
      </c>
      <c r="AT355" s="34">
        <v>0</v>
      </c>
      <c r="AU355" s="34">
        <v>0</v>
      </c>
      <c r="AV355" s="34">
        <v>0</v>
      </c>
      <c r="AW355" s="34">
        <v>0</v>
      </c>
      <c r="AX355" s="34">
        <v>0</v>
      </c>
      <c r="AY355" s="34">
        <v>0</v>
      </c>
      <c r="AZ355" s="34">
        <v>0</v>
      </c>
      <c r="BA355" s="34">
        <v>0</v>
      </c>
      <c r="BB355" s="34">
        <v>0</v>
      </c>
      <c r="BC355" s="34">
        <v>0</v>
      </c>
      <c r="BD355" s="34">
        <v>381.3</v>
      </c>
      <c r="BE355" s="34">
        <v>0</v>
      </c>
      <c r="BF355" s="34">
        <v>10619.102000000001</v>
      </c>
      <c r="BG355" s="34">
        <v>11000.402</v>
      </c>
      <c r="BH355" s="34">
        <v>0</v>
      </c>
      <c r="BI355" s="34">
        <v>95.325280000000006</v>
      </c>
      <c r="BJ355" s="34">
        <v>0</v>
      </c>
      <c r="BK355" s="34">
        <v>2654.7756100000001</v>
      </c>
      <c r="BL355" s="34">
        <v>2750.1008900000002</v>
      </c>
      <c r="BM355" s="34">
        <v>0</v>
      </c>
      <c r="BN355" s="34">
        <v>0</v>
      </c>
      <c r="BO355" s="34">
        <v>0</v>
      </c>
      <c r="BP355" s="34">
        <v>0</v>
      </c>
      <c r="BQ355" s="34">
        <v>0</v>
      </c>
      <c r="BR355" s="34">
        <v>0</v>
      </c>
      <c r="BS355" s="34">
        <v>0</v>
      </c>
      <c r="BT355" s="34">
        <v>0</v>
      </c>
      <c r="BU355" s="34">
        <v>0</v>
      </c>
      <c r="BV355" s="34">
        <v>0</v>
      </c>
      <c r="BW355" s="34">
        <v>0</v>
      </c>
      <c r="BX355" s="34">
        <v>0</v>
      </c>
      <c r="BY355" s="11">
        <v>13273.87761</v>
      </c>
      <c r="BZ355" s="34">
        <v>0</v>
      </c>
      <c r="CA355" s="34">
        <v>0</v>
      </c>
      <c r="CB355" s="27" t="s">
        <v>2523</v>
      </c>
      <c r="CC355" s="27" t="s">
        <v>80</v>
      </c>
      <c r="CD355" s="27">
        <v>0</v>
      </c>
      <c r="CE355" s="27">
        <v>0</v>
      </c>
      <c r="CF355" s="27" t="s">
        <v>2033</v>
      </c>
      <c r="CG355" s="27"/>
      <c r="CH355" s="366" t="s">
        <v>3104</v>
      </c>
      <c r="CI355" s="382"/>
      <c r="CJ355" s="382"/>
      <c r="CK355" s="382"/>
      <c r="CL355" s="382"/>
      <c r="CM355" s="382"/>
      <c r="CN355" s="382"/>
      <c r="CO355" s="382"/>
      <c r="CP355" s="382"/>
      <c r="CQ355" s="382"/>
      <c r="CR355" s="382"/>
      <c r="CS355" s="382"/>
      <c r="CT355" s="382"/>
      <c r="CU355" s="382"/>
      <c r="CV355" s="382"/>
      <c r="CW355" s="382"/>
      <c r="CX355" s="382"/>
      <c r="CY355" s="382"/>
      <c r="CZ355" s="382"/>
      <c r="DA355" s="382"/>
      <c r="DB355" s="382"/>
      <c r="DC355" s="382"/>
      <c r="DD355" s="382"/>
      <c r="DE355" s="382"/>
      <c r="DF355" s="382"/>
      <c r="DG355" s="382"/>
      <c r="DH355" s="382"/>
      <c r="DI355" s="382"/>
      <c r="DJ355" s="382"/>
      <c r="DK355" s="382"/>
      <c r="DL355" s="382"/>
      <c r="DM355" s="382"/>
      <c r="DN355" s="382"/>
      <c r="DO355" s="382"/>
      <c r="DP355" s="382"/>
      <c r="DQ355" s="382"/>
      <c r="DR355" s="382"/>
      <c r="DS355" s="382"/>
      <c r="DT355" s="382"/>
      <c r="DU355" s="382"/>
      <c r="DV355" s="382"/>
      <c r="DW355" s="382"/>
      <c r="DX355" s="382"/>
      <c r="DY355" s="382"/>
      <c r="DZ355" s="382"/>
      <c r="EA355" s="382"/>
      <c r="EB355" s="382"/>
      <c r="EC355" s="382"/>
      <c r="ED355" s="382"/>
      <c r="EE355" s="382"/>
      <c r="EF355" s="382"/>
      <c r="EG355" s="382"/>
    </row>
    <row r="356" spans="1:307" s="362" customFormat="1" ht="99" customHeight="1" outlineLevel="1">
      <c r="A356" s="803"/>
      <c r="B356" s="27" t="s">
        <v>2082</v>
      </c>
      <c r="C356" s="714" t="s">
        <v>1938</v>
      </c>
      <c r="D356" s="27" t="s">
        <v>2774</v>
      </c>
      <c r="E356" s="623" t="s">
        <v>1310</v>
      </c>
      <c r="F356" s="27" t="s">
        <v>1637</v>
      </c>
      <c r="G356" s="121">
        <v>69434</v>
      </c>
      <c r="H356" s="139">
        <v>6622</v>
      </c>
      <c r="I356" s="27" t="s">
        <v>2771</v>
      </c>
      <c r="J356" s="11">
        <v>25675.557050000003</v>
      </c>
      <c r="K356" s="11">
        <v>23994.404330000001</v>
      </c>
      <c r="L356" s="34">
        <v>1681.15272</v>
      </c>
      <c r="M356" s="11">
        <v>0</v>
      </c>
      <c r="N356" s="11">
        <v>21594.963899999999</v>
      </c>
      <c r="O356" s="11">
        <v>21594.963899999999</v>
      </c>
      <c r="P356" s="96" t="s">
        <v>2526</v>
      </c>
      <c r="Q356" s="27" t="s">
        <v>80</v>
      </c>
      <c r="R356" s="96" t="s">
        <v>2527</v>
      </c>
      <c r="S356" s="27" t="s">
        <v>1666</v>
      </c>
      <c r="T356" s="10" t="s">
        <v>2924</v>
      </c>
      <c r="U356" s="34">
        <v>294.2</v>
      </c>
      <c r="V356" s="34">
        <v>0</v>
      </c>
      <c r="W356" s="11">
        <v>0</v>
      </c>
      <c r="X356" s="34">
        <v>294.2</v>
      </c>
      <c r="Y356" s="34">
        <v>0</v>
      </c>
      <c r="Z356" s="34">
        <v>0</v>
      </c>
      <c r="AA356" s="34">
        <v>0</v>
      </c>
      <c r="AB356" s="34">
        <v>0</v>
      </c>
      <c r="AC356" s="34">
        <v>0</v>
      </c>
      <c r="AD356" s="34">
        <v>0</v>
      </c>
      <c r="AE356" s="34">
        <v>2105.24073</v>
      </c>
      <c r="AF356" s="34">
        <v>1675.9231199999999</v>
      </c>
      <c r="AG356" s="34">
        <v>21594.963899999999</v>
      </c>
      <c r="AH356" s="34">
        <v>25376.12775</v>
      </c>
      <c r="AI356" s="34">
        <v>0</v>
      </c>
      <c r="AJ356" s="622">
        <v>0</v>
      </c>
      <c r="AK356" s="34">
        <v>0</v>
      </c>
      <c r="AL356" s="11">
        <v>0</v>
      </c>
      <c r="AM356" s="34">
        <v>0</v>
      </c>
      <c r="AN356" s="34">
        <v>0</v>
      </c>
      <c r="AO356" s="34">
        <v>0</v>
      </c>
      <c r="AP356" s="34">
        <v>0</v>
      </c>
      <c r="AQ356" s="34">
        <v>0</v>
      </c>
      <c r="AR356" s="34">
        <v>0</v>
      </c>
      <c r="AS356" s="34">
        <v>0</v>
      </c>
      <c r="AT356" s="34">
        <v>0</v>
      </c>
      <c r="AU356" s="34">
        <v>0</v>
      </c>
      <c r="AV356" s="34">
        <v>0</v>
      </c>
      <c r="AW356" s="34">
        <v>0</v>
      </c>
      <c r="AX356" s="34">
        <v>0</v>
      </c>
      <c r="AY356" s="34">
        <v>0</v>
      </c>
      <c r="AZ356" s="34">
        <v>0</v>
      </c>
      <c r="BA356" s="34">
        <v>0</v>
      </c>
      <c r="BB356" s="34">
        <v>0</v>
      </c>
      <c r="BC356" s="34">
        <v>0</v>
      </c>
      <c r="BD356" s="34">
        <v>421.048</v>
      </c>
      <c r="BE356" s="34">
        <v>0</v>
      </c>
      <c r="BF356" s="34">
        <v>4318.9920000000002</v>
      </c>
      <c r="BG356" s="34">
        <v>4740.04</v>
      </c>
      <c r="BH356" s="34">
        <v>0</v>
      </c>
      <c r="BI356" s="34">
        <v>631.572</v>
      </c>
      <c r="BJ356" s="34">
        <v>840.57600000000002</v>
      </c>
      <c r="BK356" s="34">
        <v>6478.4889999999996</v>
      </c>
      <c r="BL356" s="34">
        <v>7950.6369999999997</v>
      </c>
      <c r="BM356" s="34">
        <v>0</v>
      </c>
      <c r="BN356" s="34">
        <v>421.048</v>
      </c>
      <c r="BO356" s="34">
        <v>835.34712000000002</v>
      </c>
      <c r="BP356" s="34">
        <v>4318.9920000000002</v>
      </c>
      <c r="BQ356" s="34">
        <v>5575.3871200000003</v>
      </c>
      <c r="BR356" s="34">
        <v>0</v>
      </c>
      <c r="BS356" s="34">
        <v>631.57272999999998</v>
      </c>
      <c r="BT356" s="34">
        <v>0</v>
      </c>
      <c r="BU356" s="34">
        <v>6478.4908999999998</v>
      </c>
      <c r="BV356" s="34">
        <v>7110.0636299999996</v>
      </c>
      <c r="BW356" s="34">
        <v>0</v>
      </c>
      <c r="BX356" s="34">
        <v>0</v>
      </c>
      <c r="BY356" s="11">
        <v>21594.963899999999</v>
      </c>
      <c r="BZ356" s="34">
        <v>5.2295999999999996</v>
      </c>
      <c r="CA356" s="34">
        <v>0</v>
      </c>
      <c r="CB356" s="27" t="s">
        <v>2523</v>
      </c>
      <c r="CC356" s="27" t="s">
        <v>80</v>
      </c>
      <c r="CD356" s="27">
        <v>0</v>
      </c>
      <c r="CE356" s="27">
        <v>0</v>
      </c>
      <c r="CF356" s="27" t="s">
        <v>2033</v>
      </c>
      <c r="CG356" s="27"/>
      <c r="CH356" s="366" t="s">
        <v>3104</v>
      </c>
      <c r="CI356" s="382"/>
      <c r="CJ356" s="382"/>
      <c r="CK356" s="382"/>
      <c r="CL356" s="382"/>
      <c r="CM356" s="382"/>
      <c r="CN356" s="382"/>
      <c r="CO356" s="382"/>
      <c r="CP356" s="382"/>
      <c r="CQ356" s="382"/>
      <c r="CR356" s="382"/>
      <c r="CS356" s="382"/>
      <c r="CT356" s="382"/>
      <c r="CU356" s="382"/>
      <c r="CV356" s="382"/>
      <c r="CW356" s="382"/>
      <c r="CX356" s="382"/>
      <c r="CY356" s="382"/>
      <c r="CZ356" s="382"/>
      <c r="DA356" s="382"/>
      <c r="DB356" s="382"/>
      <c r="DC356" s="382"/>
      <c r="DD356" s="382"/>
      <c r="DE356" s="382"/>
      <c r="DF356" s="382"/>
      <c r="DG356" s="382"/>
      <c r="DH356" s="382"/>
      <c r="DI356" s="382"/>
      <c r="DJ356" s="382"/>
      <c r="DK356" s="382"/>
      <c r="DL356" s="382"/>
      <c r="DM356" s="382"/>
      <c r="DN356" s="382"/>
      <c r="DO356" s="382"/>
      <c r="DP356" s="382"/>
      <c r="DQ356" s="382"/>
      <c r="DR356" s="382"/>
      <c r="DS356" s="382"/>
      <c r="DT356" s="382"/>
      <c r="DU356" s="382"/>
      <c r="DV356" s="382"/>
      <c r="DW356" s="382"/>
      <c r="DX356" s="382"/>
      <c r="DY356" s="382"/>
      <c r="DZ356" s="382"/>
      <c r="EA356" s="382"/>
      <c r="EB356" s="382"/>
      <c r="EC356" s="382"/>
      <c r="ED356" s="382"/>
      <c r="EE356" s="382"/>
      <c r="EF356" s="382"/>
      <c r="EG356" s="382"/>
    </row>
    <row r="357" spans="1:307" s="362" customFormat="1" ht="99" customHeight="1" outlineLevel="1">
      <c r="A357" s="803"/>
      <c r="B357" s="27" t="s">
        <v>2067</v>
      </c>
      <c r="C357" s="714" t="s">
        <v>2035</v>
      </c>
      <c r="D357" s="27" t="s">
        <v>2775</v>
      </c>
      <c r="E357" s="623" t="s">
        <v>1936</v>
      </c>
      <c r="F357" s="27" t="s">
        <v>1994</v>
      </c>
      <c r="G357" s="96" t="s">
        <v>2765</v>
      </c>
      <c r="H357" s="139">
        <v>6623</v>
      </c>
      <c r="I357" s="27" t="s">
        <v>2771</v>
      </c>
      <c r="J357" s="11">
        <v>39783.012499999997</v>
      </c>
      <c r="K357" s="11">
        <v>34000</v>
      </c>
      <c r="L357" s="34">
        <v>5783.0124999999998</v>
      </c>
      <c r="M357" s="11">
        <v>0</v>
      </c>
      <c r="N357" s="11">
        <v>30600</v>
      </c>
      <c r="O357" s="11">
        <v>30600</v>
      </c>
      <c r="P357" s="96" t="s">
        <v>2528</v>
      </c>
      <c r="Q357" s="27" t="s">
        <v>80</v>
      </c>
      <c r="R357" s="96" t="s">
        <v>2629</v>
      </c>
      <c r="S357" s="27" t="s">
        <v>1666</v>
      </c>
      <c r="T357" s="10" t="s">
        <v>2925</v>
      </c>
      <c r="U357" s="34">
        <v>1149.5</v>
      </c>
      <c r="V357" s="34">
        <v>0</v>
      </c>
      <c r="W357" s="11">
        <v>0</v>
      </c>
      <c r="X357" s="34">
        <v>1149.5</v>
      </c>
      <c r="Y357" s="34">
        <v>0</v>
      </c>
      <c r="Z357" s="34">
        <v>0</v>
      </c>
      <c r="AA357" s="34">
        <v>0</v>
      </c>
      <c r="AB357" s="34">
        <v>0</v>
      </c>
      <c r="AC357" s="34">
        <v>0</v>
      </c>
      <c r="AD357" s="34">
        <v>0</v>
      </c>
      <c r="AE357" s="34">
        <v>2250.5</v>
      </c>
      <c r="AF357" s="34">
        <v>5783.0124999999998</v>
      </c>
      <c r="AG357" s="34">
        <v>30600</v>
      </c>
      <c r="AH357" s="34">
        <v>38633.512499999997</v>
      </c>
      <c r="AI357" s="34">
        <v>0</v>
      </c>
      <c r="AJ357" s="622">
        <v>0</v>
      </c>
      <c r="AK357" s="34">
        <v>0</v>
      </c>
      <c r="AL357" s="11">
        <v>0</v>
      </c>
      <c r="AM357" s="34">
        <v>0</v>
      </c>
      <c r="AN357" s="34">
        <v>0</v>
      </c>
      <c r="AO357" s="34">
        <v>0</v>
      </c>
      <c r="AP357" s="34">
        <v>0</v>
      </c>
      <c r="AQ357" s="34">
        <v>0</v>
      </c>
      <c r="AR357" s="34">
        <v>0</v>
      </c>
      <c r="AS357" s="34">
        <v>0</v>
      </c>
      <c r="AT357" s="34">
        <v>0</v>
      </c>
      <c r="AU357" s="34">
        <v>0</v>
      </c>
      <c r="AV357" s="34">
        <v>0</v>
      </c>
      <c r="AW357" s="34">
        <v>0</v>
      </c>
      <c r="AX357" s="34">
        <v>0</v>
      </c>
      <c r="AY357" s="34">
        <v>0</v>
      </c>
      <c r="AZ357" s="34">
        <v>0</v>
      </c>
      <c r="BA357" s="34">
        <v>0</v>
      </c>
      <c r="BB357" s="34">
        <v>0</v>
      </c>
      <c r="BC357" s="34">
        <v>0</v>
      </c>
      <c r="BD357" s="34">
        <v>675.15</v>
      </c>
      <c r="BE357" s="34">
        <v>0</v>
      </c>
      <c r="BF357" s="34">
        <v>9180</v>
      </c>
      <c r="BG357" s="34">
        <v>9855.15</v>
      </c>
      <c r="BH357" s="34">
        <v>0</v>
      </c>
      <c r="BI357" s="34">
        <v>1125.25</v>
      </c>
      <c r="BJ357" s="34">
        <v>2891.5059999999999</v>
      </c>
      <c r="BK357" s="34">
        <v>15300</v>
      </c>
      <c r="BL357" s="34">
        <v>19316.756000000001</v>
      </c>
      <c r="BM357" s="34">
        <v>0</v>
      </c>
      <c r="BN357" s="34">
        <v>450.1</v>
      </c>
      <c r="BO357" s="34">
        <v>2891.5065</v>
      </c>
      <c r="BP357" s="34">
        <v>6120</v>
      </c>
      <c r="BQ357" s="34">
        <v>9461.6064999999999</v>
      </c>
      <c r="BR357" s="34">
        <v>0</v>
      </c>
      <c r="BS357" s="34">
        <v>0</v>
      </c>
      <c r="BT357" s="34">
        <v>0</v>
      </c>
      <c r="BU357" s="34">
        <v>0</v>
      </c>
      <c r="BV357" s="34">
        <v>0</v>
      </c>
      <c r="BW357" s="34">
        <v>0</v>
      </c>
      <c r="BX357" s="34">
        <v>0</v>
      </c>
      <c r="BY357" s="11">
        <v>30600</v>
      </c>
      <c r="BZ357" s="34">
        <v>0</v>
      </c>
      <c r="CA357" s="34">
        <v>0</v>
      </c>
      <c r="CB357" s="27" t="s">
        <v>2523</v>
      </c>
      <c r="CC357" s="27" t="s">
        <v>80</v>
      </c>
      <c r="CD357" s="27">
        <v>0</v>
      </c>
      <c r="CE357" s="27">
        <v>0</v>
      </c>
      <c r="CF357" s="27" t="s">
        <v>2033</v>
      </c>
      <c r="CG357" s="27"/>
      <c r="CH357" s="366" t="s">
        <v>3104</v>
      </c>
      <c r="CI357" s="382"/>
      <c r="CJ357" s="382"/>
      <c r="CK357" s="382"/>
      <c r="CL357" s="382"/>
      <c r="CM357" s="382"/>
      <c r="CN357" s="382"/>
      <c r="CO357" s="382"/>
      <c r="CP357" s="382"/>
      <c r="CQ357" s="382"/>
      <c r="CR357" s="382"/>
      <c r="CS357" s="382"/>
      <c r="CT357" s="382"/>
      <c r="CU357" s="382"/>
      <c r="CV357" s="382"/>
      <c r="CW357" s="382"/>
      <c r="CX357" s="382"/>
      <c r="CY357" s="382"/>
      <c r="CZ357" s="382"/>
      <c r="DA357" s="382"/>
      <c r="DB357" s="382"/>
      <c r="DC357" s="382"/>
      <c r="DD357" s="382"/>
      <c r="DE357" s="382"/>
      <c r="DF357" s="382"/>
      <c r="DG357" s="382"/>
      <c r="DH357" s="382"/>
      <c r="DI357" s="382"/>
      <c r="DJ357" s="382"/>
      <c r="DK357" s="382"/>
      <c r="DL357" s="382"/>
      <c r="DM357" s="382"/>
      <c r="DN357" s="382"/>
      <c r="DO357" s="382"/>
      <c r="DP357" s="382"/>
      <c r="DQ357" s="382"/>
      <c r="DR357" s="382"/>
      <c r="DS357" s="382"/>
      <c r="DT357" s="382"/>
      <c r="DU357" s="382"/>
      <c r="DV357" s="382"/>
      <c r="DW357" s="382"/>
      <c r="DX357" s="382"/>
      <c r="DY357" s="382"/>
      <c r="DZ357" s="382"/>
      <c r="EA357" s="382"/>
      <c r="EB357" s="382"/>
      <c r="EC357" s="382"/>
      <c r="ED357" s="382"/>
      <c r="EE357" s="382"/>
      <c r="EF357" s="382"/>
      <c r="EG357" s="382"/>
    </row>
    <row r="358" spans="1:307" s="362" customFormat="1" ht="99" customHeight="1" outlineLevel="1">
      <c r="A358" s="803"/>
      <c r="B358" s="27" t="s">
        <v>2068</v>
      </c>
      <c r="C358" s="714" t="s">
        <v>1995</v>
      </c>
      <c r="D358" s="27" t="s">
        <v>2776</v>
      </c>
      <c r="E358" s="623" t="s">
        <v>510</v>
      </c>
      <c r="F358" s="27" t="s">
        <v>1193</v>
      </c>
      <c r="G358" s="121">
        <v>66711</v>
      </c>
      <c r="H358" s="139">
        <v>6624</v>
      </c>
      <c r="I358" s="27" t="s">
        <v>2771</v>
      </c>
      <c r="J358" s="11">
        <v>23415.26325</v>
      </c>
      <c r="K358" s="11">
        <v>20976.43374</v>
      </c>
      <c r="L358" s="34">
        <v>2438.82951</v>
      </c>
      <c r="M358" s="11">
        <v>0</v>
      </c>
      <c r="N358" s="11">
        <v>18878.790369999999</v>
      </c>
      <c r="O358" s="11">
        <v>18878.790369999999</v>
      </c>
      <c r="P358" s="96" t="s">
        <v>2526</v>
      </c>
      <c r="Q358" s="27" t="s">
        <v>80</v>
      </c>
      <c r="R358" s="96" t="s">
        <v>2527</v>
      </c>
      <c r="S358" s="27" t="s">
        <v>1666</v>
      </c>
      <c r="T358" s="10" t="s">
        <v>2925</v>
      </c>
      <c r="U358" s="34">
        <v>48.4</v>
      </c>
      <c r="V358" s="34">
        <v>0</v>
      </c>
      <c r="W358" s="11">
        <v>0</v>
      </c>
      <c r="X358" s="34">
        <v>48.4</v>
      </c>
      <c r="Y358" s="34">
        <v>0</v>
      </c>
      <c r="Z358" s="34">
        <v>0</v>
      </c>
      <c r="AA358" s="34">
        <v>0</v>
      </c>
      <c r="AB358" s="34">
        <v>0</v>
      </c>
      <c r="AC358" s="34">
        <v>0</v>
      </c>
      <c r="AD358" s="34">
        <v>0</v>
      </c>
      <c r="AE358" s="34">
        <v>2049.2433700000001</v>
      </c>
      <c r="AF358" s="34">
        <v>2438.82951</v>
      </c>
      <c r="AG358" s="34">
        <v>18878.790369999999</v>
      </c>
      <c r="AH358" s="34">
        <v>23366.863249999999</v>
      </c>
      <c r="AI358" s="34">
        <v>0</v>
      </c>
      <c r="AJ358" s="622">
        <v>0</v>
      </c>
      <c r="AK358" s="34">
        <v>0</v>
      </c>
      <c r="AL358" s="11">
        <v>0</v>
      </c>
      <c r="AM358" s="34">
        <v>0</v>
      </c>
      <c r="AN358" s="34">
        <v>0</v>
      </c>
      <c r="AO358" s="34">
        <v>0</v>
      </c>
      <c r="AP358" s="34">
        <v>0</v>
      </c>
      <c r="AQ358" s="34">
        <v>0</v>
      </c>
      <c r="AR358" s="34">
        <v>0</v>
      </c>
      <c r="AS358" s="34">
        <v>0</v>
      </c>
      <c r="AT358" s="34">
        <v>0</v>
      </c>
      <c r="AU358" s="34">
        <v>0</v>
      </c>
      <c r="AV358" s="34">
        <v>0</v>
      </c>
      <c r="AW358" s="34">
        <v>0</v>
      </c>
      <c r="AX358" s="34">
        <v>0</v>
      </c>
      <c r="AY358" s="34">
        <v>0</v>
      </c>
      <c r="AZ358" s="34">
        <v>0</v>
      </c>
      <c r="BA358" s="34">
        <v>0</v>
      </c>
      <c r="BB358" s="34">
        <v>0</v>
      </c>
      <c r="BC358" s="34">
        <v>0</v>
      </c>
      <c r="BD358" s="34">
        <v>837.07</v>
      </c>
      <c r="BE358" s="34">
        <v>0</v>
      </c>
      <c r="BF358" s="34">
        <v>7533.63</v>
      </c>
      <c r="BG358" s="34">
        <v>8370.7000000000007</v>
      </c>
      <c r="BH358" s="34">
        <v>0</v>
      </c>
      <c r="BI358" s="34">
        <v>837.07</v>
      </c>
      <c r="BJ358" s="34">
        <v>1219.414</v>
      </c>
      <c r="BK358" s="34">
        <v>7533.63</v>
      </c>
      <c r="BL358" s="34">
        <v>9590.1139999999996</v>
      </c>
      <c r="BM358" s="34">
        <v>0</v>
      </c>
      <c r="BN358" s="34">
        <v>375.10336999999998</v>
      </c>
      <c r="BO358" s="34">
        <v>1219.41551</v>
      </c>
      <c r="BP358" s="34">
        <v>3811.5303699999999</v>
      </c>
      <c r="BQ358" s="34">
        <v>5406.04925</v>
      </c>
      <c r="BR358" s="34">
        <v>0</v>
      </c>
      <c r="BS358" s="34">
        <v>0</v>
      </c>
      <c r="BT358" s="34">
        <v>0</v>
      </c>
      <c r="BU358" s="34">
        <v>0</v>
      </c>
      <c r="BV358" s="34">
        <v>0</v>
      </c>
      <c r="BW358" s="34">
        <v>0</v>
      </c>
      <c r="BX358" s="34">
        <v>0</v>
      </c>
      <c r="BY358" s="11">
        <v>18878.790369999999</v>
      </c>
      <c r="BZ358" s="34">
        <v>0</v>
      </c>
      <c r="CA358" s="34">
        <v>0</v>
      </c>
      <c r="CB358" s="27" t="s">
        <v>2523</v>
      </c>
      <c r="CC358" s="27" t="s">
        <v>80</v>
      </c>
      <c r="CD358" s="27">
        <v>0</v>
      </c>
      <c r="CE358" s="27">
        <v>0</v>
      </c>
      <c r="CF358" s="27" t="s">
        <v>2033</v>
      </c>
      <c r="CG358" s="27"/>
      <c r="CH358" s="366" t="s">
        <v>3104</v>
      </c>
      <c r="CI358" s="382"/>
      <c r="CJ358" s="382"/>
      <c r="CK358" s="382"/>
      <c r="CL358" s="382"/>
      <c r="CM358" s="382"/>
      <c r="CN358" s="382"/>
      <c r="CO358" s="382"/>
      <c r="CP358" s="382"/>
      <c r="CQ358" s="382"/>
      <c r="CR358" s="382"/>
      <c r="CS358" s="382"/>
      <c r="CT358" s="382"/>
      <c r="CU358" s="382"/>
      <c r="CV358" s="382"/>
      <c r="CW358" s="382"/>
      <c r="CX358" s="382"/>
      <c r="CY358" s="382"/>
      <c r="CZ358" s="382"/>
      <c r="DA358" s="382"/>
      <c r="DB358" s="382"/>
      <c r="DC358" s="382"/>
      <c r="DD358" s="382"/>
      <c r="DE358" s="382"/>
      <c r="DF358" s="382"/>
      <c r="DG358" s="382"/>
      <c r="DH358" s="382"/>
      <c r="DI358" s="382"/>
      <c r="DJ358" s="382"/>
      <c r="DK358" s="382"/>
      <c r="DL358" s="382"/>
      <c r="DM358" s="382"/>
      <c r="DN358" s="382"/>
      <c r="DO358" s="382"/>
      <c r="DP358" s="382"/>
      <c r="DQ358" s="382"/>
      <c r="DR358" s="382"/>
      <c r="DS358" s="382"/>
      <c r="DT358" s="382"/>
      <c r="DU358" s="382"/>
      <c r="DV358" s="382"/>
      <c r="DW358" s="382"/>
      <c r="DX358" s="382"/>
      <c r="DY358" s="382"/>
      <c r="DZ358" s="382"/>
      <c r="EA358" s="382"/>
      <c r="EB358" s="382"/>
      <c r="EC358" s="382"/>
      <c r="ED358" s="382"/>
      <c r="EE358" s="382"/>
      <c r="EF358" s="382"/>
      <c r="EG358" s="382"/>
    </row>
    <row r="359" spans="1:307" s="362" customFormat="1" ht="99" customHeight="1" outlineLevel="1">
      <c r="A359" s="803"/>
      <c r="B359" s="27" t="s">
        <v>2083</v>
      </c>
      <c r="C359" s="714" t="s">
        <v>2036</v>
      </c>
      <c r="D359" s="27" t="s">
        <v>2777</v>
      </c>
      <c r="E359" s="623" t="s">
        <v>1996</v>
      </c>
      <c r="F359" s="27" t="s">
        <v>1182</v>
      </c>
      <c r="G359" s="121">
        <v>62444042</v>
      </c>
      <c r="H359" s="139">
        <v>6625</v>
      </c>
      <c r="I359" s="27" t="s">
        <v>2771</v>
      </c>
      <c r="J359" s="11">
        <v>10524.33885</v>
      </c>
      <c r="K359" s="11">
        <v>10048.59347</v>
      </c>
      <c r="L359" s="34">
        <v>475.74538000000001</v>
      </c>
      <c r="M359" s="11">
        <v>0</v>
      </c>
      <c r="N359" s="11">
        <v>9043.7341199999992</v>
      </c>
      <c r="O359" s="11">
        <v>9043.7341199999992</v>
      </c>
      <c r="P359" s="96" t="s">
        <v>2529</v>
      </c>
      <c r="Q359" s="27" t="s">
        <v>80</v>
      </c>
      <c r="R359" s="96" t="s">
        <v>2630</v>
      </c>
      <c r="S359" s="27" t="s">
        <v>1666</v>
      </c>
      <c r="T359" s="10" t="s">
        <v>2922</v>
      </c>
      <c r="U359" s="34">
        <v>284.2</v>
      </c>
      <c r="V359" s="34">
        <v>0</v>
      </c>
      <c r="W359" s="11">
        <v>0</v>
      </c>
      <c r="X359" s="34">
        <v>284.2</v>
      </c>
      <c r="Y359" s="34">
        <v>0</v>
      </c>
      <c r="Z359" s="34">
        <v>0</v>
      </c>
      <c r="AA359" s="34">
        <v>0</v>
      </c>
      <c r="AB359" s="34">
        <v>0</v>
      </c>
      <c r="AC359" s="34">
        <v>0</v>
      </c>
      <c r="AD359" s="34">
        <v>0</v>
      </c>
      <c r="AE359" s="34">
        <v>720.6593499999999</v>
      </c>
      <c r="AF359" s="34">
        <v>475.74538000000001</v>
      </c>
      <c r="AG359" s="34">
        <v>9043.7341199999992</v>
      </c>
      <c r="AH359" s="34">
        <v>10240.138849999999</v>
      </c>
      <c r="AI359" s="34">
        <v>0</v>
      </c>
      <c r="AJ359" s="34">
        <v>0</v>
      </c>
      <c r="AK359" s="34">
        <v>0</v>
      </c>
      <c r="AL359" s="11">
        <v>0</v>
      </c>
      <c r="AM359" s="34">
        <v>0</v>
      </c>
      <c r="AN359" s="34">
        <v>0</v>
      </c>
      <c r="AO359" s="34">
        <v>0</v>
      </c>
      <c r="AP359" s="34">
        <v>0</v>
      </c>
      <c r="AQ359" s="34">
        <v>0</v>
      </c>
      <c r="AR359" s="34">
        <v>0</v>
      </c>
      <c r="AS359" s="34">
        <v>0</v>
      </c>
      <c r="AT359" s="34">
        <v>0</v>
      </c>
      <c r="AU359" s="34">
        <v>0</v>
      </c>
      <c r="AV359" s="34">
        <v>0</v>
      </c>
      <c r="AW359" s="34">
        <v>0</v>
      </c>
      <c r="AX359" s="34">
        <v>0</v>
      </c>
      <c r="AY359" s="34">
        <v>0</v>
      </c>
      <c r="AZ359" s="34">
        <v>0</v>
      </c>
      <c r="BA359" s="34">
        <v>0</v>
      </c>
      <c r="BB359" s="34">
        <v>0</v>
      </c>
      <c r="BC359" s="34">
        <v>0</v>
      </c>
      <c r="BD359" s="34">
        <v>288.26299999999998</v>
      </c>
      <c r="BE359" s="34">
        <v>0</v>
      </c>
      <c r="BF359" s="34">
        <v>3617.4929999999999</v>
      </c>
      <c r="BG359" s="34">
        <v>3905.7559999999999</v>
      </c>
      <c r="BH359" s="34">
        <v>0</v>
      </c>
      <c r="BI359" s="34">
        <v>288.26299999999998</v>
      </c>
      <c r="BJ359" s="34">
        <v>237.87200000000001</v>
      </c>
      <c r="BK359" s="34">
        <v>3617.4929999999999</v>
      </c>
      <c r="BL359" s="34">
        <v>4143.6279999999997</v>
      </c>
      <c r="BM359" s="34">
        <v>0</v>
      </c>
      <c r="BN359" s="34">
        <v>144.13335000000001</v>
      </c>
      <c r="BO359" s="34">
        <v>237.87338</v>
      </c>
      <c r="BP359" s="34">
        <v>1808.74812</v>
      </c>
      <c r="BQ359" s="34">
        <v>2190.7548499999998</v>
      </c>
      <c r="BR359" s="34">
        <v>0</v>
      </c>
      <c r="BS359" s="34">
        <v>0</v>
      </c>
      <c r="BT359" s="34">
        <v>0</v>
      </c>
      <c r="BU359" s="34">
        <v>0</v>
      </c>
      <c r="BV359" s="34">
        <v>0</v>
      </c>
      <c r="BW359" s="34">
        <v>0</v>
      </c>
      <c r="BX359" s="34">
        <v>0</v>
      </c>
      <c r="BY359" s="11">
        <v>9043.7341199999992</v>
      </c>
      <c r="BZ359" s="34">
        <v>0</v>
      </c>
      <c r="CA359" s="34">
        <v>0</v>
      </c>
      <c r="CB359" s="27" t="s">
        <v>2523</v>
      </c>
      <c r="CC359" s="27" t="s">
        <v>80</v>
      </c>
      <c r="CD359" s="27">
        <v>0</v>
      </c>
      <c r="CE359" s="27">
        <v>0</v>
      </c>
      <c r="CF359" s="27" t="s">
        <v>2033</v>
      </c>
      <c r="CG359" s="27"/>
      <c r="CH359" s="366" t="s">
        <v>3104</v>
      </c>
      <c r="CI359" s="382"/>
      <c r="CJ359" s="382"/>
      <c r="CK359" s="382"/>
      <c r="CL359" s="382"/>
      <c r="CM359" s="382"/>
      <c r="CN359" s="382"/>
      <c r="CO359" s="382"/>
      <c r="CP359" s="382"/>
      <c r="CQ359" s="382"/>
      <c r="CR359" s="382"/>
      <c r="CS359" s="382"/>
      <c r="CT359" s="382"/>
      <c r="CU359" s="382"/>
      <c r="CV359" s="382"/>
      <c r="CW359" s="382"/>
      <c r="CX359" s="382"/>
      <c r="CY359" s="382"/>
      <c r="CZ359" s="382"/>
      <c r="DA359" s="382"/>
      <c r="DB359" s="382"/>
      <c r="DC359" s="382"/>
      <c r="DD359" s="382"/>
      <c r="DE359" s="382"/>
      <c r="DF359" s="382"/>
      <c r="DG359" s="382"/>
      <c r="DH359" s="382"/>
      <c r="DI359" s="382"/>
      <c r="DJ359" s="382"/>
      <c r="DK359" s="382"/>
      <c r="DL359" s="382"/>
      <c r="DM359" s="382"/>
      <c r="DN359" s="382"/>
      <c r="DO359" s="382"/>
      <c r="DP359" s="382"/>
      <c r="DQ359" s="382"/>
      <c r="DR359" s="382"/>
      <c r="DS359" s="382"/>
      <c r="DT359" s="382"/>
      <c r="DU359" s="382"/>
      <c r="DV359" s="382"/>
      <c r="DW359" s="382"/>
      <c r="DX359" s="382"/>
      <c r="DY359" s="382"/>
      <c r="DZ359" s="382"/>
      <c r="EA359" s="382"/>
      <c r="EB359" s="382"/>
      <c r="EC359" s="382"/>
      <c r="ED359" s="382"/>
      <c r="EE359" s="382"/>
      <c r="EF359" s="382"/>
      <c r="EG359" s="382"/>
    </row>
    <row r="360" spans="1:307" s="362" customFormat="1" ht="99" customHeight="1" outlineLevel="1">
      <c r="A360" s="803"/>
      <c r="B360" s="27" t="s">
        <v>2082</v>
      </c>
      <c r="C360" s="714" t="s">
        <v>1997</v>
      </c>
      <c r="D360" s="27" t="s">
        <v>2778</v>
      </c>
      <c r="E360" s="623" t="s">
        <v>1939</v>
      </c>
      <c r="F360" s="27" t="s">
        <v>1454</v>
      </c>
      <c r="G360" s="121">
        <v>14802201</v>
      </c>
      <c r="H360" s="139">
        <v>6626</v>
      </c>
      <c r="I360" s="27" t="s">
        <v>2771</v>
      </c>
      <c r="J360" s="11">
        <v>36718</v>
      </c>
      <c r="K360" s="11">
        <v>36718</v>
      </c>
      <c r="L360" s="34">
        <v>0</v>
      </c>
      <c r="M360" s="11">
        <v>0</v>
      </c>
      <c r="N360" s="11">
        <v>33046.20001</v>
      </c>
      <c r="O360" s="11">
        <v>33046.20001</v>
      </c>
      <c r="P360" s="96" t="s">
        <v>2526</v>
      </c>
      <c r="Q360" s="27" t="s">
        <v>80</v>
      </c>
      <c r="R360" s="96" t="s">
        <v>2527</v>
      </c>
      <c r="S360" s="27" t="s">
        <v>1666</v>
      </c>
      <c r="T360" s="10" t="s">
        <v>2926</v>
      </c>
      <c r="U360" s="34">
        <v>880.88</v>
      </c>
      <c r="V360" s="34">
        <v>0</v>
      </c>
      <c r="W360" s="11">
        <v>0</v>
      </c>
      <c r="X360" s="34">
        <v>880.88</v>
      </c>
      <c r="Y360" s="34">
        <v>0</v>
      </c>
      <c r="Z360" s="34">
        <v>0</v>
      </c>
      <c r="AA360" s="34">
        <v>0</v>
      </c>
      <c r="AB360" s="34">
        <v>0</v>
      </c>
      <c r="AC360" s="34">
        <v>0</v>
      </c>
      <c r="AD360" s="34">
        <v>0</v>
      </c>
      <c r="AE360" s="34">
        <v>2790.9199900000003</v>
      </c>
      <c r="AF360" s="34">
        <v>0</v>
      </c>
      <c r="AG360" s="34">
        <v>33046.20001</v>
      </c>
      <c r="AH360" s="34">
        <v>35837.120000000003</v>
      </c>
      <c r="AI360" s="34">
        <v>0</v>
      </c>
      <c r="AJ360" s="34">
        <v>0</v>
      </c>
      <c r="AK360" s="34">
        <v>0</v>
      </c>
      <c r="AL360" s="11">
        <v>0</v>
      </c>
      <c r="AM360" s="34">
        <v>0</v>
      </c>
      <c r="AN360" s="34">
        <v>0</v>
      </c>
      <c r="AO360" s="34">
        <v>0</v>
      </c>
      <c r="AP360" s="34">
        <v>0</v>
      </c>
      <c r="AQ360" s="34">
        <v>0</v>
      </c>
      <c r="AR360" s="34">
        <v>0</v>
      </c>
      <c r="AS360" s="34">
        <v>0</v>
      </c>
      <c r="AT360" s="34">
        <v>0</v>
      </c>
      <c r="AU360" s="34">
        <v>0</v>
      </c>
      <c r="AV360" s="34">
        <v>0</v>
      </c>
      <c r="AW360" s="34">
        <v>0</v>
      </c>
      <c r="AX360" s="34">
        <v>0</v>
      </c>
      <c r="AY360" s="34">
        <v>0</v>
      </c>
      <c r="AZ360" s="34">
        <v>0</v>
      </c>
      <c r="BA360" s="34">
        <v>0</v>
      </c>
      <c r="BB360" s="34">
        <v>0</v>
      </c>
      <c r="BC360" s="34">
        <v>0</v>
      </c>
      <c r="BD360" s="34">
        <v>837.27499999999998</v>
      </c>
      <c r="BE360" s="34">
        <v>0</v>
      </c>
      <c r="BF360" s="34">
        <v>9913.86</v>
      </c>
      <c r="BG360" s="34">
        <v>10751.135</v>
      </c>
      <c r="BH360" s="34">
        <v>0</v>
      </c>
      <c r="BI360" s="34">
        <v>558.18299999999999</v>
      </c>
      <c r="BJ360" s="34">
        <v>0</v>
      </c>
      <c r="BK360" s="34">
        <v>6609.24</v>
      </c>
      <c r="BL360" s="34">
        <v>7167.4229999999998</v>
      </c>
      <c r="BM360" s="34">
        <v>0</v>
      </c>
      <c r="BN360" s="34">
        <v>837.27499999999998</v>
      </c>
      <c r="BO360" s="34">
        <v>0</v>
      </c>
      <c r="BP360" s="34">
        <v>9913.86</v>
      </c>
      <c r="BQ360" s="34">
        <v>10751.135</v>
      </c>
      <c r="BR360" s="34">
        <v>0</v>
      </c>
      <c r="BS360" s="34">
        <v>558.18699000000004</v>
      </c>
      <c r="BT360" s="34">
        <v>0</v>
      </c>
      <c r="BU360" s="34">
        <v>6609.2400100000004</v>
      </c>
      <c r="BV360" s="34">
        <v>7167.4270000000006</v>
      </c>
      <c r="BW360" s="34">
        <v>0</v>
      </c>
      <c r="BX360" s="34">
        <v>0</v>
      </c>
      <c r="BY360" s="11">
        <v>33046.20001</v>
      </c>
      <c r="BZ360" s="34">
        <v>0</v>
      </c>
      <c r="CA360" s="34">
        <v>0</v>
      </c>
      <c r="CB360" s="27" t="s">
        <v>2523</v>
      </c>
      <c r="CC360" s="27" t="s">
        <v>80</v>
      </c>
      <c r="CD360" s="27">
        <v>0</v>
      </c>
      <c r="CE360" s="27">
        <v>0</v>
      </c>
      <c r="CF360" s="27" t="s">
        <v>2033</v>
      </c>
      <c r="CG360" s="27"/>
      <c r="CH360" s="366" t="s">
        <v>3104</v>
      </c>
      <c r="CI360" s="382"/>
      <c r="CJ360" s="382"/>
      <c r="CK360" s="382"/>
      <c r="CL360" s="382"/>
      <c r="CM360" s="382"/>
      <c r="CN360" s="382"/>
      <c r="CO360" s="382"/>
      <c r="CP360" s="382"/>
      <c r="CQ360" s="382"/>
      <c r="CR360" s="382"/>
      <c r="CS360" s="382"/>
      <c r="CT360" s="382"/>
      <c r="CU360" s="382"/>
      <c r="CV360" s="382"/>
      <c r="CW360" s="382"/>
      <c r="CX360" s="382"/>
      <c r="CY360" s="382"/>
      <c r="CZ360" s="382"/>
      <c r="DA360" s="382"/>
      <c r="DB360" s="382"/>
      <c r="DC360" s="382"/>
      <c r="DD360" s="382"/>
      <c r="DE360" s="382"/>
      <c r="DF360" s="382"/>
      <c r="DG360" s="382"/>
      <c r="DH360" s="382"/>
      <c r="DI360" s="382"/>
      <c r="DJ360" s="382"/>
      <c r="DK360" s="382"/>
      <c r="DL360" s="382"/>
      <c r="DM360" s="382"/>
      <c r="DN360" s="382"/>
      <c r="DO360" s="382"/>
      <c r="DP360" s="382"/>
      <c r="DQ360" s="382"/>
      <c r="DR360" s="382"/>
      <c r="DS360" s="382"/>
      <c r="DT360" s="382"/>
      <c r="DU360" s="382"/>
      <c r="DV360" s="382"/>
      <c r="DW360" s="382"/>
      <c r="DX360" s="382"/>
      <c r="DY360" s="382"/>
      <c r="DZ360" s="382"/>
      <c r="EA360" s="382"/>
      <c r="EB360" s="382"/>
      <c r="EC360" s="382"/>
      <c r="ED360" s="382"/>
      <c r="EE360" s="382"/>
      <c r="EF360" s="382"/>
      <c r="EG360" s="382"/>
    </row>
    <row r="361" spans="1:307" s="362" customFormat="1" ht="99" customHeight="1" outlineLevel="1">
      <c r="A361" s="803"/>
      <c r="B361" s="27" t="s">
        <v>2067</v>
      </c>
      <c r="C361" s="714" t="s">
        <v>1998</v>
      </c>
      <c r="D361" s="27" t="s">
        <v>2779</v>
      </c>
      <c r="E361" s="624" t="s">
        <v>1937</v>
      </c>
      <c r="F361" s="27" t="s">
        <v>1999</v>
      </c>
      <c r="G361" s="121">
        <v>61894419</v>
      </c>
      <c r="H361" s="139">
        <v>6627</v>
      </c>
      <c r="I361" s="27" t="s">
        <v>2771</v>
      </c>
      <c r="J361" s="11">
        <v>29460.35</v>
      </c>
      <c r="K361" s="11">
        <v>29460.35</v>
      </c>
      <c r="L361" s="34">
        <v>0</v>
      </c>
      <c r="M361" s="11">
        <v>0</v>
      </c>
      <c r="N361" s="11">
        <v>26514.314999999999</v>
      </c>
      <c r="O361" s="11">
        <v>26514.314999999999</v>
      </c>
      <c r="P361" s="96" t="s">
        <v>2726</v>
      </c>
      <c r="Q361" s="27" t="s">
        <v>80</v>
      </c>
      <c r="R361" s="96" t="s">
        <v>2927</v>
      </c>
      <c r="S361" s="27" t="s">
        <v>1666</v>
      </c>
      <c r="T361" s="10" t="s">
        <v>2928</v>
      </c>
      <c r="U361" s="34">
        <v>653.4</v>
      </c>
      <c r="V361" s="34">
        <v>0</v>
      </c>
      <c r="W361" s="11">
        <v>0</v>
      </c>
      <c r="X361" s="34">
        <v>653.4</v>
      </c>
      <c r="Y361" s="34">
        <v>0</v>
      </c>
      <c r="Z361" s="34">
        <v>0</v>
      </c>
      <c r="AA361" s="34">
        <v>0</v>
      </c>
      <c r="AB361" s="34">
        <v>0</v>
      </c>
      <c r="AC361" s="34">
        <v>0</v>
      </c>
      <c r="AD361" s="34">
        <v>0</v>
      </c>
      <c r="AE361" s="34">
        <v>2292.6349999999998</v>
      </c>
      <c r="AF361" s="34">
        <v>0</v>
      </c>
      <c r="AG361" s="34">
        <v>26514.315000000002</v>
      </c>
      <c r="AH361" s="34">
        <v>28806.95</v>
      </c>
      <c r="AI361" s="34">
        <v>0</v>
      </c>
      <c r="AJ361" s="34">
        <v>0</v>
      </c>
      <c r="AK361" s="34">
        <v>0</v>
      </c>
      <c r="AL361" s="11">
        <v>0</v>
      </c>
      <c r="AM361" s="34">
        <v>0</v>
      </c>
      <c r="AN361" s="34">
        <v>0</v>
      </c>
      <c r="AO361" s="34">
        <v>0</v>
      </c>
      <c r="AP361" s="34">
        <v>0</v>
      </c>
      <c r="AQ361" s="34">
        <v>0</v>
      </c>
      <c r="AR361" s="34">
        <v>0</v>
      </c>
      <c r="AS361" s="34">
        <v>0</v>
      </c>
      <c r="AT361" s="34">
        <v>0</v>
      </c>
      <c r="AU361" s="34">
        <v>0</v>
      </c>
      <c r="AV361" s="34">
        <v>0</v>
      </c>
      <c r="AW361" s="34">
        <v>0</v>
      </c>
      <c r="AX361" s="34">
        <v>0</v>
      </c>
      <c r="AY361" s="34">
        <v>0</v>
      </c>
      <c r="AZ361" s="34">
        <v>0</v>
      </c>
      <c r="BA361" s="34">
        <v>0</v>
      </c>
      <c r="BB361" s="34">
        <v>0</v>
      </c>
      <c r="BC361" s="34">
        <v>0</v>
      </c>
      <c r="BD361" s="34">
        <v>917.05399999999997</v>
      </c>
      <c r="BE361" s="34">
        <v>0</v>
      </c>
      <c r="BF361" s="34">
        <v>10605.726000000001</v>
      </c>
      <c r="BG361" s="34">
        <v>11522.78</v>
      </c>
      <c r="BH361" s="34">
        <v>0</v>
      </c>
      <c r="BI361" s="34">
        <v>1375.5809999999999</v>
      </c>
      <c r="BJ361" s="34">
        <v>0</v>
      </c>
      <c r="BK361" s="34">
        <v>15908.589</v>
      </c>
      <c r="BL361" s="34">
        <v>17284.169999999998</v>
      </c>
      <c r="BM361" s="34">
        <v>0</v>
      </c>
      <c r="BN361" s="34">
        <v>0</v>
      </c>
      <c r="BO361" s="34">
        <v>0</v>
      </c>
      <c r="BP361" s="34">
        <v>0</v>
      </c>
      <c r="BQ361" s="34">
        <v>0</v>
      </c>
      <c r="BR361" s="34">
        <v>0</v>
      </c>
      <c r="BS361" s="34">
        <v>0</v>
      </c>
      <c r="BT361" s="34">
        <v>0</v>
      </c>
      <c r="BU361" s="34">
        <v>0</v>
      </c>
      <c r="BV361" s="34">
        <v>0</v>
      </c>
      <c r="BW361" s="34">
        <v>0</v>
      </c>
      <c r="BX361" s="34">
        <v>0</v>
      </c>
      <c r="BY361" s="11">
        <v>26514.314999999999</v>
      </c>
      <c r="BZ361" s="34">
        <v>0</v>
      </c>
      <c r="CA361" s="34">
        <v>0</v>
      </c>
      <c r="CB361" s="27" t="s">
        <v>2523</v>
      </c>
      <c r="CC361" s="27" t="s">
        <v>80</v>
      </c>
      <c r="CD361" s="27">
        <v>0</v>
      </c>
      <c r="CE361" s="27">
        <v>0</v>
      </c>
      <c r="CF361" s="27" t="s">
        <v>2033</v>
      </c>
      <c r="CG361" s="27"/>
      <c r="CH361" s="366" t="s">
        <v>3104</v>
      </c>
      <c r="CI361" s="382"/>
      <c r="CJ361" s="382"/>
      <c r="CK361" s="382"/>
      <c r="CL361" s="382"/>
      <c r="CM361" s="382"/>
      <c r="CN361" s="382"/>
      <c r="CO361" s="382"/>
      <c r="CP361" s="382"/>
      <c r="CQ361" s="382"/>
      <c r="CR361" s="382"/>
      <c r="CS361" s="382"/>
      <c r="CT361" s="382"/>
      <c r="CU361" s="382"/>
      <c r="CV361" s="382"/>
      <c r="CW361" s="382"/>
      <c r="CX361" s="382"/>
      <c r="CY361" s="382"/>
      <c r="CZ361" s="382"/>
      <c r="DA361" s="382"/>
      <c r="DB361" s="382"/>
      <c r="DC361" s="382"/>
      <c r="DD361" s="382"/>
      <c r="DE361" s="382"/>
      <c r="DF361" s="382"/>
      <c r="DG361" s="382"/>
      <c r="DH361" s="382"/>
      <c r="DI361" s="382"/>
      <c r="DJ361" s="382"/>
      <c r="DK361" s="382"/>
      <c r="DL361" s="382"/>
      <c r="DM361" s="382"/>
      <c r="DN361" s="382"/>
      <c r="DO361" s="382"/>
      <c r="DP361" s="382"/>
      <c r="DQ361" s="382"/>
      <c r="DR361" s="382"/>
      <c r="DS361" s="382"/>
      <c r="DT361" s="382"/>
      <c r="DU361" s="382"/>
      <c r="DV361" s="382"/>
      <c r="DW361" s="382"/>
      <c r="DX361" s="382"/>
      <c r="DY361" s="382"/>
      <c r="DZ361" s="382"/>
      <c r="EA361" s="382"/>
      <c r="EB361" s="382"/>
      <c r="EC361" s="382"/>
      <c r="ED361" s="382"/>
      <c r="EE361" s="382"/>
      <c r="EF361" s="382"/>
      <c r="EG361" s="382"/>
    </row>
    <row r="362" spans="1:307" s="362" customFormat="1" ht="99" customHeight="1" outlineLevel="1">
      <c r="A362" s="803"/>
      <c r="B362" s="27" t="s">
        <v>2065</v>
      </c>
      <c r="C362" s="714" t="s">
        <v>2037</v>
      </c>
      <c r="D362" s="27" t="s">
        <v>80</v>
      </c>
      <c r="E362" s="624" t="s">
        <v>2038</v>
      </c>
      <c r="F362" s="27" t="s">
        <v>2039</v>
      </c>
      <c r="G362" s="121">
        <v>70841446</v>
      </c>
      <c r="H362" s="139">
        <v>6820</v>
      </c>
      <c r="I362" s="27" t="s">
        <v>1991</v>
      </c>
      <c r="J362" s="11">
        <v>48620</v>
      </c>
      <c r="K362" s="11">
        <v>48620</v>
      </c>
      <c r="L362" s="34">
        <v>0</v>
      </c>
      <c r="M362" s="11">
        <v>0</v>
      </c>
      <c r="N362" s="11">
        <v>43758</v>
      </c>
      <c r="O362" s="11">
        <v>43758</v>
      </c>
      <c r="P362" s="96" t="s">
        <v>2525</v>
      </c>
      <c r="Q362" s="27" t="s">
        <v>80</v>
      </c>
      <c r="R362" s="96" t="s">
        <v>2628</v>
      </c>
      <c r="S362" s="27" t="s">
        <v>86</v>
      </c>
      <c r="T362" s="10" t="s">
        <v>80</v>
      </c>
      <c r="U362" s="11">
        <v>3694.8049999999998</v>
      </c>
      <c r="V362" s="34">
        <v>0</v>
      </c>
      <c r="W362" s="11">
        <v>0</v>
      </c>
      <c r="X362" s="11">
        <v>3694.8049999999998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466.87799999999999</v>
      </c>
      <c r="AF362" s="34">
        <v>0</v>
      </c>
      <c r="AG362" s="34">
        <v>17503.2</v>
      </c>
      <c r="AH362" s="34">
        <v>17970.078000000001</v>
      </c>
      <c r="AI362" s="34">
        <v>0</v>
      </c>
      <c r="AJ362" s="34">
        <v>0</v>
      </c>
      <c r="AK362" s="34">
        <v>0</v>
      </c>
      <c r="AL362" s="34">
        <v>0</v>
      </c>
      <c r="AM362" s="34">
        <v>0</v>
      </c>
      <c r="AN362" s="34">
        <v>0</v>
      </c>
      <c r="AO362" s="34">
        <v>0</v>
      </c>
      <c r="AP362" s="34">
        <v>0</v>
      </c>
      <c r="AQ362" s="34">
        <v>0</v>
      </c>
      <c r="AR362" s="34">
        <v>0</v>
      </c>
      <c r="AS362" s="34">
        <v>0</v>
      </c>
      <c r="AT362" s="34">
        <v>0</v>
      </c>
      <c r="AU362" s="34">
        <v>0</v>
      </c>
      <c r="AV362" s="34">
        <v>0</v>
      </c>
      <c r="AW362" s="34">
        <v>0</v>
      </c>
      <c r="AX362" s="34">
        <v>0</v>
      </c>
      <c r="AY362" s="34">
        <v>0</v>
      </c>
      <c r="AZ362" s="34">
        <v>0</v>
      </c>
      <c r="BA362" s="34">
        <v>0</v>
      </c>
      <c r="BB362" s="34">
        <v>0</v>
      </c>
      <c r="BC362" s="34">
        <v>0</v>
      </c>
      <c r="BD362" s="34">
        <v>0</v>
      </c>
      <c r="BE362" s="34">
        <v>0</v>
      </c>
      <c r="BF362" s="34">
        <v>0</v>
      </c>
      <c r="BG362" s="34">
        <v>0</v>
      </c>
      <c r="BH362" s="34">
        <v>0</v>
      </c>
      <c r="BI362" s="34">
        <v>0</v>
      </c>
      <c r="BJ362" s="34">
        <v>0</v>
      </c>
      <c r="BK362" s="34">
        <v>0</v>
      </c>
      <c r="BL362" s="34">
        <v>0</v>
      </c>
      <c r="BM362" s="34">
        <v>0</v>
      </c>
      <c r="BN362" s="34">
        <v>233.43899999999999</v>
      </c>
      <c r="BO362" s="34">
        <v>0</v>
      </c>
      <c r="BP362" s="34">
        <v>8751.6</v>
      </c>
      <c r="BQ362" s="34">
        <v>8985.0390000000007</v>
      </c>
      <c r="BR362" s="34">
        <v>0</v>
      </c>
      <c r="BS362" s="34">
        <v>233.43899999999999</v>
      </c>
      <c r="BT362" s="34">
        <v>0</v>
      </c>
      <c r="BU362" s="34">
        <v>8751.6</v>
      </c>
      <c r="BV362" s="34">
        <v>8985.0390000000007</v>
      </c>
      <c r="BW362" s="34">
        <v>0</v>
      </c>
      <c r="BX362" s="34">
        <v>26955.116999999998</v>
      </c>
      <c r="BY362" s="11">
        <v>43758</v>
      </c>
      <c r="BZ362" s="34">
        <v>0</v>
      </c>
      <c r="CA362" s="34">
        <v>0</v>
      </c>
      <c r="CB362" s="27" t="s">
        <v>2040</v>
      </c>
      <c r="CC362" s="27" t="s">
        <v>80</v>
      </c>
      <c r="CD362" s="27">
        <v>0</v>
      </c>
      <c r="CE362" s="27">
        <v>0</v>
      </c>
      <c r="CF362" s="27" t="s">
        <v>2011</v>
      </c>
      <c r="CG362" s="27"/>
      <c r="CH362" s="366" t="s">
        <v>3104</v>
      </c>
      <c r="CI362" s="382"/>
      <c r="CJ362" s="382"/>
      <c r="CK362" s="382"/>
      <c r="CL362" s="382"/>
      <c r="CM362" s="382"/>
      <c r="CN362" s="382"/>
      <c r="CO362" s="382"/>
      <c r="CP362" s="382"/>
      <c r="CQ362" s="382"/>
      <c r="CR362" s="382"/>
      <c r="CS362" s="382"/>
      <c r="CT362" s="382"/>
      <c r="CU362" s="382"/>
      <c r="CV362" s="382"/>
      <c r="CW362" s="382"/>
      <c r="CX362" s="382"/>
      <c r="CY362" s="382"/>
      <c r="CZ362" s="382"/>
      <c r="DA362" s="382"/>
      <c r="DB362" s="382"/>
      <c r="DC362" s="382"/>
      <c r="DD362" s="382"/>
      <c r="DE362" s="382"/>
      <c r="DF362" s="382"/>
      <c r="DG362" s="382"/>
      <c r="DH362" s="382"/>
      <c r="DI362" s="382"/>
      <c r="DJ362" s="382"/>
      <c r="DK362" s="382"/>
      <c r="DL362" s="382"/>
      <c r="DM362" s="382"/>
      <c r="DN362" s="382"/>
      <c r="DO362" s="382"/>
      <c r="DP362" s="382"/>
      <c r="DQ362" s="382"/>
      <c r="DR362" s="382"/>
      <c r="DS362" s="382"/>
      <c r="DT362" s="382"/>
      <c r="DU362" s="382"/>
      <c r="DV362" s="382"/>
      <c r="DW362" s="382"/>
      <c r="DX362" s="382"/>
      <c r="DY362" s="382"/>
      <c r="DZ362" s="382"/>
      <c r="EA362" s="382"/>
      <c r="EB362" s="382"/>
      <c r="EC362" s="382"/>
      <c r="ED362" s="382"/>
      <c r="EE362" s="382"/>
      <c r="EF362" s="382"/>
      <c r="EG362" s="382"/>
      <c r="EH362" s="382"/>
      <c r="EI362" s="382"/>
      <c r="EJ362" s="382"/>
      <c r="EK362" s="382"/>
      <c r="EL362" s="382"/>
      <c r="EM362" s="382"/>
      <c r="EN362" s="382"/>
      <c r="EO362" s="382"/>
      <c r="EP362" s="382"/>
      <c r="EQ362" s="382"/>
      <c r="ER362" s="382"/>
      <c r="ES362" s="382"/>
      <c r="ET362" s="382"/>
      <c r="EU362" s="382"/>
      <c r="EV362" s="382"/>
      <c r="EW362" s="382"/>
      <c r="EX362" s="382"/>
      <c r="EY362" s="382"/>
      <c r="EZ362" s="382"/>
      <c r="FA362" s="382"/>
      <c r="FB362" s="382"/>
      <c r="FC362" s="382"/>
      <c r="FD362" s="382"/>
      <c r="FE362" s="382"/>
      <c r="FF362" s="382"/>
      <c r="FG362" s="382"/>
      <c r="FH362" s="382"/>
      <c r="FI362" s="382"/>
      <c r="FJ362" s="382"/>
      <c r="FK362" s="382"/>
      <c r="FL362" s="382"/>
      <c r="FM362" s="382"/>
      <c r="FN362" s="382"/>
      <c r="FO362" s="382"/>
      <c r="FP362" s="382"/>
      <c r="FQ362" s="382"/>
      <c r="FR362" s="382"/>
      <c r="FS362" s="382"/>
      <c r="FT362" s="382"/>
      <c r="FU362" s="382"/>
      <c r="FV362" s="382"/>
      <c r="FW362" s="382"/>
      <c r="FX362" s="382"/>
      <c r="FY362" s="382"/>
      <c r="FZ362" s="382"/>
      <c r="GA362" s="382"/>
      <c r="GB362" s="382"/>
      <c r="GC362" s="382"/>
      <c r="GD362" s="382"/>
      <c r="GE362" s="382"/>
      <c r="GF362" s="382"/>
      <c r="GG362" s="382"/>
      <c r="GH362" s="382"/>
      <c r="GI362" s="382"/>
      <c r="GJ362" s="382"/>
      <c r="GK362" s="382"/>
      <c r="GL362" s="382"/>
      <c r="GM362" s="382"/>
      <c r="GN362" s="382"/>
      <c r="GO362" s="382"/>
      <c r="GP362" s="382"/>
      <c r="GQ362" s="382"/>
      <c r="GR362" s="382"/>
      <c r="GS362" s="382"/>
      <c r="GT362" s="382"/>
      <c r="GU362" s="382"/>
      <c r="GV362" s="382"/>
      <c r="GW362" s="382"/>
      <c r="GX362" s="382"/>
      <c r="GY362" s="382"/>
      <c r="GZ362" s="382"/>
      <c r="HA362" s="382"/>
      <c r="HB362" s="382"/>
      <c r="HC362" s="382"/>
      <c r="HD362" s="382"/>
      <c r="HE362" s="382"/>
      <c r="HF362" s="382"/>
      <c r="HG362" s="382"/>
      <c r="HH362" s="382"/>
      <c r="HI362" s="382"/>
      <c r="HJ362" s="382"/>
      <c r="HK362" s="382"/>
      <c r="HL362" s="382"/>
      <c r="HM362" s="382"/>
      <c r="HN362" s="382"/>
      <c r="HO362" s="382"/>
      <c r="HP362" s="382"/>
      <c r="HQ362" s="382"/>
      <c r="HR362" s="382"/>
      <c r="HS362" s="382"/>
      <c r="HT362" s="382"/>
      <c r="HU362" s="382"/>
      <c r="HV362" s="382"/>
      <c r="HW362" s="382"/>
      <c r="HX362" s="382"/>
      <c r="HY362" s="382"/>
      <c r="HZ362" s="382"/>
      <c r="IA362" s="382"/>
      <c r="IB362" s="382"/>
      <c r="IC362" s="382"/>
      <c r="ID362" s="382"/>
      <c r="IE362" s="382"/>
      <c r="IF362" s="382"/>
      <c r="IG362" s="382"/>
      <c r="IH362" s="382"/>
      <c r="II362" s="382"/>
      <c r="IJ362" s="382"/>
      <c r="IK362" s="382"/>
      <c r="IL362" s="382"/>
      <c r="IM362" s="382"/>
      <c r="IN362" s="382"/>
      <c r="IO362" s="382"/>
      <c r="IP362" s="382"/>
      <c r="IQ362" s="382"/>
      <c r="IR362" s="382"/>
      <c r="IS362" s="382"/>
      <c r="IT362" s="382"/>
      <c r="IU362" s="382"/>
      <c r="IV362" s="382"/>
      <c r="IW362" s="382"/>
      <c r="IX362" s="382"/>
      <c r="IY362" s="382"/>
      <c r="IZ362" s="382"/>
      <c r="JA362" s="382"/>
      <c r="JB362" s="382"/>
      <c r="JC362" s="382"/>
      <c r="JD362" s="382"/>
      <c r="JE362" s="382"/>
      <c r="JF362" s="382"/>
      <c r="JG362" s="382"/>
      <c r="JH362" s="382"/>
      <c r="JI362" s="382"/>
      <c r="JJ362" s="382"/>
      <c r="JK362" s="382"/>
      <c r="JL362" s="382"/>
      <c r="JM362" s="382"/>
      <c r="JN362" s="382"/>
      <c r="JO362" s="382"/>
      <c r="JP362" s="382"/>
      <c r="JQ362" s="382"/>
      <c r="JR362" s="382"/>
      <c r="JS362" s="382"/>
      <c r="JT362" s="382"/>
      <c r="JU362" s="382"/>
      <c r="JV362" s="382"/>
      <c r="JW362" s="382"/>
      <c r="JX362" s="382"/>
      <c r="JY362" s="382"/>
      <c r="JZ362" s="382"/>
      <c r="KA362" s="382"/>
      <c r="KB362" s="382"/>
      <c r="KC362" s="382"/>
      <c r="KD362" s="382"/>
      <c r="KE362" s="382"/>
      <c r="KF362" s="382"/>
      <c r="KG362" s="382"/>
      <c r="KH362" s="382"/>
      <c r="KI362" s="382"/>
      <c r="KJ362" s="382"/>
      <c r="KK362" s="382"/>
      <c r="KL362" s="382"/>
      <c r="KM362" s="382"/>
      <c r="KN362" s="382"/>
      <c r="KO362" s="382"/>
      <c r="KP362" s="382"/>
      <c r="KQ362" s="382"/>
      <c r="KR362" s="382"/>
      <c r="KS362" s="382"/>
      <c r="KT362" s="382"/>
      <c r="KU362" s="382"/>
    </row>
    <row r="363" spans="1:307" s="362" customFormat="1" ht="99" customHeight="1" outlineLevel="1">
      <c r="A363" s="803"/>
      <c r="B363" s="27" t="s">
        <v>2067</v>
      </c>
      <c r="C363" s="714" t="s">
        <v>2182</v>
      </c>
      <c r="D363" s="27" t="s">
        <v>80</v>
      </c>
      <c r="E363" s="27" t="s">
        <v>665</v>
      </c>
      <c r="F363" s="10" t="s">
        <v>1164</v>
      </c>
      <c r="G363" s="10" t="s">
        <v>1165</v>
      </c>
      <c r="H363" s="139">
        <v>6821</v>
      </c>
      <c r="I363" s="27" t="s">
        <v>1991</v>
      </c>
      <c r="J363" s="11">
        <v>26440.92</v>
      </c>
      <c r="K363" s="11">
        <v>26440.92</v>
      </c>
      <c r="L363" s="34">
        <v>0</v>
      </c>
      <c r="M363" s="11">
        <v>0</v>
      </c>
      <c r="N363" s="11">
        <v>23796.828000000001</v>
      </c>
      <c r="O363" s="11">
        <v>23796.828000000001</v>
      </c>
      <c r="P363" s="96" t="s">
        <v>2183</v>
      </c>
      <c r="Q363" s="27" t="s">
        <v>80</v>
      </c>
      <c r="R363" s="96" t="s">
        <v>2054</v>
      </c>
      <c r="S363" s="27" t="s">
        <v>86</v>
      </c>
      <c r="T363" s="10" t="s">
        <v>80</v>
      </c>
      <c r="U363" s="11">
        <v>1391.5</v>
      </c>
      <c r="V363" s="34">
        <v>0</v>
      </c>
      <c r="W363" s="11">
        <v>0</v>
      </c>
      <c r="X363" s="11">
        <v>1391.5</v>
      </c>
      <c r="Y363" s="34">
        <v>0</v>
      </c>
      <c r="Z363" s="34">
        <v>0</v>
      </c>
      <c r="AA363" s="34">
        <v>0</v>
      </c>
      <c r="AB363" s="34">
        <v>0</v>
      </c>
      <c r="AC363" s="34">
        <v>0</v>
      </c>
      <c r="AD363" s="34">
        <v>0</v>
      </c>
      <c r="AE363" s="34">
        <v>501.03680000000003</v>
      </c>
      <c r="AF363" s="34">
        <v>0</v>
      </c>
      <c r="AG363" s="34">
        <v>9518.7312000000002</v>
      </c>
      <c r="AH363" s="34">
        <v>10019.768</v>
      </c>
      <c r="AI363" s="34">
        <v>0</v>
      </c>
      <c r="AJ363" s="34">
        <v>0</v>
      </c>
      <c r="AK363" s="34">
        <v>0</v>
      </c>
      <c r="AL363" s="34">
        <v>0</v>
      </c>
      <c r="AM363" s="34">
        <v>0</v>
      </c>
      <c r="AN363" s="34">
        <v>0</v>
      </c>
      <c r="AO363" s="34">
        <v>0</v>
      </c>
      <c r="AP363" s="34">
        <v>0</v>
      </c>
      <c r="AQ363" s="34">
        <v>0</v>
      </c>
      <c r="AR363" s="34">
        <v>0</v>
      </c>
      <c r="AS363" s="34">
        <v>0</v>
      </c>
      <c r="AT363" s="34">
        <v>0</v>
      </c>
      <c r="AU363" s="34">
        <v>0</v>
      </c>
      <c r="AV363" s="34">
        <v>0</v>
      </c>
      <c r="AW363" s="34">
        <v>0</v>
      </c>
      <c r="AX363" s="34">
        <v>0</v>
      </c>
      <c r="AY363" s="34">
        <v>0</v>
      </c>
      <c r="AZ363" s="34">
        <v>0</v>
      </c>
      <c r="BA363" s="34">
        <v>0</v>
      </c>
      <c r="BB363" s="34">
        <v>0</v>
      </c>
      <c r="BC363" s="34">
        <v>0</v>
      </c>
      <c r="BD363" s="34">
        <v>0</v>
      </c>
      <c r="BE363" s="34">
        <v>0</v>
      </c>
      <c r="BF363" s="34">
        <v>0</v>
      </c>
      <c r="BG363" s="34">
        <v>0</v>
      </c>
      <c r="BH363" s="34">
        <v>0</v>
      </c>
      <c r="BI363" s="34">
        <v>0</v>
      </c>
      <c r="BJ363" s="34">
        <v>0</v>
      </c>
      <c r="BK363" s="34">
        <v>0</v>
      </c>
      <c r="BL363" s="34">
        <v>0</v>
      </c>
      <c r="BM363" s="34">
        <v>0</v>
      </c>
      <c r="BN363" s="34">
        <v>250.51840000000001</v>
      </c>
      <c r="BO363" s="34">
        <v>0</v>
      </c>
      <c r="BP363" s="34">
        <v>4759.3656000000001</v>
      </c>
      <c r="BQ363" s="34">
        <v>5009.884</v>
      </c>
      <c r="BR363" s="34">
        <v>0</v>
      </c>
      <c r="BS363" s="34">
        <v>250.51840000000001</v>
      </c>
      <c r="BT363" s="34">
        <v>0</v>
      </c>
      <c r="BU363" s="34">
        <v>4759.3656000000001</v>
      </c>
      <c r="BV363" s="34">
        <v>5009.884</v>
      </c>
      <c r="BW363" s="34">
        <v>0</v>
      </c>
      <c r="BX363" s="34">
        <v>15029.652</v>
      </c>
      <c r="BY363" s="11">
        <v>23796.828000000001</v>
      </c>
      <c r="BZ363" s="34">
        <v>0</v>
      </c>
      <c r="CA363" s="34">
        <v>0</v>
      </c>
      <c r="CB363" s="27" t="s">
        <v>2053</v>
      </c>
      <c r="CC363" s="27" t="s">
        <v>80</v>
      </c>
      <c r="CD363" s="27">
        <v>0</v>
      </c>
      <c r="CE363" s="27">
        <v>0</v>
      </c>
      <c r="CF363" s="27" t="s">
        <v>2018</v>
      </c>
      <c r="CG363" s="27"/>
      <c r="CH363" s="366" t="s">
        <v>3104</v>
      </c>
      <c r="CI363" s="382"/>
      <c r="CJ363" s="382"/>
      <c r="CK363" s="382"/>
      <c r="CL363" s="382"/>
      <c r="CM363" s="382"/>
      <c r="CN363" s="382"/>
      <c r="CO363" s="382"/>
      <c r="CP363" s="382"/>
      <c r="CQ363" s="382"/>
      <c r="CR363" s="382"/>
      <c r="CS363" s="382"/>
      <c r="CT363" s="382"/>
      <c r="CU363" s="382"/>
      <c r="CV363" s="382"/>
      <c r="CW363" s="382"/>
      <c r="CX363" s="382"/>
      <c r="CY363" s="382"/>
      <c r="CZ363" s="382"/>
      <c r="DA363" s="382"/>
      <c r="DB363" s="382"/>
      <c r="DC363" s="382"/>
      <c r="DD363" s="382"/>
      <c r="DE363" s="382"/>
      <c r="DF363" s="382"/>
      <c r="DG363" s="382"/>
      <c r="DH363" s="382"/>
      <c r="DI363" s="382"/>
      <c r="DJ363" s="382"/>
      <c r="DK363" s="382"/>
      <c r="DL363" s="382"/>
      <c r="DM363" s="382"/>
      <c r="DN363" s="382"/>
      <c r="DO363" s="382"/>
      <c r="DP363" s="382"/>
      <c r="DQ363" s="382"/>
      <c r="DR363" s="382"/>
      <c r="DS363" s="382"/>
      <c r="DT363" s="382"/>
      <c r="DU363" s="382"/>
      <c r="DV363" s="382"/>
      <c r="DW363" s="382"/>
      <c r="DX363" s="382"/>
      <c r="DY363" s="382"/>
      <c r="DZ363" s="382"/>
      <c r="EA363" s="382"/>
      <c r="EB363" s="382"/>
      <c r="EC363" s="382"/>
      <c r="ED363" s="382"/>
      <c r="EE363" s="382"/>
      <c r="EF363" s="382"/>
      <c r="EG363" s="382"/>
      <c r="EH363" s="382"/>
      <c r="EI363" s="382"/>
      <c r="EJ363" s="382"/>
      <c r="EK363" s="382"/>
      <c r="EL363" s="382"/>
      <c r="EM363" s="382"/>
      <c r="EN363" s="382"/>
      <c r="EO363" s="382"/>
      <c r="EP363" s="382"/>
      <c r="EQ363" s="382"/>
      <c r="ER363" s="382"/>
      <c r="ES363" s="382"/>
      <c r="ET363" s="382"/>
      <c r="EU363" s="382"/>
      <c r="EV363" s="382"/>
      <c r="EW363" s="382"/>
      <c r="EX363" s="382"/>
      <c r="EY363" s="382"/>
      <c r="EZ363" s="382"/>
      <c r="FA363" s="382"/>
      <c r="FB363" s="382"/>
      <c r="FC363" s="382"/>
      <c r="FD363" s="382"/>
      <c r="FE363" s="382"/>
      <c r="FF363" s="382"/>
      <c r="FG363" s="382"/>
      <c r="FH363" s="382"/>
      <c r="FI363" s="382"/>
      <c r="FJ363" s="382"/>
      <c r="FK363" s="382"/>
      <c r="FL363" s="382"/>
      <c r="FM363" s="382"/>
      <c r="FN363" s="382"/>
      <c r="FO363" s="382"/>
      <c r="FP363" s="382"/>
      <c r="FQ363" s="382"/>
      <c r="FR363" s="382"/>
      <c r="FS363" s="382"/>
      <c r="FT363" s="382"/>
      <c r="FU363" s="382"/>
      <c r="FV363" s="382"/>
      <c r="FW363" s="382"/>
      <c r="FX363" s="382"/>
      <c r="FY363" s="382"/>
      <c r="FZ363" s="382"/>
      <c r="GA363" s="382"/>
      <c r="GB363" s="382"/>
      <c r="GC363" s="382"/>
      <c r="GD363" s="382"/>
      <c r="GE363" s="382"/>
      <c r="GF363" s="382"/>
      <c r="GG363" s="382"/>
      <c r="GH363" s="382"/>
      <c r="GI363" s="382"/>
      <c r="GJ363" s="382"/>
      <c r="GK363" s="382"/>
      <c r="GL363" s="382"/>
      <c r="GM363" s="382"/>
      <c r="GN363" s="382"/>
      <c r="GO363" s="382"/>
      <c r="GP363" s="382"/>
      <c r="GQ363" s="382"/>
      <c r="GR363" s="382"/>
      <c r="GS363" s="382"/>
      <c r="GT363" s="382"/>
      <c r="GU363" s="382"/>
      <c r="GV363" s="382"/>
      <c r="GW363" s="382"/>
      <c r="GX363" s="382"/>
      <c r="GY363" s="382"/>
      <c r="GZ363" s="382"/>
      <c r="HA363" s="382"/>
      <c r="HB363" s="382"/>
      <c r="HC363" s="382"/>
      <c r="HD363" s="382"/>
      <c r="HE363" s="382"/>
      <c r="HF363" s="382"/>
      <c r="HG363" s="382"/>
      <c r="HH363" s="382"/>
      <c r="HI363" s="382"/>
      <c r="HJ363" s="382"/>
      <c r="HK363" s="382"/>
      <c r="HL363" s="382"/>
      <c r="HM363" s="382"/>
      <c r="HN363" s="382"/>
      <c r="HO363" s="382"/>
      <c r="HP363" s="382"/>
      <c r="HQ363" s="382"/>
      <c r="HR363" s="382"/>
      <c r="HS363" s="382"/>
      <c r="HT363" s="382"/>
      <c r="HU363" s="382"/>
      <c r="HV363" s="382"/>
      <c r="HW363" s="382"/>
      <c r="HX363" s="382"/>
      <c r="HY363" s="382"/>
      <c r="HZ363" s="382"/>
      <c r="IA363" s="382"/>
      <c r="IB363" s="382"/>
      <c r="IC363" s="382"/>
      <c r="ID363" s="382"/>
      <c r="IE363" s="382"/>
      <c r="IF363" s="382"/>
      <c r="IG363" s="382"/>
      <c r="IH363" s="382"/>
      <c r="II363" s="382"/>
      <c r="IJ363" s="382"/>
      <c r="IK363" s="382"/>
      <c r="IL363" s="382"/>
      <c r="IM363" s="382"/>
      <c r="IN363" s="382"/>
      <c r="IO363" s="382"/>
      <c r="IP363" s="382"/>
      <c r="IQ363" s="382"/>
      <c r="IR363" s="382"/>
      <c r="IS363" s="382"/>
      <c r="IT363" s="382"/>
      <c r="IU363" s="382"/>
      <c r="IV363" s="382"/>
      <c r="IW363" s="382"/>
      <c r="IX363" s="382"/>
      <c r="IY363" s="382"/>
      <c r="IZ363" s="382"/>
      <c r="JA363" s="382"/>
      <c r="JB363" s="382"/>
      <c r="JC363" s="382"/>
      <c r="JD363" s="382"/>
      <c r="JE363" s="382"/>
      <c r="JF363" s="382"/>
      <c r="JG363" s="382"/>
      <c r="JH363" s="382"/>
      <c r="JI363" s="382"/>
      <c r="JJ363" s="382"/>
      <c r="JK363" s="382"/>
      <c r="JL363" s="382"/>
      <c r="JM363" s="382"/>
      <c r="JN363" s="382"/>
      <c r="JO363" s="382"/>
      <c r="JP363" s="382"/>
      <c r="JQ363" s="382"/>
      <c r="JR363" s="382"/>
      <c r="JS363" s="382"/>
      <c r="JT363" s="382"/>
      <c r="JU363" s="382"/>
      <c r="JV363" s="382"/>
      <c r="JW363" s="382"/>
      <c r="JX363" s="382"/>
      <c r="JY363" s="382"/>
      <c r="JZ363" s="382"/>
      <c r="KA363" s="382"/>
      <c r="KB363" s="382"/>
      <c r="KC363" s="382"/>
      <c r="KD363" s="382"/>
      <c r="KE363" s="382"/>
      <c r="KF363" s="382"/>
      <c r="KG363" s="382"/>
      <c r="KH363" s="382"/>
      <c r="KI363" s="382"/>
      <c r="KJ363" s="382"/>
      <c r="KK363" s="382"/>
      <c r="KL363" s="382"/>
      <c r="KM363" s="382"/>
      <c r="KN363" s="382"/>
      <c r="KO363" s="382"/>
      <c r="KP363" s="382"/>
      <c r="KQ363" s="382"/>
      <c r="KR363" s="382"/>
      <c r="KS363" s="382"/>
      <c r="KT363" s="382"/>
      <c r="KU363" s="382"/>
    </row>
    <row r="364" spans="1:307" s="362" customFormat="1" ht="99" customHeight="1" outlineLevel="1">
      <c r="A364" s="803"/>
      <c r="B364" s="27" t="s">
        <v>2069</v>
      </c>
      <c r="C364" s="714" t="s">
        <v>2184</v>
      </c>
      <c r="D364" s="27" t="s">
        <v>80</v>
      </c>
      <c r="E364" s="27" t="s">
        <v>2185</v>
      </c>
      <c r="F364" s="10" t="s">
        <v>2186</v>
      </c>
      <c r="G364" s="10">
        <v>70836311</v>
      </c>
      <c r="H364" s="139">
        <v>6941</v>
      </c>
      <c r="I364" s="27" t="s">
        <v>1991</v>
      </c>
      <c r="J364" s="11">
        <v>39777.985000000001</v>
      </c>
      <c r="K364" s="11">
        <v>39777.985000000001</v>
      </c>
      <c r="L364" s="34">
        <v>0</v>
      </c>
      <c r="M364" s="11">
        <v>0</v>
      </c>
      <c r="N364" s="11">
        <v>35800.186500000003</v>
      </c>
      <c r="O364" s="11">
        <v>35800.186500000003</v>
      </c>
      <c r="P364" s="96" t="s">
        <v>2526</v>
      </c>
      <c r="Q364" s="27" t="s">
        <v>80</v>
      </c>
      <c r="R364" s="96" t="s">
        <v>2527</v>
      </c>
      <c r="S364" s="27" t="s">
        <v>86</v>
      </c>
      <c r="T364" s="10" t="s">
        <v>80</v>
      </c>
      <c r="U364" s="34">
        <v>2925.9850000000001</v>
      </c>
      <c r="V364" s="34">
        <v>0</v>
      </c>
      <c r="W364" s="11">
        <v>0</v>
      </c>
      <c r="X364" s="34">
        <v>2925.9850000000001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4">
        <v>420</v>
      </c>
      <c r="AF364" s="34">
        <v>0</v>
      </c>
      <c r="AG364" s="34">
        <v>14320</v>
      </c>
      <c r="AH364" s="34">
        <v>14740</v>
      </c>
      <c r="AI364" s="34">
        <v>0</v>
      </c>
      <c r="AJ364" s="34">
        <v>0</v>
      </c>
      <c r="AK364" s="34">
        <v>0</v>
      </c>
      <c r="AL364" s="34">
        <v>0</v>
      </c>
      <c r="AM364" s="34">
        <v>0</v>
      </c>
      <c r="AN364" s="34">
        <v>0</v>
      </c>
      <c r="AO364" s="34">
        <v>0</v>
      </c>
      <c r="AP364" s="34">
        <v>0</v>
      </c>
      <c r="AQ364" s="34">
        <v>0</v>
      </c>
      <c r="AR364" s="34">
        <v>0</v>
      </c>
      <c r="AS364" s="34">
        <v>0</v>
      </c>
      <c r="AT364" s="34">
        <v>0</v>
      </c>
      <c r="AU364" s="34">
        <v>0</v>
      </c>
      <c r="AV364" s="34">
        <v>0</v>
      </c>
      <c r="AW364" s="34">
        <v>0</v>
      </c>
      <c r="AX364" s="34">
        <v>0</v>
      </c>
      <c r="AY364" s="34">
        <v>0</v>
      </c>
      <c r="AZ364" s="34">
        <v>0</v>
      </c>
      <c r="BA364" s="34">
        <v>0</v>
      </c>
      <c r="BB364" s="34">
        <v>0</v>
      </c>
      <c r="BC364" s="34">
        <v>0</v>
      </c>
      <c r="BD364" s="34">
        <v>0</v>
      </c>
      <c r="BE364" s="34">
        <v>0</v>
      </c>
      <c r="BF364" s="34">
        <v>0</v>
      </c>
      <c r="BG364" s="34">
        <v>0</v>
      </c>
      <c r="BH364" s="34">
        <v>0</v>
      </c>
      <c r="BI364" s="34">
        <v>0</v>
      </c>
      <c r="BJ364" s="34">
        <v>0</v>
      </c>
      <c r="BK364" s="34">
        <v>0</v>
      </c>
      <c r="BL364" s="34">
        <v>0</v>
      </c>
      <c r="BM364" s="34">
        <v>0</v>
      </c>
      <c r="BN364" s="34">
        <v>210</v>
      </c>
      <c r="BO364" s="34">
        <v>0</v>
      </c>
      <c r="BP364" s="34">
        <v>7160</v>
      </c>
      <c r="BQ364" s="34">
        <v>7370</v>
      </c>
      <c r="BR364" s="34">
        <v>0</v>
      </c>
      <c r="BS364" s="34">
        <v>210</v>
      </c>
      <c r="BT364" s="34">
        <v>0</v>
      </c>
      <c r="BU364" s="34">
        <v>7160</v>
      </c>
      <c r="BV364" s="34">
        <v>7370</v>
      </c>
      <c r="BW364" s="34">
        <v>0</v>
      </c>
      <c r="BX364" s="34">
        <v>22112</v>
      </c>
      <c r="BY364" s="625">
        <v>35800.186500000003</v>
      </c>
      <c r="BZ364" s="34">
        <v>0</v>
      </c>
      <c r="CA364" s="34">
        <v>0</v>
      </c>
      <c r="CB364" s="27" t="s">
        <v>2187</v>
      </c>
      <c r="CC364" s="27" t="s">
        <v>80</v>
      </c>
      <c r="CD364" s="27">
        <v>0</v>
      </c>
      <c r="CE364" s="27">
        <v>0</v>
      </c>
      <c r="CF364" s="27" t="s">
        <v>2018</v>
      </c>
      <c r="CG364" s="27"/>
      <c r="CH364" s="366" t="s">
        <v>3104</v>
      </c>
      <c r="CI364" s="382"/>
      <c r="CJ364" s="382"/>
      <c r="CK364" s="382"/>
      <c r="CL364" s="382"/>
      <c r="CM364" s="382"/>
      <c r="CN364" s="382"/>
      <c r="CO364" s="382"/>
      <c r="CP364" s="382"/>
      <c r="CQ364" s="382"/>
      <c r="CR364" s="382"/>
      <c r="CS364" s="382"/>
      <c r="CT364" s="382"/>
      <c r="CU364" s="382"/>
      <c r="CV364" s="382"/>
      <c r="CW364" s="382"/>
      <c r="CX364" s="382"/>
      <c r="CY364" s="382"/>
      <c r="CZ364" s="382"/>
      <c r="DA364" s="382"/>
      <c r="DB364" s="382"/>
      <c r="DC364" s="382"/>
      <c r="DD364" s="382"/>
      <c r="DE364" s="382"/>
      <c r="DF364" s="382"/>
      <c r="DG364" s="382"/>
      <c r="DH364" s="382"/>
      <c r="DI364" s="382"/>
      <c r="DJ364" s="382"/>
      <c r="DK364" s="382"/>
      <c r="DL364" s="382"/>
      <c r="DM364" s="382"/>
      <c r="DN364" s="382"/>
      <c r="DO364" s="382"/>
      <c r="DP364" s="382"/>
      <c r="DQ364" s="382"/>
      <c r="DR364" s="382"/>
      <c r="DS364" s="382"/>
      <c r="DT364" s="382"/>
      <c r="DU364" s="382"/>
      <c r="DV364" s="382"/>
      <c r="DW364" s="382"/>
      <c r="DX364" s="382"/>
      <c r="DY364" s="382"/>
      <c r="DZ364" s="382"/>
      <c r="EA364" s="382"/>
      <c r="EB364" s="382"/>
      <c r="EC364" s="382"/>
      <c r="ED364" s="382"/>
      <c r="EE364" s="382"/>
      <c r="EF364" s="382"/>
      <c r="EG364" s="382"/>
      <c r="EH364" s="382"/>
      <c r="EI364" s="382"/>
      <c r="EJ364" s="382"/>
      <c r="EK364" s="382"/>
      <c r="EL364" s="382"/>
      <c r="EM364" s="382"/>
      <c r="EN364" s="382"/>
      <c r="EO364" s="382"/>
      <c r="EP364" s="382"/>
      <c r="EQ364" s="382"/>
      <c r="ER364" s="382"/>
      <c r="ES364" s="382"/>
      <c r="ET364" s="382"/>
      <c r="EU364" s="382"/>
      <c r="EV364" s="382"/>
      <c r="EW364" s="382"/>
      <c r="EX364" s="382"/>
      <c r="EY364" s="382"/>
      <c r="EZ364" s="382"/>
      <c r="FA364" s="382"/>
      <c r="FB364" s="382"/>
      <c r="FC364" s="382"/>
      <c r="FD364" s="382"/>
      <c r="FE364" s="382"/>
      <c r="FF364" s="382"/>
      <c r="FG364" s="382"/>
      <c r="FH364" s="382"/>
      <c r="FI364" s="382"/>
      <c r="FJ364" s="382"/>
      <c r="FK364" s="382"/>
      <c r="FL364" s="382"/>
      <c r="FM364" s="382"/>
      <c r="FN364" s="382"/>
      <c r="FO364" s="382"/>
      <c r="FP364" s="382"/>
      <c r="FQ364" s="382"/>
      <c r="FR364" s="382"/>
      <c r="FS364" s="382"/>
      <c r="FT364" s="382"/>
      <c r="FU364" s="382"/>
      <c r="FV364" s="382"/>
      <c r="FW364" s="382"/>
      <c r="FX364" s="382"/>
      <c r="FY364" s="382"/>
      <c r="FZ364" s="382"/>
      <c r="GA364" s="382"/>
      <c r="GB364" s="382"/>
      <c r="GC364" s="382"/>
      <c r="GD364" s="382"/>
      <c r="GE364" s="382"/>
      <c r="GF364" s="382"/>
      <c r="GG364" s="382"/>
      <c r="GH364" s="382"/>
      <c r="GI364" s="382"/>
      <c r="GJ364" s="382"/>
      <c r="GK364" s="382"/>
      <c r="GL364" s="382"/>
      <c r="GM364" s="382"/>
      <c r="GN364" s="382"/>
      <c r="GO364" s="382"/>
      <c r="GP364" s="382"/>
      <c r="GQ364" s="382"/>
      <c r="GR364" s="382"/>
      <c r="GS364" s="382"/>
      <c r="GT364" s="382"/>
      <c r="GU364" s="382"/>
      <c r="GV364" s="382"/>
      <c r="GW364" s="382"/>
      <c r="GX364" s="382"/>
      <c r="GY364" s="382"/>
      <c r="GZ364" s="382"/>
      <c r="HA364" s="382"/>
      <c r="HB364" s="382"/>
      <c r="HC364" s="382"/>
      <c r="HD364" s="382"/>
      <c r="HE364" s="382"/>
      <c r="HF364" s="382"/>
      <c r="HG364" s="382"/>
      <c r="HH364" s="382"/>
      <c r="HI364" s="382"/>
      <c r="HJ364" s="382"/>
      <c r="HK364" s="382"/>
      <c r="HL364" s="382"/>
      <c r="HM364" s="382"/>
      <c r="HN364" s="382"/>
      <c r="HO364" s="382"/>
      <c r="HP364" s="382"/>
      <c r="HQ364" s="382"/>
      <c r="HR364" s="382"/>
      <c r="HS364" s="382"/>
      <c r="HT364" s="382"/>
      <c r="HU364" s="382"/>
      <c r="HV364" s="382"/>
      <c r="HW364" s="382"/>
      <c r="HX364" s="382"/>
      <c r="HY364" s="382"/>
      <c r="HZ364" s="382"/>
      <c r="IA364" s="382"/>
      <c r="IB364" s="382"/>
      <c r="IC364" s="382"/>
      <c r="ID364" s="382"/>
      <c r="IE364" s="382"/>
      <c r="IF364" s="382"/>
      <c r="IG364" s="382"/>
      <c r="IH364" s="382"/>
      <c r="II364" s="382"/>
      <c r="IJ364" s="382"/>
      <c r="IK364" s="382"/>
      <c r="IL364" s="382"/>
      <c r="IM364" s="382"/>
      <c r="IN364" s="382"/>
      <c r="IO364" s="382"/>
      <c r="IP364" s="382"/>
      <c r="IQ364" s="382"/>
      <c r="IR364" s="382"/>
      <c r="IS364" s="382"/>
      <c r="IT364" s="382"/>
      <c r="IU364" s="382"/>
      <c r="IV364" s="382"/>
      <c r="IW364" s="382"/>
      <c r="IX364" s="382"/>
      <c r="IY364" s="382"/>
      <c r="IZ364" s="382"/>
      <c r="JA364" s="382"/>
      <c r="JB364" s="382"/>
      <c r="JC364" s="382"/>
      <c r="JD364" s="382"/>
      <c r="JE364" s="382"/>
      <c r="JF364" s="382"/>
      <c r="JG364" s="382"/>
      <c r="JH364" s="382"/>
      <c r="JI364" s="382"/>
      <c r="JJ364" s="382"/>
      <c r="JK364" s="382"/>
      <c r="JL364" s="382"/>
      <c r="JM364" s="382"/>
      <c r="JN364" s="382"/>
      <c r="JO364" s="382"/>
      <c r="JP364" s="382"/>
      <c r="JQ364" s="382"/>
      <c r="JR364" s="382"/>
      <c r="JS364" s="382"/>
      <c r="JT364" s="382"/>
      <c r="JU364" s="382"/>
      <c r="JV364" s="382"/>
      <c r="JW364" s="382"/>
      <c r="JX364" s="382"/>
      <c r="JY364" s="382"/>
      <c r="JZ364" s="382"/>
      <c r="KA364" s="382"/>
      <c r="KB364" s="382"/>
      <c r="KC364" s="382"/>
      <c r="KD364" s="382"/>
      <c r="KE364" s="382"/>
      <c r="KF364" s="382"/>
      <c r="KG364" s="382"/>
      <c r="KH364" s="382"/>
      <c r="KI364" s="382"/>
      <c r="KJ364" s="382"/>
      <c r="KK364" s="382"/>
      <c r="KL364" s="382"/>
      <c r="KM364" s="382"/>
      <c r="KN364" s="382"/>
      <c r="KO364" s="382"/>
      <c r="KP364" s="382"/>
      <c r="KQ364" s="382"/>
      <c r="KR364" s="382"/>
      <c r="KS364" s="382"/>
      <c r="KT364" s="382"/>
      <c r="KU364" s="382"/>
    </row>
    <row r="365" spans="1:307" s="362" customFormat="1" ht="99" customHeight="1" outlineLevel="1">
      <c r="A365" s="803"/>
      <c r="B365" s="27" t="s">
        <v>2065</v>
      </c>
      <c r="C365" s="714" t="s">
        <v>2780</v>
      </c>
      <c r="D365" s="27" t="s">
        <v>2781</v>
      </c>
      <c r="E365" s="27" t="s">
        <v>877</v>
      </c>
      <c r="F365" s="10" t="s">
        <v>1200</v>
      </c>
      <c r="G365" s="10" t="s">
        <v>2782</v>
      </c>
      <c r="H365" s="139">
        <v>7412</v>
      </c>
      <c r="I365" s="27" t="s">
        <v>2771</v>
      </c>
      <c r="J365" s="11">
        <v>5166.1830799999998</v>
      </c>
      <c r="K365" s="626">
        <v>5166.1830799999998</v>
      </c>
      <c r="L365" s="627">
        <v>0</v>
      </c>
      <c r="M365" s="626">
        <v>0</v>
      </c>
      <c r="N365" s="626">
        <v>4649.56477</v>
      </c>
      <c r="O365" s="626">
        <v>4649.56477</v>
      </c>
      <c r="P365" s="96" t="s">
        <v>2783</v>
      </c>
      <c r="Q365" s="27" t="s">
        <v>80</v>
      </c>
      <c r="R365" s="96" t="s">
        <v>2784</v>
      </c>
      <c r="S365" s="27" t="s">
        <v>1666</v>
      </c>
      <c r="T365" s="10" t="s">
        <v>2929</v>
      </c>
      <c r="U365" s="34">
        <v>516.61830999999995</v>
      </c>
      <c r="V365" s="34">
        <v>0</v>
      </c>
      <c r="W365" s="11">
        <v>4649.56477</v>
      </c>
      <c r="X365" s="34">
        <v>5166.1830799999998</v>
      </c>
      <c r="Y365" s="34">
        <v>0</v>
      </c>
      <c r="Z365" s="34">
        <v>516.61831000000006</v>
      </c>
      <c r="AA365" s="34">
        <v>0</v>
      </c>
      <c r="AB365" s="34">
        <v>4649.56477</v>
      </c>
      <c r="AC365" s="34">
        <v>5166.1830799999998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0</v>
      </c>
      <c r="AJ365" s="34">
        <v>0</v>
      </c>
      <c r="AK365" s="34">
        <v>0</v>
      </c>
      <c r="AL365" s="34">
        <v>0</v>
      </c>
      <c r="AM365" s="34">
        <v>0</v>
      </c>
      <c r="AN365" s="34">
        <v>0</v>
      </c>
      <c r="AO365" s="34">
        <v>250</v>
      </c>
      <c r="AP365" s="34">
        <v>0</v>
      </c>
      <c r="AQ365" s="34">
        <v>2250</v>
      </c>
      <c r="AR365" s="34">
        <v>2500</v>
      </c>
      <c r="AS365" s="34">
        <v>0</v>
      </c>
      <c r="AT365" s="43">
        <v>266.61831000000001</v>
      </c>
      <c r="AU365" s="34">
        <v>0</v>
      </c>
      <c r="AV365" s="34">
        <v>2399.56477</v>
      </c>
      <c r="AW365" s="34">
        <v>2666.1830799999998</v>
      </c>
      <c r="AX365" s="34">
        <v>0</v>
      </c>
      <c r="AY365" s="34">
        <v>0</v>
      </c>
      <c r="AZ365" s="34">
        <v>0</v>
      </c>
      <c r="BA365" s="34">
        <v>0</v>
      </c>
      <c r="BB365" s="34">
        <v>0</v>
      </c>
      <c r="BC365" s="34">
        <v>0</v>
      </c>
      <c r="BD365" s="34">
        <v>0</v>
      </c>
      <c r="BE365" s="34">
        <v>0</v>
      </c>
      <c r="BF365" s="34">
        <v>0</v>
      </c>
      <c r="BG365" s="34">
        <v>0</v>
      </c>
      <c r="BH365" s="34">
        <v>0</v>
      </c>
      <c r="BI365" s="34">
        <v>0</v>
      </c>
      <c r="BJ365" s="34">
        <v>0</v>
      </c>
      <c r="BK365" s="34">
        <v>0</v>
      </c>
      <c r="BL365" s="34">
        <v>0</v>
      </c>
      <c r="BM365" s="34">
        <v>0</v>
      </c>
      <c r="BN365" s="34">
        <v>0</v>
      </c>
      <c r="BO365" s="34">
        <v>0</v>
      </c>
      <c r="BP365" s="34">
        <v>0</v>
      </c>
      <c r="BQ365" s="34">
        <v>0</v>
      </c>
      <c r="BR365" s="34">
        <v>0</v>
      </c>
      <c r="BS365" s="34">
        <v>0</v>
      </c>
      <c r="BT365" s="34">
        <v>0</v>
      </c>
      <c r="BU365" s="34">
        <v>0</v>
      </c>
      <c r="BV365" s="34">
        <v>0</v>
      </c>
      <c r="BW365" s="34">
        <v>0</v>
      </c>
      <c r="BX365" s="34">
        <v>0</v>
      </c>
      <c r="BY365" s="11">
        <v>4649.56477</v>
      </c>
      <c r="BZ365" s="34">
        <v>0</v>
      </c>
      <c r="CA365" s="34">
        <v>0</v>
      </c>
      <c r="CB365" s="27" t="s">
        <v>2785</v>
      </c>
      <c r="CC365" s="27" t="s">
        <v>80</v>
      </c>
      <c r="CD365" s="27">
        <v>0</v>
      </c>
      <c r="CE365" s="27">
        <v>0</v>
      </c>
      <c r="CF365" s="27" t="s">
        <v>2018</v>
      </c>
      <c r="CG365" s="27"/>
      <c r="CH365" s="366" t="s">
        <v>3104</v>
      </c>
      <c r="CI365" s="382"/>
      <c r="CJ365" s="382"/>
      <c r="CK365" s="382"/>
      <c r="CL365" s="382"/>
      <c r="CM365" s="382"/>
      <c r="CN365" s="382"/>
      <c r="CO365" s="382"/>
      <c r="CP365" s="382"/>
      <c r="CQ365" s="382"/>
      <c r="CR365" s="382"/>
      <c r="CS365" s="382"/>
      <c r="CT365" s="382"/>
      <c r="CU365" s="382"/>
      <c r="CV365" s="382"/>
      <c r="CW365" s="382"/>
      <c r="CX365" s="382"/>
      <c r="CY365" s="382"/>
      <c r="CZ365" s="382"/>
      <c r="DA365" s="382"/>
      <c r="DB365" s="382"/>
      <c r="DC365" s="382"/>
      <c r="DD365" s="382"/>
      <c r="DE365" s="382"/>
      <c r="DF365" s="382"/>
      <c r="DG365" s="382"/>
      <c r="DH365" s="382"/>
      <c r="DI365" s="382"/>
      <c r="DJ365" s="382"/>
      <c r="DK365" s="382"/>
      <c r="DL365" s="382"/>
      <c r="DM365" s="382"/>
      <c r="DN365" s="382"/>
      <c r="DO365" s="382"/>
      <c r="DP365" s="382"/>
      <c r="DQ365" s="382"/>
      <c r="DR365" s="382"/>
      <c r="DS365" s="382"/>
      <c r="DT365" s="382"/>
      <c r="DU365" s="382"/>
      <c r="DV365" s="382"/>
      <c r="DW365" s="382"/>
      <c r="DX365" s="382"/>
      <c r="DY365" s="382"/>
      <c r="DZ365" s="382"/>
      <c r="EA365" s="382"/>
      <c r="EB365" s="382"/>
      <c r="EC365" s="382"/>
      <c r="ED365" s="382"/>
      <c r="EE365" s="382"/>
      <c r="EF365" s="382"/>
      <c r="EG365" s="382"/>
      <c r="EH365" s="382"/>
      <c r="EI365" s="382"/>
      <c r="EJ365" s="382"/>
      <c r="EK365" s="382"/>
      <c r="EL365" s="382"/>
      <c r="EM365" s="382"/>
      <c r="EN365" s="382"/>
      <c r="EO365" s="382"/>
      <c r="EP365" s="382"/>
      <c r="EQ365" s="382"/>
      <c r="ER365" s="382"/>
      <c r="ES365" s="382"/>
      <c r="ET365" s="382"/>
      <c r="EU365" s="382"/>
      <c r="EV365" s="382"/>
      <c r="EW365" s="382"/>
      <c r="EX365" s="382"/>
      <c r="EY365" s="382"/>
      <c r="EZ365" s="382"/>
      <c r="FA365" s="382"/>
      <c r="FB365" s="382"/>
      <c r="FC365" s="382"/>
      <c r="FD365" s="382"/>
      <c r="FE365" s="382"/>
      <c r="FF365" s="382"/>
      <c r="FG365" s="382"/>
      <c r="FH365" s="382"/>
      <c r="FI365" s="382"/>
      <c r="FJ365" s="382"/>
      <c r="FK365" s="382"/>
      <c r="FL365" s="382"/>
      <c r="FM365" s="382"/>
      <c r="FN365" s="382"/>
      <c r="FO365" s="382"/>
      <c r="FP365" s="382"/>
      <c r="FQ365" s="382"/>
      <c r="FR365" s="382"/>
      <c r="FS365" s="382"/>
      <c r="FT365" s="382"/>
      <c r="FU365" s="382"/>
      <c r="FV365" s="382"/>
      <c r="FW365" s="382"/>
      <c r="FX365" s="382"/>
      <c r="FY365" s="382"/>
      <c r="FZ365" s="382"/>
      <c r="GA365" s="382"/>
      <c r="GB365" s="382"/>
      <c r="GC365" s="382"/>
      <c r="GD365" s="382"/>
      <c r="GE365" s="382"/>
      <c r="GF365" s="382"/>
      <c r="GG365" s="382"/>
      <c r="GH365" s="382"/>
      <c r="GI365" s="382"/>
      <c r="GJ365" s="382"/>
      <c r="GK365" s="382"/>
      <c r="GL365" s="382"/>
      <c r="GM365" s="382"/>
      <c r="GN365" s="382"/>
      <c r="GO365" s="382"/>
      <c r="GP365" s="382"/>
      <c r="GQ365" s="382"/>
      <c r="GR365" s="382"/>
      <c r="GS365" s="382"/>
      <c r="GT365" s="382"/>
      <c r="GU365" s="382"/>
      <c r="GV365" s="382"/>
      <c r="GW365" s="382"/>
      <c r="GX365" s="382"/>
      <c r="GY365" s="382"/>
      <c r="GZ365" s="382"/>
      <c r="HA365" s="382"/>
      <c r="HB365" s="382"/>
      <c r="HC365" s="382"/>
      <c r="HD365" s="382"/>
      <c r="HE365" s="382"/>
      <c r="HF365" s="382"/>
      <c r="HG365" s="382"/>
      <c r="HH365" s="382"/>
      <c r="HI365" s="382"/>
      <c r="HJ365" s="382"/>
      <c r="HK365" s="382"/>
      <c r="HL365" s="382"/>
      <c r="HM365" s="382"/>
      <c r="HN365" s="382"/>
      <c r="HO365" s="382"/>
      <c r="HP365" s="382"/>
      <c r="HQ365" s="382"/>
      <c r="HR365" s="382"/>
      <c r="HS365" s="382"/>
      <c r="HT365" s="382"/>
      <c r="HU365" s="382"/>
      <c r="HV365" s="382"/>
      <c r="HW365" s="382"/>
      <c r="HX365" s="382"/>
      <c r="HY365" s="382"/>
      <c r="HZ365" s="382"/>
      <c r="IA365" s="382"/>
      <c r="IB365" s="382"/>
      <c r="IC365" s="382"/>
      <c r="ID365" s="382"/>
      <c r="IE365" s="382"/>
      <c r="IF365" s="382"/>
      <c r="IG365" s="382"/>
      <c r="IH365" s="382"/>
      <c r="II365" s="382"/>
      <c r="IJ365" s="382"/>
      <c r="IK365" s="382"/>
      <c r="IL365" s="382"/>
      <c r="IM365" s="382"/>
      <c r="IN365" s="382"/>
      <c r="IO365" s="382"/>
      <c r="IP365" s="382"/>
      <c r="IQ365" s="382"/>
      <c r="IR365" s="382"/>
      <c r="IS365" s="382"/>
      <c r="IT365" s="382"/>
      <c r="IU365" s="382"/>
      <c r="IV365" s="382"/>
      <c r="IW365" s="382"/>
      <c r="IX365" s="382"/>
      <c r="IY365" s="382"/>
      <c r="IZ365" s="382"/>
      <c r="JA365" s="382"/>
      <c r="JB365" s="382"/>
      <c r="JC365" s="382"/>
      <c r="JD365" s="382"/>
      <c r="JE365" s="382"/>
      <c r="JF365" s="382"/>
      <c r="JG365" s="382"/>
      <c r="JH365" s="382"/>
      <c r="JI365" s="382"/>
      <c r="JJ365" s="382"/>
      <c r="JK365" s="382"/>
      <c r="JL365" s="382"/>
      <c r="JM365" s="382"/>
      <c r="JN365" s="382"/>
      <c r="JO365" s="382"/>
      <c r="JP365" s="382"/>
      <c r="JQ365" s="382"/>
      <c r="JR365" s="382"/>
      <c r="JS365" s="382"/>
      <c r="JT365" s="382"/>
      <c r="JU365" s="382"/>
      <c r="JV365" s="382"/>
      <c r="JW365" s="382"/>
      <c r="JX365" s="382"/>
      <c r="JY365" s="382"/>
      <c r="JZ365" s="382"/>
      <c r="KA365" s="382"/>
      <c r="KB365" s="382"/>
      <c r="KC365" s="382"/>
      <c r="KD365" s="382"/>
      <c r="KE365" s="382"/>
      <c r="KF365" s="382"/>
      <c r="KG365" s="382"/>
      <c r="KH365" s="382"/>
      <c r="KI365" s="382"/>
      <c r="KJ365" s="382"/>
      <c r="KK365" s="382"/>
      <c r="KL365" s="382"/>
      <c r="KM365" s="382"/>
      <c r="KN365" s="382"/>
      <c r="KO365" s="382"/>
      <c r="KP365" s="382"/>
      <c r="KQ365" s="382"/>
      <c r="KR365" s="382"/>
      <c r="KS365" s="382"/>
      <c r="KT365" s="382"/>
      <c r="KU365" s="382"/>
    </row>
    <row r="366" spans="1:307" s="362" customFormat="1" ht="99" customHeight="1" outlineLevel="1">
      <c r="A366" s="803"/>
      <c r="B366" s="27" t="s">
        <v>2098</v>
      </c>
      <c r="C366" s="714" t="s">
        <v>2531</v>
      </c>
      <c r="D366" s="27" t="s">
        <v>2786</v>
      </c>
      <c r="E366" s="27" t="s">
        <v>94</v>
      </c>
      <c r="F366" s="10" t="s">
        <v>1956</v>
      </c>
      <c r="G366" s="10" t="s">
        <v>1105</v>
      </c>
      <c r="H366" s="139" t="s">
        <v>80</v>
      </c>
      <c r="I366" s="27" t="s">
        <v>2771</v>
      </c>
      <c r="J366" s="628">
        <v>27157.021079999999</v>
      </c>
      <c r="K366" s="626">
        <v>26950.34908</v>
      </c>
      <c r="L366" s="629">
        <v>206.672</v>
      </c>
      <c r="M366" s="626">
        <v>0</v>
      </c>
      <c r="N366" s="626">
        <v>24255.314180000001</v>
      </c>
      <c r="O366" s="626">
        <v>24255.314180000001</v>
      </c>
      <c r="P366" s="96" t="s">
        <v>2631</v>
      </c>
      <c r="Q366" s="27" t="s">
        <v>80</v>
      </c>
      <c r="R366" s="96" t="s">
        <v>2632</v>
      </c>
      <c r="S366" s="27" t="s">
        <v>1666</v>
      </c>
      <c r="T366" s="10" t="s">
        <v>3135</v>
      </c>
      <c r="U366" s="34">
        <v>0</v>
      </c>
      <c r="V366" s="34">
        <v>0</v>
      </c>
      <c r="W366" s="11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4">
        <v>2695.0349000000001</v>
      </c>
      <c r="AF366" s="34">
        <v>206.672</v>
      </c>
      <c r="AG366" s="34">
        <v>24255.314180000001</v>
      </c>
      <c r="AH366" s="34">
        <v>27157.021080000002</v>
      </c>
      <c r="AI366" s="34">
        <v>0</v>
      </c>
      <c r="AJ366" s="34">
        <v>0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4">
        <v>0</v>
      </c>
      <c r="AT366" s="34">
        <v>0</v>
      </c>
      <c r="AU366" s="34">
        <v>0</v>
      </c>
      <c r="AV366" s="34">
        <v>0</v>
      </c>
      <c r="AW366" s="34">
        <v>0</v>
      </c>
      <c r="AX366" s="34">
        <v>0</v>
      </c>
      <c r="AY366" s="34">
        <v>0</v>
      </c>
      <c r="AZ366" s="34">
        <v>0</v>
      </c>
      <c r="BA366" s="34">
        <v>0</v>
      </c>
      <c r="BB366" s="34">
        <v>0</v>
      </c>
      <c r="BC366" s="34">
        <v>0</v>
      </c>
      <c r="BD366" s="34">
        <v>50</v>
      </c>
      <c r="BE366" s="34">
        <v>0</v>
      </c>
      <c r="BF366" s="34">
        <v>450</v>
      </c>
      <c r="BG366" s="34">
        <v>500</v>
      </c>
      <c r="BH366" s="34">
        <v>0</v>
      </c>
      <c r="BI366" s="34">
        <v>2000</v>
      </c>
      <c r="BJ366" s="34">
        <v>0</v>
      </c>
      <c r="BK366" s="34">
        <v>18000</v>
      </c>
      <c r="BL366" s="34">
        <v>20000</v>
      </c>
      <c r="BM366" s="34">
        <v>0</v>
      </c>
      <c r="BN366" s="34">
        <v>645.03489999999999</v>
      </c>
      <c r="BO366" s="627">
        <v>206.672</v>
      </c>
      <c r="BP366" s="34">
        <v>5805.3141800000003</v>
      </c>
      <c r="BQ366" s="34">
        <v>6657.0210800000004</v>
      </c>
      <c r="BR366" s="34">
        <v>0</v>
      </c>
      <c r="BS366" s="34">
        <v>0</v>
      </c>
      <c r="BT366" s="34">
        <v>0</v>
      </c>
      <c r="BU366" s="34">
        <v>0</v>
      </c>
      <c r="BV366" s="34">
        <v>0</v>
      </c>
      <c r="BW366" s="34">
        <v>0</v>
      </c>
      <c r="BX366" s="34">
        <v>0</v>
      </c>
      <c r="BY366" s="11">
        <v>24255.314180000001</v>
      </c>
      <c r="BZ366" s="34">
        <v>0</v>
      </c>
      <c r="CA366" s="34">
        <v>0</v>
      </c>
      <c r="CB366" s="27" t="s">
        <v>2530</v>
      </c>
      <c r="CC366" s="27" t="s">
        <v>2844</v>
      </c>
      <c r="CD366" s="27">
        <v>0</v>
      </c>
      <c r="CE366" s="27">
        <v>0</v>
      </c>
      <c r="CF366" s="27" t="s">
        <v>2018</v>
      </c>
      <c r="CG366" s="27"/>
      <c r="CH366" s="366" t="s">
        <v>3104</v>
      </c>
      <c r="CI366" s="382"/>
      <c r="CJ366" s="382"/>
      <c r="CK366" s="382"/>
      <c r="CL366" s="382"/>
      <c r="CM366" s="382"/>
      <c r="CN366" s="382"/>
      <c r="CO366" s="382"/>
      <c r="CP366" s="382"/>
      <c r="CQ366" s="382"/>
      <c r="CR366" s="382"/>
      <c r="CS366" s="382"/>
      <c r="CT366" s="382"/>
      <c r="CU366" s="382"/>
      <c r="CV366" s="382"/>
      <c r="CW366" s="382"/>
      <c r="CX366" s="382"/>
      <c r="CY366" s="382"/>
      <c r="CZ366" s="382"/>
      <c r="DA366" s="382"/>
      <c r="DB366" s="382"/>
      <c r="DC366" s="382"/>
      <c r="DD366" s="382"/>
      <c r="DE366" s="382"/>
      <c r="DF366" s="382"/>
      <c r="DG366" s="382"/>
      <c r="DH366" s="382"/>
      <c r="DI366" s="382"/>
      <c r="DJ366" s="382"/>
      <c r="DK366" s="382"/>
      <c r="DL366" s="382"/>
      <c r="DM366" s="382"/>
      <c r="DN366" s="382"/>
      <c r="DO366" s="382"/>
      <c r="DP366" s="382"/>
      <c r="DQ366" s="382"/>
      <c r="DR366" s="382"/>
      <c r="DS366" s="382"/>
      <c r="DT366" s="382"/>
      <c r="DU366" s="382"/>
      <c r="DV366" s="382"/>
      <c r="DW366" s="382"/>
      <c r="DX366" s="382"/>
      <c r="DY366" s="382"/>
      <c r="DZ366" s="382"/>
      <c r="EA366" s="382"/>
      <c r="EB366" s="382"/>
      <c r="EC366" s="382"/>
      <c r="ED366" s="382"/>
      <c r="EE366" s="382"/>
      <c r="EF366" s="382"/>
      <c r="EG366" s="382"/>
      <c r="EH366" s="382"/>
      <c r="EI366" s="382"/>
      <c r="EJ366" s="382"/>
      <c r="EK366" s="382"/>
      <c r="EL366" s="382"/>
      <c r="EM366" s="382"/>
      <c r="EN366" s="382"/>
      <c r="EO366" s="382"/>
      <c r="EP366" s="382"/>
      <c r="EQ366" s="382"/>
      <c r="ER366" s="382"/>
      <c r="ES366" s="382"/>
      <c r="ET366" s="382"/>
      <c r="EU366" s="382"/>
      <c r="EV366" s="382"/>
      <c r="EW366" s="382"/>
      <c r="EX366" s="382"/>
      <c r="EY366" s="382"/>
      <c r="EZ366" s="382"/>
      <c r="FA366" s="382"/>
      <c r="FB366" s="382"/>
      <c r="FC366" s="382"/>
      <c r="FD366" s="382"/>
      <c r="FE366" s="382"/>
      <c r="FF366" s="382"/>
      <c r="FG366" s="382"/>
      <c r="FH366" s="382"/>
      <c r="FI366" s="382"/>
      <c r="FJ366" s="382"/>
      <c r="FK366" s="382"/>
      <c r="FL366" s="382"/>
      <c r="FM366" s="382"/>
      <c r="FN366" s="382"/>
      <c r="FO366" s="382"/>
      <c r="FP366" s="382"/>
      <c r="FQ366" s="382"/>
      <c r="FR366" s="382"/>
      <c r="FS366" s="382"/>
      <c r="FT366" s="382"/>
      <c r="FU366" s="382"/>
      <c r="FV366" s="382"/>
      <c r="FW366" s="382"/>
      <c r="FX366" s="382"/>
      <c r="FY366" s="382"/>
      <c r="FZ366" s="382"/>
      <c r="GA366" s="382"/>
      <c r="GB366" s="382"/>
      <c r="GC366" s="382"/>
      <c r="GD366" s="382"/>
      <c r="GE366" s="382"/>
      <c r="GF366" s="382"/>
      <c r="GG366" s="382"/>
      <c r="GH366" s="382"/>
      <c r="GI366" s="382"/>
      <c r="GJ366" s="382"/>
      <c r="GK366" s="382"/>
      <c r="GL366" s="382"/>
      <c r="GM366" s="382"/>
      <c r="GN366" s="382"/>
      <c r="GO366" s="382"/>
      <c r="GP366" s="382"/>
      <c r="GQ366" s="382"/>
      <c r="GR366" s="382"/>
      <c r="GS366" s="382"/>
      <c r="GT366" s="382"/>
      <c r="GU366" s="382"/>
      <c r="GV366" s="382"/>
      <c r="GW366" s="382"/>
      <c r="GX366" s="382"/>
      <c r="GY366" s="382"/>
      <c r="GZ366" s="382"/>
      <c r="HA366" s="382"/>
      <c r="HB366" s="382"/>
      <c r="HC366" s="382"/>
      <c r="HD366" s="382"/>
      <c r="HE366" s="382"/>
      <c r="HF366" s="382"/>
      <c r="HG366" s="382"/>
      <c r="HH366" s="382"/>
      <c r="HI366" s="382"/>
      <c r="HJ366" s="382"/>
      <c r="HK366" s="382"/>
      <c r="HL366" s="382"/>
      <c r="HM366" s="382"/>
      <c r="HN366" s="382"/>
      <c r="HO366" s="382"/>
      <c r="HP366" s="382"/>
      <c r="HQ366" s="382"/>
      <c r="HR366" s="382"/>
      <c r="HS366" s="382"/>
      <c r="HT366" s="382"/>
      <c r="HU366" s="382"/>
      <c r="HV366" s="382"/>
      <c r="HW366" s="382"/>
      <c r="HX366" s="382"/>
      <c r="HY366" s="382"/>
      <c r="HZ366" s="382"/>
      <c r="IA366" s="382"/>
      <c r="IB366" s="382"/>
      <c r="IC366" s="382"/>
      <c r="ID366" s="382"/>
      <c r="IE366" s="382"/>
      <c r="IF366" s="382"/>
      <c r="IG366" s="382"/>
      <c r="IH366" s="382"/>
      <c r="II366" s="382"/>
      <c r="IJ366" s="382"/>
      <c r="IK366" s="382"/>
      <c r="IL366" s="382"/>
      <c r="IM366" s="382"/>
      <c r="IN366" s="382"/>
      <c r="IO366" s="382"/>
      <c r="IP366" s="382"/>
      <c r="IQ366" s="382"/>
      <c r="IR366" s="382"/>
      <c r="IS366" s="382"/>
      <c r="IT366" s="382"/>
      <c r="IU366" s="382"/>
      <c r="IV366" s="382"/>
      <c r="IW366" s="382"/>
      <c r="IX366" s="382"/>
      <c r="IY366" s="382"/>
      <c r="IZ366" s="382"/>
      <c r="JA366" s="382"/>
      <c r="JB366" s="382"/>
      <c r="JC366" s="382"/>
      <c r="JD366" s="382"/>
      <c r="JE366" s="382"/>
      <c r="JF366" s="382"/>
      <c r="JG366" s="382"/>
      <c r="JH366" s="382"/>
      <c r="JI366" s="382"/>
      <c r="JJ366" s="382"/>
      <c r="JK366" s="382"/>
      <c r="JL366" s="382"/>
      <c r="JM366" s="382"/>
      <c r="JN366" s="382"/>
      <c r="JO366" s="382"/>
      <c r="JP366" s="382"/>
      <c r="JQ366" s="382"/>
      <c r="JR366" s="382"/>
      <c r="JS366" s="382"/>
      <c r="JT366" s="382"/>
      <c r="JU366" s="382"/>
      <c r="JV366" s="382"/>
      <c r="JW366" s="382"/>
      <c r="JX366" s="382"/>
      <c r="JY366" s="382"/>
      <c r="JZ366" s="382"/>
      <c r="KA366" s="382"/>
      <c r="KB366" s="382"/>
      <c r="KC366" s="382"/>
      <c r="KD366" s="382"/>
      <c r="KE366" s="382"/>
      <c r="KF366" s="382"/>
      <c r="KG366" s="382"/>
      <c r="KH366" s="382"/>
      <c r="KI366" s="382"/>
      <c r="KJ366" s="382"/>
      <c r="KK366" s="382"/>
      <c r="KL366" s="382"/>
      <c r="KM366" s="382"/>
      <c r="KN366" s="382"/>
      <c r="KO366" s="382"/>
      <c r="KP366" s="382"/>
      <c r="KQ366" s="382"/>
      <c r="KR366" s="382"/>
      <c r="KS366" s="382"/>
      <c r="KT366" s="382"/>
      <c r="KU366" s="382"/>
    </row>
    <row r="367" spans="1:307" s="362" customFormat="1" ht="99" customHeight="1" outlineLevel="1">
      <c r="A367" s="803"/>
      <c r="B367" s="27" t="s">
        <v>2099</v>
      </c>
      <c r="C367" s="714" t="s">
        <v>2787</v>
      </c>
      <c r="D367" s="27" t="s">
        <v>80</v>
      </c>
      <c r="E367" s="27" t="s">
        <v>88</v>
      </c>
      <c r="F367" s="10" t="s">
        <v>2532</v>
      </c>
      <c r="G367" s="10" t="s">
        <v>2788</v>
      </c>
      <c r="H367" s="139">
        <v>7408</v>
      </c>
      <c r="I367" s="27" t="s">
        <v>1991</v>
      </c>
      <c r="J367" s="626">
        <v>30475.991000000002</v>
      </c>
      <c r="K367" s="626">
        <v>30475.991000000002</v>
      </c>
      <c r="L367" s="627">
        <v>0</v>
      </c>
      <c r="M367" s="626">
        <v>0</v>
      </c>
      <c r="N367" s="626">
        <v>27428.391899999999</v>
      </c>
      <c r="O367" s="626">
        <v>27428.391899999999</v>
      </c>
      <c r="P367" s="96" t="s">
        <v>2525</v>
      </c>
      <c r="Q367" s="27" t="s">
        <v>80</v>
      </c>
      <c r="R367" s="96" t="s">
        <v>2628</v>
      </c>
      <c r="S367" s="27" t="s">
        <v>86</v>
      </c>
      <c r="T367" s="10" t="s">
        <v>80</v>
      </c>
      <c r="U367" s="34">
        <v>703.49400000000003</v>
      </c>
      <c r="V367" s="34">
        <v>0</v>
      </c>
      <c r="W367" s="11">
        <v>0</v>
      </c>
      <c r="X367" s="34">
        <v>703.49400000000003</v>
      </c>
      <c r="Y367" s="34">
        <v>0</v>
      </c>
      <c r="Z367" s="34">
        <v>703.49400000000003</v>
      </c>
      <c r="AA367" s="34">
        <v>0</v>
      </c>
      <c r="AB367" s="34">
        <v>0</v>
      </c>
      <c r="AC367" s="34">
        <v>703.49400000000003</v>
      </c>
      <c r="AD367" s="34">
        <v>0</v>
      </c>
      <c r="AE367" s="34">
        <v>505</v>
      </c>
      <c r="AF367" s="34">
        <v>0</v>
      </c>
      <c r="AG367" s="34">
        <v>4545</v>
      </c>
      <c r="AH367" s="34">
        <v>5050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0</v>
      </c>
      <c r="AO367" s="34">
        <v>703.49400000000003</v>
      </c>
      <c r="AP367" s="34">
        <v>0</v>
      </c>
      <c r="AQ367" s="34">
        <v>0</v>
      </c>
      <c r="AR367" s="34">
        <v>703.49400000000003</v>
      </c>
      <c r="AS367" s="34">
        <v>0</v>
      </c>
      <c r="AT367" s="34">
        <v>0</v>
      </c>
      <c r="AU367" s="34">
        <v>0</v>
      </c>
      <c r="AV367" s="34">
        <v>0</v>
      </c>
      <c r="AW367" s="34">
        <v>0</v>
      </c>
      <c r="AX367" s="34">
        <v>0</v>
      </c>
      <c r="AY367" s="34">
        <v>0</v>
      </c>
      <c r="AZ367" s="34">
        <v>0</v>
      </c>
      <c r="BA367" s="34">
        <v>0</v>
      </c>
      <c r="BB367" s="34">
        <v>0</v>
      </c>
      <c r="BC367" s="34">
        <v>0</v>
      </c>
      <c r="BD367" s="34">
        <v>0</v>
      </c>
      <c r="BE367" s="34">
        <v>0</v>
      </c>
      <c r="BF367" s="34">
        <v>0</v>
      </c>
      <c r="BG367" s="34">
        <v>0</v>
      </c>
      <c r="BH367" s="34">
        <v>0</v>
      </c>
      <c r="BI367" s="34">
        <v>0</v>
      </c>
      <c r="BJ367" s="34">
        <v>0</v>
      </c>
      <c r="BK367" s="34">
        <v>0</v>
      </c>
      <c r="BL367" s="34">
        <v>0</v>
      </c>
      <c r="BM367" s="34">
        <v>0</v>
      </c>
      <c r="BN367" s="34">
        <v>5</v>
      </c>
      <c r="BO367" s="34">
        <v>0</v>
      </c>
      <c r="BP367" s="34">
        <v>45</v>
      </c>
      <c r="BQ367" s="34">
        <v>50</v>
      </c>
      <c r="BR367" s="34">
        <v>0</v>
      </c>
      <c r="BS367" s="34">
        <v>500</v>
      </c>
      <c r="BT367" s="34">
        <v>0</v>
      </c>
      <c r="BU367" s="34">
        <v>4500</v>
      </c>
      <c r="BV367" s="34">
        <v>5000</v>
      </c>
      <c r="BW367" s="34">
        <v>0</v>
      </c>
      <c r="BX367" s="34">
        <v>24722.497000000003</v>
      </c>
      <c r="BY367" s="11">
        <v>27428.391899999999</v>
      </c>
      <c r="BZ367" s="34">
        <v>0</v>
      </c>
      <c r="CA367" s="34">
        <v>0</v>
      </c>
      <c r="CB367" s="27" t="s">
        <v>2533</v>
      </c>
      <c r="CC367" s="27" t="s">
        <v>80</v>
      </c>
      <c r="CD367" s="27">
        <v>0</v>
      </c>
      <c r="CE367" s="27">
        <v>0</v>
      </c>
      <c r="CF367" s="27" t="s">
        <v>2018</v>
      </c>
      <c r="CG367" s="27"/>
      <c r="CH367" s="366" t="s">
        <v>3104</v>
      </c>
      <c r="CI367" s="382"/>
      <c r="CJ367" s="382"/>
      <c r="CK367" s="382"/>
      <c r="CL367" s="382"/>
      <c r="CM367" s="382"/>
      <c r="CN367" s="382"/>
      <c r="CO367" s="382"/>
      <c r="CP367" s="382"/>
      <c r="CQ367" s="382"/>
      <c r="CR367" s="382"/>
      <c r="CS367" s="382"/>
      <c r="CT367" s="382"/>
      <c r="CU367" s="382"/>
      <c r="CV367" s="382"/>
      <c r="CW367" s="382"/>
      <c r="CX367" s="382"/>
      <c r="CY367" s="382"/>
      <c r="CZ367" s="382"/>
      <c r="DA367" s="382"/>
      <c r="DB367" s="382"/>
      <c r="DC367" s="382"/>
      <c r="DD367" s="382"/>
      <c r="DE367" s="382"/>
      <c r="DF367" s="382"/>
      <c r="DG367" s="382"/>
      <c r="DH367" s="382"/>
      <c r="DI367" s="382"/>
      <c r="DJ367" s="382"/>
      <c r="DK367" s="382"/>
      <c r="DL367" s="382"/>
      <c r="DM367" s="382"/>
      <c r="DN367" s="382"/>
      <c r="DO367" s="382"/>
      <c r="DP367" s="382"/>
      <c r="DQ367" s="382"/>
      <c r="DR367" s="382"/>
      <c r="DS367" s="382"/>
      <c r="DT367" s="382"/>
      <c r="DU367" s="382"/>
      <c r="DV367" s="382"/>
      <c r="DW367" s="382"/>
      <c r="DX367" s="382"/>
      <c r="DY367" s="382"/>
      <c r="DZ367" s="382"/>
      <c r="EA367" s="382"/>
      <c r="EB367" s="382"/>
      <c r="EC367" s="382"/>
      <c r="ED367" s="382"/>
      <c r="EE367" s="382"/>
      <c r="EF367" s="382"/>
      <c r="EG367" s="382"/>
      <c r="EH367" s="382"/>
      <c r="EI367" s="382"/>
      <c r="EJ367" s="382"/>
      <c r="EK367" s="382"/>
      <c r="EL367" s="382"/>
      <c r="EM367" s="382"/>
      <c r="EN367" s="382"/>
      <c r="EO367" s="382"/>
      <c r="EP367" s="382"/>
      <c r="EQ367" s="382"/>
      <c r="ER367" s="382"/>
      <c r="ES367" s="382"/>
      <c r="ET367" s="382"/>
      <c r="EU367" s="382"/>
      <c r="EV367" s="382"/>
      <c r="EW367" s="382"/>
      <c r="EX367" s="382"/>
      <c r="EY367" s="382"/>
      <c r="EZ367" s="382"/>
      <c r="FA367" s="382"/>
      <c r="FB367" s="382"/>
      <c r="FC367" s="382"/>
      <c r="FD367" s="382"/>
      <c r="FE367" s="382"/>
      <c r="FF367" s="382"/>
      <c r="FG367" s="382"/>
      <c r="FH367" s="382"/>
      <c r="FI367" s="382"/>
      <c r="FJ367" s="382"/>
      <c r="FK367" s="382"/>
      <c r="FL367" s="382"/>
      <c r="FM367" s="382"/>
      <c r="FN367" s="382"/>
      <c r="FO367" s="382"/>
      <c r="FP367" s="382"/>
      <c r="FQ367" s="382"/>
      <c r="FR367" s="382"/>
      <c r="FS367" s="382"/>
      <c r="FT367" s="382"/>
      <c r="FU367" s="382"/>
      <c r="FV367" s="382"/>
      <c r="FW367" s="382"/>
      <c r="FX367" s="382"/>
      <c r="FY367" s="382"/>
      <c r="FZ367" s="382"/>
      <c r="GA367" s="382"/>
      <c r="GB367" s="382"/>
      <c r="GC367" s="382"/>
      <c r="GD367" s="382"/>
      <c r="GE367" s="382"/>
      <c r="GF367" s="382"/>
      <c r="GG367" s="382"/>
      <c r="GH367" s="382"/>
      <c r="GI367" s="382"/>
      <c r="GJ367" s="382"/>
      <c r="GK367" s="382"/>
      <c r="GL367" s="382"/>
      <c r="GM367" s="382"/>
      <c r="GN367" s="382"/>
      <c r="GO367" s="382"/>
      <c r="GP367" s="382"/>
      <c r="GQ367" s="382"/>
      <c r="GR367" s="382"/>
      <c r="GS367" s="382"/>
      <c r="GT367" s="382"/>
      <c r="GU367" s="382"/>
      <c r="GV367" s="382"/>
      <c r="GW367" s="382"/>
      <c r="GX367" s="382"/>
      <c r="GY367" s="382"/>
      <c r="GZ367" s="382"/>
      <c r="HA367" s="382"/>
      <c r="HB367" s="382"/>
      <c r="HC367" s="382"/>
      <c r="HD367" s="382"/>
      <c r="HE367" s="382"/>
      <c r="HF367" s="382"/>
      <c r="HG367" s="382"/>
      <c r="HH367" s="382"/>
      <c r="HI367" s="382"/>
      <c r="HJ367" s="382"/>
      <c r="HK367" s="382"/>
      <c r="HL367" s="382"/>
      <c r="HM367" s="382"/>
      <c r="HN367" s="382"/>
      <c r="HO367" s="382"/>
      <c r="HP367" s="382"/>
      <c r="HQ367" s="382"/>
      <c r="HR367" s="382"/>
      <c r="HS367" s="382"/>
      <c r="HT367" s="382"/>
      <c r="HU367" s="382"/>
      <c r="HV367" s="382"/>
      <c r="HW367" s="382"/>
      <c r="HX367" s="382"/>
      <c r="HY367" s="382"/>
      <c r="HZ367" s="382"/>
      <c r="IA367" s="382"/>
      <c r="IB367" s="382"/>
      <c r="IC367" s="382"/>
      <c r="ID367" s="382"/>
      <c r="IE367" s="382"/>
      <c r="IF367" s="382"/>
      <c r="IG367" s="382"/>
      <c r="IH367" s="382"/>
      <c r="II367" s="382"/>
      <c r="IJ367" s="382"/>
      <c r="IK367" s="382"/>
      <c r="IL367" s="382"/>
      <c r="IM367" s="382"/>
      <c r="IN367" s="382"/>
      <c r="IO367" s="382"/>
      <c r="IP367" s="382"/>
      <c r="IQ367" s="382"/>
      <c r="IR367" s="382"/>
      <c r="IS367" s="382"/>
      <c r="IT367" s="382"/>
      <c r="IU367" s="382"/>
      <c r="IV367" s="382"/>
      <c r="IW367" s="382"/>
      <c r="IX367" s="382"/>
      <c r="IY367" s="382"/>
      <c r="IZ367" s="382"/>
      <c r="JA367" s="382"/>
      <c r="JB367" s="382"/>
      <c r="JC367" s="382"/>
      <c r="JD367" s="382"/>
      <c r="JE367" s="382"/>
      <c r="JF367" s="382"/>
      <c r="JG367" s="382"/>
      <c r="JH367" s="382"/>
      <c r="JI367" s="382"/>
      <c r="JJ367" s="382"/>
      <c r="JK367" s="382"/>
      <c r="JL367" s="382"/>
      <c r="JM367" s="382"/>
      <c r="JN367" s="382"/>
      <c r="JO367" s="382"/>
      <c r="JP367" s="382"/>
      <c r="JQ367" s="382"/>
      <c r="JR367" s="382"/>
      <c r="JS367" s="382"/>
      <c r="JT367" s="382"/>
      <c r="JU367" s="382"/>
      <c r="JV367" s="382"/>
      <c r="JW367" s="382"/>
      <c r="JX367" s="382"/>
      <c r="JY367" s="382"/>
      <c r="JZ367" s="382"/>
      <c r="KA367" s="382"/>
      <c r="KB367" s="382"/>
      <c r="KC367" s="382"/>
      <c r="KD367" s="382"/>
      <c r="KE367" s="382"/>
      <c r="KF367" s="382"/>
      <c r="KG367" s="382"/>
      <c r="KH367" s="382"/>
      <c r="KI367" s="382"/>
      <c r="KJ367" s="382"/>
      <c r="KK367" s="382"/>
      <c r="KL367" s="382"/>
      <c r="KM367" s="382"/>
      <c r="KN367" s="382"/>
      <c r="KO367" s="382"/>
      <c r="KP367" s="382"/>
      <c r="KQ367" s="382"/>
      <c r="KR367" s="382"/>
      <c r="KS367" s="382"/>
      <c r="KT367" s="382"/>
      <c r="KU367" s="382"/>
    </row>
    <row r="368" spans="1:307" s="362" customFormat="1" ht="99" customHeight="1" outlineLevel="1">
      <c r="A368" s="803"/>
      <c r="B368" s="27" t="s">
        <v>2099</v>
      </c>
      <c r="C368" s="714" t="s">
        <v>2534</v>
      </c>
      <c r="D368" s="27" t="s">
        <v>80</v>
      </c>
      <c r="E368" s="27" t="s">
        <v>134</v>
      </c>
      <c r="F368" s="10" t="s">
        <v>2029</v>
      </c>
      <c r="G368" s="10" t="s">
        <v>1142</v>
      </c>
      <c r="H368" s="139">
        <v>7411</v>
      </c>
      <c r="I368" s="27" t="s">
        <v>1991</v>
      </c>
      <c r="J368" s="626">
        <v>12546.0419</v>
      </c>
      <c r="K368" s="626">
        <v>12546.0419</v>
      </c>
      <c r="L368" s="627">
        <v>0</v>
      </c>
      <c r="M368" s="626">
        <v>0</v>
      </c>
      <c r="N368" s="626">
        <v>11291.43771</v>
      </c>
      <c r="O368" s="626">
        <v>11291.43771</v>
      </c>
      <c r="P368" s="96" t="s">
        <v>2526</v>
      </c>
      <c r="Q368" s="27" t="s">
        <v>80</v>
      </c>
      <c r="R368" s="96" t="s">
        <v>2535</v>
      </c>
      <c r="S368" s="27" t="s">
        <v>86</v>
      </c>
      <c r="T368" s="10" t="s">
        <v>80</v>
      </c>
      <c r="U368" s="34">
        <v>459.8</v>
      </c>
      <c r="V368" s="34">
        <v>0</v>
      </c>
      <c r="W368" s="11">
        <v>0</v>
      </c>
      <c r="X368" s="34">
        <v>459.8</v>
      </c>
      <c r="Y368" s="34">
        <v>0</v>
      </c>
      <c r="Z368" s="34">
        <v>459.8</v>
      </c>
      <c r="AA368" s="34">
        <v>0</v>
      </c>
      <c r="AB368" s="34">
        <v>0</v>
      </c>
      <c r="AC368" s="34">
        <v>459.8</v>
      </c>
      <c r="AD368" s="34">
        <v>0</v>
      </c>
      <c r="AE368" s="34">
        <v>505</v>
      </c>
      <c r="AF368" s="34">
        <v>0</v>
      </c>
      <c r="AG368" s="34">
        <v>4545</v>
      </c>
      <c r="AH368" s="34">
        <v>5050</v>
      </c>
      <c r="AI368" s="34">
        <v>0</v>
      </c>
      <c r="AJ368" s="34">
        <v>0</v>
      </c>
      <c r="AK368" s="34">
        <v>0</v>
      </c>
      <c r="AL368" s="34">
        <v>0</v>
      </c>
      <c r="AM368" s="34">
        <v>0</v>
      </c>
      <c r="AN368" s="34">
        <v>0</v>
      </c>
      <c r="AO368" s="34">
        <v>459.8</v>
      </c>
      <c r="AP368" s="34">
        <v>0</v>
      </c>
      <c r="AQ368" s="34">
        <v>0</v>
      </c>
      <c r="AR368" s="34">
        <v>459.8</v>
      </c>
      <c r="AS368" s="34">
        <v>0</v>
      </c>
      <c r="AT368" s="34">
        <v>0</v>
      </c>
      <c r="AU368" s="34">
        <v>0</v>
      </c>
      <c r="AV368" s="34">
        <v>0</v>
      </c>
      <c r="AW368" s="34">
        <v>0</v>
      </c>
      <c r="AX368" s="34">
        <v>0</v>
      </c>
      <c r="AY368" s="34">
        <v>0</v>
      </c>
      <c r="AZ368" s="34">
        <v>0</v>
      </c>
      <c r="BA368" s="34">
        <v>0</v>
      </c>
      <c r="BB368" s="34">
        <v>0</v>
      </c>
      <c r="BC368" s="34">
        <v>0</v>
      </c>
      <c r="BD368" s="34">
        <v>0</v>
      </c>
      <c r="BE368" s="34">
        <v>0</v>
      </c>
      <c r="BF368" s="34">
        <v>0</v>
      </c>
      <c r="BG368" s="34">
        <v>0</v>
      </c>
      <c r="BH368" s="34">
        <v>0</v>
      </c>
      <c r="BI368" s="34">
        <v>0</v>
      </c>
      <c r="BJ368" s="34">
        <v>0</v>
      </c>
      <c r="BK368" s="34">
        <v>0</v>
      </c>
      <c r="BL368" s="34">
        <v>0</v>
      </c>
      <c r="BM368" s="34">
        <v>0</v>
      </c>
      <c r="BN368" s="34">
        <v>5</v>
      </c>
      <c r="BO368" s="34">
        <v>0</v>
      </c>
      <c r="BP368" s="34">
        <v>45</v>
      </c>
      <c r="BQ368" s="34">
        <v>50</v>
      </c>
      <c r="BR368" s="34">
        <v>0</v>
      </c>
      <c r="BS368" s="34">
        <v>500</v>
      </c>
      <c r="BT368" s="34">
        <v>0</v>
      </c>
      <c r="BU368" s="34">
        <v>4500</v>
      </c>
      <c r="BV368" s="34">
        <v>5000</v>
      </c>
      <c r="BW368" s="34">
        <v>0</v>
      </c>
      <c r="BX368" s="34">
        <v>7036.2418999999991</v>
      </c>
      <c r="BY368" s="11">
        <v>11291.43771</v>
      </c>
      <c r="BZ368" s="34">
        <v>0</v>
      </c>
      <c r="CA368" s="34">
        <v>0</v>
      </c>
      <c r="CB368" s="27" t="s">
        <v>2533</v>
      </c>
      <c r="CC368" s="27" t="s">
        <v>80</v>
      </c>
      <c r="CD368" s="27">
        <v>0</v>
      </c>
      <c r="CE368" s="27">
        <v>0</v>
      </c>
      <c r="CF368" s="27" t="s">
        <v>2018</v>
      </c>
      <c r="CG368" s="27"/>
      <c r="CH368" s="366" t="s">
        <v>3104</v>
      </c>
      <c r="CI368" s="382"/>
      <c r="CJ368" s="382"/>
      <c r="CK368" s="382"/>
      <c r="CL368" s="382"/>
      <c r="CM368" s="382"/>
      <c r="CN368" s="382"/>
      <c r="CO368" s="382"/>
      <c r="CP368" s="382"/>
      <c r="CQ368" s="382"/>
      <c r="CR368" s="382"/>
      <c r="CS368" s="382"/>
      <c r="CT368" s="382"/>
      <c r="CU368" s="382"/>
      <c r="CV368" s="382"/>
      <c r="CW368" s="382"/>
      <c r="CX368" s="382"/>
      <c r="CY368" s="382"/>
      <c r="CZ368" s="382"/>
      <c r="DA368" s="382"/>
      <c r="DB368" s="382"/>
      <c r="DC368" s="382"/>
      <c r="DD368" s="382"/>
      <c r="DE368" s="382"/>
      <c r="DF368" s="382"/>
      <c r="DG368" s="382"/>
      <c r="DH368" s="382"/>
      <c r="DI368" s="382"/>
      <c r="DJ368" s="382"/>
      <c r="DK368" s="382"/>
      <c r="DL368" s="382"/>
      <c r="DM368" s="382"/>
      <c r="DN368" s="382"/>
      <c r="DO368" s="382"/>
      <c r="DP368" s="382"/>
      <c r="DQ368" s="382"/>
      <c r="DR368" s="382"/>
      <c r="DS368" s="382"/>
      <c r="DT368" s="382"/>
      <c r="DU368" s="382"/>
      <c r="DV368" s="382"/>
      <c r="DW368" s="382"/>
      <c r="DX368" s="382"/>
      <c r="DY368" s="382"/>
      <c r="DZ368" s="382"/>
      <c r="EA368" s="382"/>
      <c r="EB368" s="382"/>
      <c r="EC368" s="382"/>
      <c r="ED368" s="382"/>
      <c r="EE368" s="382"/>
      <c r="EF368" s="382"/>
      <c r="EG368" s="382"/>
      <c r="EH368" s="382"/>
      <c r="EI368" s="382"/>
      <c r="EJ368" s="382"/>
      <c r="EK368" s="382"/>
      <c r="EL368" s="382"/>
      <c r="EM368" s="382"/>
      <c r="EN368" s="382"/>
      <c r="EO368" s="382"/>
      <c r="EP368" s="382"/>
      <c r="EQ368" s="382"/>
      <c r="ER368" s="382"/>
      <c r="ES368" s="382"/>
      <c r="ET368" s="382"/>
      <c r="EU368" s="382"/>
      <c r="EV368" s="382"/>
      <c r="EW368" s="382"/>
      <c r="EX368" s="382"/>
      <c r="EY368" s="382"/>
      <c r="EZ368" s="382"/>
      <c r="FA368" s="382"/>
      <c r="FB368" s="382"/>
      <c r="FC368" s="382"/>
      <c r="FD368" s="382"/>
      <c r="FE368" s="382"/>
      <c r="FF368" s="382"/>
      <c r="FG368" s="382"/>
      <c r="FH368" s="382"/>
      <c r="FI368" s="382"/>
      <c r="FJ368" s="382"/>
      <c r="FK368" s="382"/>
      <c r="FL368" s="382"/>
      <c r="FM368" s="382"/>
      <c r="FN368" s="382"/>
      <c r="FO368" s="382"/>
      <c r="FP368" s="382"/>
      <c r="FQ368" s="382"/>
      <c r="FR368" s="382"/>
      <c r="FS368" s="382"/>
      <c r="FT368" s="382"/>
      <c r="FU368" s="382"/>
      <c r="FV368" s="382"/>
      <c r="FW368" s="382"/>
      <c r="FX368" s="382"/>
      <c r="FY368" s="382"/>
      <c r="FZ368" s="382"/>
      <c r="GA368" s="382"/>
      <c r="GB368" s="382"/>
      <c r="GC368" s="382"/>
      <c r="GD368" s="382"/>
      <c r="GE368" s="382"/>
      <c r="GF368" s="382"/>
      <c r="GG368" s="382"/>
      <c r="GH368" s="382"/>
      <c r="GI368" s="382"/>
      <c r="GJ368" s="382"/>
      <c r="GK368" s="382"/>
      <c r="GL368" s="382"/>
      <c r="GM368" s="382"/>
      <c r="GN368" s="382"/>
      <c r="GO368" s="382"/>
      <c r="GP368" s="382"/>
      <c r="GQ368" s="382"/>
      <c r="GR368" s="382"/>
      <c r="GS368" s="382"/>
      <c r="GT368" s="382"/>
      <c r="GU368" s="382"/>
      <c r="GV368" s="382"/>
      <c r="GW368" s="382"/>
      <c r="GX368" s="382"/>
      <c r="GY368" s="382"/>
      <c r="GZ368" s="382"/>
      <c r="HA368" s="382"/>
      <c r="HB368" s="382"/>
      <c r="HC368" s="382"/>
      <c r="HD368" s="382"/>
      <c r="HE368" s="382"/>
      <c r="HF368" s="382"/>
      <c r="HG368" s="382"/>
      <c r="HH368" s="382"/>
      <c r="HI368" s="382"/>
      <c r="HJ368" s="382"/>
      <c r="HK368" s="382"/>
      <c r="HL368" s="382"/>
      <c r="HM368" s="382"/>
      <c r="HN368" s="382"/>
      <c r="HO368" s="382"/>
      <c r="HP368" s="382"/>
      <c r="HQ368" s="382"/>
      <c r="HR368" s="382"/>
      <c r="HS368" s="382"/>
      <c r="HT368" s="382"/>
      <c r="HU368" s="382"/>
      <c r="HV368" s="382"/>
      <c r="HW368" s="382"/>
      <c r="HX368" s="382"/>
      <c r="HY368" s="382"/>
      <c r="HZ368" s="382"/>
      <c r="IA368" s="382"/>
      <c r="IB368" s="382"/>
      <c r="IC368" s="382"/>
      <c r="ID368" s="382"/>
      <c r="IE368" s="382"/>
      <c r="IF368" s="382"/>
      <c r="IG368" s="382"/>
      <c r="IH368" s="382"/>
      <c r="II368" s="382"/>
      <c r="IJ368" s="382"/>
      <c r="IK368" s="382"/>
      <c r="IL368" s="382"/>
      <c r="IM368" s="382"/>
      <c r="IN368" s="382"/>
      <c r="IO368" s="382"/>
      <c r="IP368" s="382"/>
      <c r="IQ368" s="382"/>
      <c r="IR368" s="382"/>
      <c r="IS368" s="382"/>
      <c r="IT368" s="382"/>
      <c r="IU368" s="382"/>
      <c r="IV368" s="382"/>
      <c r="IW368" s="382"/>
      <c r="IX368" s="382"/>
      <c r="IY368" s="382"/>
      <c r="IZ368" s="382"/>
      <c r="JA368" s="382"/>
      <c r="JB368" s="382"/>
      <c r="JC368" s="382"/>
      <c r="JD368" s="382"/>
      <c r="JE368" s="382"/>
      <c r="JF368" s="382"/>
      <c r="JG368" s="382"/>
      <c r="JH368" s="382"/>
      <c r="JI368" s="382"/>
      <c r="JJ368" s="382"/>
      <c r="JK368" s="382"/>
      <c r="JL368" s="382"/>
      <c r="JM368" s="382"/>
      <c r="JN368" s="382"/>
      <c r="JO368" s="382"/>
      <c r="JP368" s="382"/>
      <c r="JQ368" s="382"/>
      <c r="JR368" s="382"/>
      <c r="JS368" s="382"/>
      <c r="JT368" s="382"/>
      <c r="JU368" s="382"/>
      <c r="JV368" s="382"/>
      <c r="JW368" s="382"/>
      <c r="JX368" s="382"/>
      <c r="JY368" s="382"/>
      <c r="JZ368" s="382"/>
      <c r="KA368" s="382"/>
      <c r="KB368" s="382"/>
      <c r="KC368" s="382"/>
      <c r="KD368" s="382"/>
      <c r="KE368" s="382"/>
      <c r="KF368" s="382"/>
      <c r="KG368" s="382"/>
      <c r="KH368" s="382"/>
      <c r="KI368" s="382"/>
      <c r="KJ368" s="382"/>
      <c r="KK368" s="382"/>
      <c r="KL368" s="382"/>
      <c r="KM368" s="382"/>
      <c r="KN368" s="382"/>
      <c r="KO368" s="382"/>
      <c r="KP368" s="382"/>
      <c r="KQ368" s="382"/>
      <c r="KR368" s="382"/>
      <c r="KS368" s="382"/>
      <c r="KT368" s="382"/>
      <c r="KU368" s="382"/>
    </row>
    <row r="369" spans="1:307" s="362" customFormat="1" ht="99" customHeight="1" outlineLevel="1">
      <c r="A369" s="803"/>
      <c r="B369" s="27" t="s">
        <v>2066</v>
      </c>
      <c r="C369" s="714" t="s">
        <v>2536</v>
      </c>
      <c r="D369" s="27" t="s">
        <v>80</v>
      </c>
      <c r="E369" s="27" t="s">
        <v>125</v>
      </c>
      <c r="F369" s="10" t="s">
        <v>1183</v>
      </c>
      <c r="G369" s="10" t="s">
        <v>1118</v>
      </c>
      <c r="H369" s="139">
        <v>7410</v>
      </c>
      <c r="I369" s="27" t="s">
        <v>1991</v>
      </c>
      <c r="J369" s="626">
        <v>32298.775570000002</v>
      </c>
      <c r="K369" s="626">
        <v>32298.775570000002</v>
      </c>
      <c r="L369" s="627">
        <v>0</v>
      </c>
      <c r="M369" s="626">
        <v>0</v>
      </c>
      <c r="N369" s="626">
        <v>29068.898010000001</v>
      </c>
      <c r="O369" s="626">
        <v>29068.898010000001</v>
      </c>
      <c r="P369" s="96" t="s">
        <v>2633</v>
      </c>
      <c r="Q369" s="27" t="s">
        <v>80</v>
      </c>
      <c r="R369" s="96" t="s">
        <v>2537</v>
      </c>
      <c r="S369" s="27" t="s">
        <v>86</v>
      </c>
      <c r="T369" s="10" t="s">
        <v>80</v>
      </c>
      <c r="U369" s="34">
        <v>907.5</v>
      </c>
      <c r="V369" s="34">
        <v>0</v>
      </c>
      <c r="W369" s="11">
        <v>0</v>
      </c>
      <c r="X369" s="34">
        <v>907.5</v>
      </c>
      <c r="Y369" s="34">
        <v>0</v>
      </c>
      <c r="Z369" s="34">
        <v>907.5</v>
      </c>
      <c r="AA369" s="34">
        <v>0</v>
      </c>
      <c r="AB369" s="34">
        <v>0</v>
      </c>
      <c r="AC369" s="34">
        <v>907.5</v>
      </c>
      <c r="AD369" s="34">
        <v>0</v>
      </c>
      <c r="AE369" s="34">
        <v>1005</v>
      </c>
      <c r="AF369" s="34">
        <v>0</v>
      </c>
      <c r="AG369" s="34">
        <v>9045</v>
      </c>
      <c r="AH369" s="34">
        <v>10050</v>
      </c>
      <c r="AI369" s="34">
        <v>0</v>
      </c>
      <c r="AJ369" s="34">
        <v>0</v>
      </c>
      <c r="AK369" s="34">
        <v>0</v>
      </c>
      <c r="AL369" s="34">
        <v>0</v>
      </c>
      <c r="AM369" s="34">
        <v>0</v>
      </c>
      <c r="AN369" s="34">
        <v>0</v>
      </c>
      <c r="AO369" s="34">
        <v>907.5</v>
      </c>
      <c r="AP369" s="34">
        <v>0</v>
      </c>
      <c r="AQ369" s="34">
        <v>0</v>
      </c>
      <c r="AR369" s="34">
        <v>907.5</v>
      </c>
      <c r="AS369" s="34">
        <v>0</v>
      </c>
      <c r="AT369" s="34">
        <v>0</v>
      </c>
      <c r="AU369" s="34">
        <v>0</v>
      </c>
      <c r="AV369" s="34">
        <v>0</v>
      </c>
      <c r="AW369" s="34">
        <v>0</v>
      </c>
      <c r="AX369" s="34">
        <v>0</v>
      </c>
      <c r="AY369" s="34">
        <v>0</v>
      </c>
      <c r="AZ369" s="34">
        <v>0</v>
      </c>
      <c r="BA369" s="34">
        <v>0</v>
      </c>
      <c r="BB369" s="34">
        <v>0</v>
      </c>
      <c r="BC369" s="34">
        <v>0</v>
      </c>
      <c r="BD369" s="34">
        <v>0</v>
      </c>
      <c r="BE369" s="34">
        <v>0</v>
      </c>
      <c r="BF369" s="34">
        <v>0</v>
      </c>
      <c r="BG369" s="34">
        <v>0</v>
      </c>
      <c r="BH369" s="34">
        <v>0</v>
      </c>
      <c r="BI369" s="34">
        <v>0</v>
      </c>
      <c r="BJ369" s="34">
        <v>0</v>
      </c>
      <c r="BK369" s="34">
        <v>0</v>
      </c>
      <c r="BL369" s="34">
        <v>0</v>
      </c>
      <c r="BM369" s="34">
        <v>0</v>
      </c>
      <c r="BN369" s="34">
        <v>5</v>
      </c>
      <c r="BO369" s="34">
        <v>0</v>
      </c>
      <c r="BP369" s="34">
        <v>45</v>
      </c>
      <c r="BQ369" s="34">
        <v>50</v>
      </c>
      <c r="BR369" s="34">
        <v>0</v>
      </c>
      <c r="BS369" s="34">
        <v>1000</v>
      </c>
      <c r="BT369" s="34">
        <v>0</v>
      </c>
      <c r="BU369" s="34">
        <v>9000</v>
      </c>
      <c r="BV369" s="34">
        <v>10000</v>
      </c>
      <c r="BW369" s="34">
        <v>0</v>
      </c>
      <c r="BX369" s="34">
        <v>21341.275570000002</v>
      </c>
      <c r="BY369" s="11">
        <v>29068.898010000001</v>
      </c>
      <c r="BZ369" s="34">
        <v>0</v>
      </c>
      <c r="CA369" s="34">
        <v>0</v>
      </c>
      <c r="CB369" s="27" t="s">
        <v>2533</v>
      </c>
      <c r="CC369" s="27" t="s">
        <v>80</v>
      </c>
      <c r="CD369" s="27">
        <v>0</v>
      </c>
      <c r="CE369" s="27">
        <v>0</v>
      </c>
      <c r="CF369" s="27" t="s">
        <v>2018</v>
      </c>
      <c r="CG369" s="27"/>
      <c r="CH369" s="366" t="s">
        <v>3104</v>
      </c>
      <c r="CI369" s="382"/>
      <c r="CJ369" s="382"/>
      <c r="CK369" s="382"/>
      <c r="CL369" s="382"/>
      <c r="CM369" s="382"/>
      <c r="CN369" s="382"/>
      <c r="CO369" s="382"/>
      <c r="CP369" s="382"/>
      <c r="CQ369" s="382"/>
      <c r="CR369" s="382"/>
      <c r="CS369" s="382"/>
      <c r="CT369" s="382"/>
      <c r="CU369" s="382"/>
      <c r="CV369" s="382"/>
      <c r="CW369" s="382"/>
      <c r="CX369" s="382"/>
      <c r="CY369" s="382"/>
      <c r="CZ369" s="382"/>
      <c r="DA369" s="382"/>
      <c r="DB369" s="382"/>
      <c r="DC369" s="382"/>
      <c r="DD369" s="382"/>
      <c r="DE369" s="382"/>
      <c r="DF369" s="382"/>
      <c r="DG369" s="382"/>
      <c r="DH369" s="382"/>
      <c r="DI369" s="382"/>
      <c r="DJ369" s="382"/>
      <c r="DK369" s="382"/>
      <c r="DL369" s="382"/>
      <c r="DM369" s="382"/>
      <c r="DN369" s="382"/>
      <c r="DO369" s="382"/>
      <c r="DP369" s="382"/>
      <c r="DQ369" s="382"/>
      <c r="DR369" s="382"/>
      <c r="DS369" s="382"/>
      <c r="DT369" s="382"/>
      <c r="DU369" s="382"/>
      <c r="DV369" s="382"/>
      <c r="DW369" s="382"/>
      <c r="DX369" s="382"/>
      <c r="DY369" s="382"/>
      <c r="DZ369" s="382"/>
      <c r="EA369" s="382"/>
      <c r="EB369" s="382"/>
      <c r="EC369" s="382"/>
      <c r="ED369" s="382"/>
      <c r="EE369" s="382"/>
      <c r="EF369" s="382"/>
      <c r="EG369" s="382"/>
      <c r="EH369" s="382"/>
      <c r="EI369" s="382"/>
      <c r="EJ369" s="382"/>
      <c r="EK369" s="382"/>
      <c r="EL369" s="382"/>
      <c r="EM369" s="382"/>
      <c r="EN369" s="382"/>
      <c r="EO369" s="382"/>
      <c r="EP369" s="382"/>
      <c r="EQ369" s="382"/>
      <c r="ER369" s="382"/>
      <c r="ES369" s="382"/>
      <c r="ET369" s="382"/>
      <c r="EU369" s="382"/>
      <c r="EV369" s="382"/>
      <c r="EW369" s="382"/>
      <c r="EX369" s="382"/>
      <c r="EY369" s="382"/>
      <c r="EZ369" s="382"/>
      <c r="FA369" s="382"/>
      <c r="FB369" s="382"/>
      <c r="FC369" s="382"/>
      <c r="FD369" s="382"/>
      <c r="FE369" s="382"/>
      <c r="FF369" s="382"/>
      <c r="FG369" s="382"/>
      <c r="FH369" s="382"/>
      <c r="FI369" s="382"/>
      <c r="FJ369" s="382"/>
      <c r="FK369" s="382"/>
      <c r="FL369" s="382"/>
      <c r="FM369" s="382"/>
      <c r="FN369" s="382"/>
      <c r="FO369" s="382"/>
      <c r="FP369" s="382"/>
      <c r="FQ369" s="382"/>
      <c r="FR369" s="382"/>
      <c r="FS369" s="382"/>
      <c r="FT369" s="382"/>
      <c r="FU369" s="382"/>
      <c r="FV369" s="382"/>
      <c r="FW369" s="382"/>
      <c r="FX369" s="382"/>
      <c r="FY369" s="382"/>
      <c r="FZ369" s="382"/>
      <c r="GA369" s="382"/>
      <c r="GB369" s="382"/>
      <c r="GC369" s="382"/>
      <c r="GD369" s="382"/>
      <c r="GE369" s="382"/>
      <c r="GF369" s="382"/>
      <c r="GG369" s="382"/>
      <c r="GH369" s="382"/>
      <c r="GI369" s="382"/>
      <c r="GJ369" s="382"/>
      <c r="GK369" s="382"/>
      <c r="GL369" s="382"/>
      <c r="GM369" s="382"/>
      <c r="GN369" s="382"/>
      <c r="GO369" s="382"/>
      <c r="GP369" s="382"/>
      <c r="GQ369" s="382"/>
      <c r="GR369" s="382"/>
      <c r="GS369" s="382"/>
      <c r="GT369" s="382"/>
      <c r="GU369" s="382"/>
      <c r="GV369" s="382"/>
      <c r="GW369" s="382"/>
      <c r="GX369" s="382"/>
      <c r="GY369" s="382"/>
      <c r="GZ369" s="382"/>
      <c r="HA369" s="382"/>
      <c r="HB369" s="382"/>
      <c r="HC369" s="382"/>
      <c r="HD369" s="382"/>
      <c r="HE369" s="382"/>
      <c r="HF369" s="382"/>
      <c r="HG369" s="382"/>
      <c r="HH369" s="382"/>
      <c r="HI369" s="382"/>
      <c r="HJ369" s="382"/>
      <c r="HK369" s="382"/>
      <c r="HL369" s="382"/>
      <c r="HM369" s="382"/>
      <c r="HN369" s="382"/>
      <c r="HO369" s="382"/>
      <c r="HP369" s="382"/>
      <c r="HQ369" s="382"/>
      <c r="HR369" s="382"/>
      <c r="HS369" s="382"/>
      <c r="HT369" s="382"/>
      <c r="HU369" s="382"/>
      <c r="HV369" s="382"/>
      <c r="HW369" s="382"/>
      <c r="HX369" s="382"/>
      <c r="HY369" s="382"/>
      <c r="HZ369" s="382"/>
      <c r="IA369" s="382"/>
      <c r="IB369" s="382"/>
      <c r="IC369" s="382"/>
      <c r="ID369" s="382"/>
      <c r="IE369" s="382"/>
      <c r="IF369" s="382"/>
      <c r="IG369" s="382"/>
      <c r="IH369" s="382"/>
      <c r="II369" s="382"/>
      <c r="IJ369" s="382"/>
      <c r="IK369" s="382"/>
      <c r="IL369" s="382"/>
      <c r="IM369" s="382"/>
      <c r="IN369" s="382"/>
      <c r="IO369" s="382"/>
      <c r="IP369" s="382"/>
      <c r="IQ369" s="382"/>
      <c r="IR369" s="382"/>
      <c r="IS369" s="382"/>
      <c r="IT369" s="382"/>
      <c r="IU369" s="382"/>
      <c r="IV369" s="382"/>
      <c r="IW369" s="382"/>
      <c r="IX369" s="382"/>
      <c r="IY369" s="382"/>
      <c r="IZ369" s="382"/>
      <c r="JA369" s="382"/>
      <c r="JB369" s="382"/>
      <c r="JC369" s="382"/>
      <c r="JD369" s="382"/>
      <c r="JE369" s="382"/>
      <c r="JF369" s="382"/>
      <c r="JG369" s="382"/>
      <c r="JH369" s="382"/>
      <c r="JI369" s="382"/>
      <c r="JJ369" s="382"/>
      <c r="JK369" s="382"/>
      <c r="JL369" s="382"/>
      <c r="JM369" s="382"/>
      <c r="JN369" s="382"/>
      <c r="JO369" s="382"/>
      <c r="JP369" s="382"/>
      <c r="JQ369" s="382"/>
      <c r="JR369" s="382"/>
      <c r="JS369" s="382"/>
      <c r="JT369" s="382"/>
      <c r="JU369" s="382"/>
      <c r="JV369" s="382"/>
      <c r="JW369" s="382"/>
      <c r="JX369" s="382"/>
      <c r="JY369" s="382"/>
      <c r="JZ369" s="382"/>
      <c r="KA369" s="382"/>
      <c r="KB369" s="382"/>
      <c r="KC369" s="382"/>
      <c r="KD369" s="382"/>
      <c r="KE369" s="382"/>
      <c r="KF369" s="382"/>
      <c r="KG369" s="382"/>
      <c r="KH369" s="382"/>
      <c r="KI369" s="382"/>
      <c r="KJ369" s="382"/>
      <c r="KK369" s="382"/>
      <c r="KL369" s="382"/>
      <c r="KM369" s="382"/>
      <c r="KN369" s="382"/>
      <c r="KO369" s="382"/>
      <c r="KP369" s="382"/>
      <c r="KQ369" s="382"/>
      <c r="KR369" s="382"/>
      <c r="KS369" s="382"/>
      <c r="KT369" s="382"/>
      <c r="KU369" s="382"/>
    </row>
    <row r="370" spans="1:307" s="362" customFormat="1" ht="99" customHeight="1" outlineLevel="1">
      <c r="A370" s="803"/>
      <c r="B370" s="366" t="s">
        <v>2083</v>
      </c>
      <c r="C370" s="715" t="s">
        <v>2789</v>
      </c>
      <c r="D370" s="67" t="s">
        <v>80</v>
      </c>
      <c r="E370" s="67" t="s">
        <v>2634</v>
      </c>
      <c r="F370" s="18" t="s">
        <v>2635</v>
      </c>
      <c r="G370" s="18" t="s">
        <v>2790</v>
      </c>
      <c r="H370" s="201">
        <v>7409</v>
      </c>
      <c r="I370" s="67" t="s">
        <v>1991</v>
      </c>
      <c r="J370" s="630">
        <v>15658.096009999999</v>
      </c>
      <c r="K370" s="630">
        <v>15658.096009999999</v>
      </c>
      <c r="L370" s="631">
        <v>0</v>
      </c>
      <c r="M370" s="630">
        <v>0</v>
      </c>
      <c r="N370" s="630">
        <v>14092.286410000001</v>
      </c>
      <c r="O370" s="630">
        <v>14092.286410000001</v>
      </c>
      <c r="P370" s="145" t="s">
        <v>2636</v>
      </c>
      <c r="Q370" s="67" t="s">
        <v>80</v>
      </c>
      <c r="R370" s="145" t="s">
        <v>2637</v>
      </c>
      <c r="S370" s="67" t="s">
        <v>495</v>
      </c>
      <c r="T370" s="18" t="s">
        <v>80</v>
      </c>
      <c r="U370" s="19">
        <v>193.6</v>
      </c>
      <c r="V370" s="19">
        <v>0</v>
      </c>
      <c r="W370" s="202">
        <v>0</v>
      </c>
      <c r="X370" s="19">
        <v>193.6</v>
      </c>
      <c r="Y370" s="19">
        <v>0</v>
      </c>
      <c r="Z370" s="19">
        <v>193.6</v>
      </c>
      <c r="AA370" s="19">
        <v>0</v>
      </c>
      <c r="AB370" s="19">
        <v>0</v>
      </c>
      <c r="AC370" s="19">
        <v>193.6</v>
      </c>
      <c r="AD370" s="19">
        <v>0</v>
      </c>
      <c r="AE370" s="19">
        <v>1200</v>
      </c>
      <c r="AF370" s="19">
        <v>0</v>
      </c>
      <c r="AG370" s="19">
        <v>10800</v>
      </c>
      <c r="AH370" s="19">
        <v>12000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193.6</v>
      </c>
      <c r="AP370" s="19">
        <v>0</v>
      </c>
      <c r="AQ370" s="19">
        <v>0</v>
      </c>
      <c r="AR370" s="19">
        <v>193.6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0</v>
      </c>
      <c r="BD370" s="19">
        <v>500</v>
      </c>
      <c r="BE370" s="19">
        <v>0</v>
      </c>
      <c r="BF370" s="19">
        <v>4500</v>
      </c>
      <c r="BG370" s="19">
        <v>5000</v>
      </c>
      <c r="BH370" s="19">
        <v>0</v>
      </c>
      <c r="BI370" s="19">
        <v>500</v>
      </c>
      <c r="BJ370" s="19">
        <v>0</v>
      </c>
      <c r="BK370" s="19">
        <v>4500</v>
      </c>
      <c r="BL370" s="19">
        <v>5000</v>
      </c>
      <c r="BM370" s="19">
        <v>0</v>
      </c>
      <c r="BN370" s="19">
        <v>100</v>
      </c>
      <c r="BO370" s="19">
        <v>0</v>
      </c>
      <c r="BP370" s="19">
        <v>900</v>
      </c>
      <c r="BQ370" s="19">
        <v>1000</v>
      </c>
      <c r="BR370" s="19">
        <v>0</v>
      </c>
      <c r="BS370" s="19">
        <v>100</v>
      </c>
      <c r="BT370" s="19">
        <v>0</v>
      </c>
      <c r="BU370" s="19">
        <v>900</v>
      </c>
      <c r="BV370" s="19">
        <v>1000</v>
      </c>
      <c r="BW370" s="19">
        <v>0</v>
      </c>
      <c r="BX370" s="19">
        <v>3464.4960099999998</v>
      </c>
      <c r="BY370" s="202">
        <v>14092.286410000001</v>
      </c>
      <c r="BZ370" s="19">
        <v>0</v>
      </c>
      <c r="CA370" s="19">
        <v>0</v>
      </c>
      <c r="CB370" s="67" t="s">
        <v>2638</v>
      </c>
      <c r="CC370" s="67" t="s">
        <v>3136</v>
      </c>
      <c r="CD370" s="366">
        <v>0</v>
      </c>
      <c r="CE370" s="366">
        <v>0</v>
      </c>
      <c r="CF370" s="366" t="s">
        <v>2018</v>
      </c>
      <c r="CG370" s="366"/>
      <c r="CH370" s="366" t="s">
        <v>3104</v>
      </c>
      <c r="CI370" s="382"/>
      <c r="CJ370" s="382"/>
      <c r="CK370" s="382"/>
      <c r="CL370" s="382"/>
      <c r="CM370" s="382"/>
      <c r="CN370" s="382"/>
      <c r="CO370" s="382"/>
      <c r="CP370" s="382"/>
      <c r="CQ370" s="382"/>
      <c r="CR370" s="382"/>
      <c r="CS370" s="382"/>
      <c r="CT370" s="382"/>
      <c r="CU370" s="382"/>
      <c r="CV370" s="382"/>
      <c r="CW370" s="382"/>
      <c r="CX370" s="382"/>
      <c r="CY370" s="382"/>
      <c r="CZ370" s="382"/>
      <c r="DA370" s="382"/>
      <c r="DB370" s="382"/>
      <c r="DC370" s="382"/>
      <c r="DD370" s="382"/>
      <c r="DE370" s="382"/>
      <c r="DF370" s="382"/>
      <c r="DG370" s="382"/>
      <c r="DH370" s="382"/>
      <c r="DI370" s="382"/>
      <c r="DJ370" s="382"/>
      <c r="DK370" s="382"/>
      <c r="DL370" s="382"/>
      <c r="DM370" s="382"/>
      <c r="DN370" s="382"/>
      <c r="DO370" s="382"/>
      <c r="DP370" s="382"/>
      <c r="DQ370" s="382"/>
      <c r="DR370" s="382"/>
      <c r="DS370" s="382"/>
      <c r="DT370" s="382"/>
      <c r="DU370" s="382"/>
      <c r="DV370" s="382"/>
      <c r="DW370" s="382"/>
      <c r="DX370" s="382"/>
      <c r="DY370" s="382"/>
      <c r="DZ370" s="382"/>
      <c r="EA370" s="382"/>
      <c r="EB370" s="382"/>
      <c r="EC370" s="382"/>
      <c r="ED370" s="382"/>
      <c r="EE370" s="382"/>
      <c r="EF370" s="382"/>
      <c r="EG370" s="382"/>
      <c r="EH370" s="382"/>
      <c r="EI370" s="382"/>
      <c r="EJ370" s="382"/>
      <c r="EK370" s="382"/>
      <c r="EL370" s="382"/>
      <c r="EM370" s="382"/>
      <c r="EN370" s="382"/>
      <c r="EO370" s="382"/>
      <c r="EP370" s="382"/>
      <c r="EQ370" s="382"/>
      <c r="ER370" s="382"/>
      <c r="ES370" s="382"/>
      <c r="ET370" s="382"/>
      <c r="EU370" s="382"/>
      <c r="EV370" s="382"/>
      <c r="EW370" s="382"/>
      <c r="EX370" s="382"/>
      <c r="EY370" s="382"/>
      <c r="EZ370" s="382"/>
      <c r="FA370" s="382"/>
      <c r="FB370" s="382"/>
      <c r="FC370" s="382"/>
      <c r="FD370" s="382"/>
      <c r="FE370" s="382"/>
      <c r="FF370" s="382"/>
      <c r="FG370" s="382"/>
      <c r="FH370" s="382"/>
      <c r="FI370" s="382"/>
      <c r="FJ370" s="382"/>
      <c r="FK370" s="382"/>
      <c r="FL370" s="382"/>
      <c r="FM370" s="382"/>
      <c r="FN370" s="382"/>
      <c r="FO370" s="382"/>
      <c r="FP370" s="382"/>
      <c r="FQ370" s="382"/>
      <c r="FR370" s="382"/>
      <c r="FS370" s="382"/>
      <c r="FT370" s="382"/>
      <c r="FU370" s="382"/>
      <c r="FV370" s="382"/>
      <c r="FW370" s="382"/>
      <c r="FX370" s="382"/>
      <c r="FY370" s="382"/>
      <c r="FZ370" s="382"/>
      <c r="GA370" s="382"/>
      <c r="GB370" s="382"/>
      <c r="GC370" s="382"/>
      <c r="GD370" s="382"/>
      <c r="GE370" s="382"/>
      <c r="GF370" s="382"/>
      <c r="GG370" s="382"/>
      <c r="GH370" s="382"/>
      <c r="GI370" s="382"/>
      <c r="GJ370" s="382"/>
      <c r="GK370" s="382"/>
      <c r="GL370" s="382"/>
      <c r="GM370" s="382"/>
      <c r="GN370" s="382"/>
      <c r="GO370" s="382"/>
      <c r="GP370" s="382"/>
      <c r="GQ370" s="382"/>
      <c r="GR370" s="382"/>
      <c r="GS370" s="382"/>
      <c r="GT370" s="382"/>
      <c r="GU370" s="382"/>
      <c r="GV370" s="382"/>
      <c r="GW370" s="382"/>
      <c r="GX370" s="382"/>
      <c r="GY370" s="382"/>
      <c r="GZ370" s="382"/>
      <c r="HA370" s="382"/>
      <c r="HB370" s="382"/>
      <c r="HC370" s="382"/>
      <c r="HD370" s="382"/>
      <c r="HE370" s="382"/>
      <c r="HF370" s="382"/>
      <c r="HG370" s="382"/>
      <c r="HH370" s="382"/>
      <c r="HI370" s="382"/>
      <c r="HJ370" s="382"/>
      <c r="HK370" s="382"/>
      <c r="HL370" s="382"/>
      <c r="HM370" s="382"/>
      <c r="HN370" s="382"/>
      <c r="HO370" s="382"/>
      <c r="HP370" s="382"/>
      <c r="HQ370" s="382"/>
      <c r="HR370" s="382"/>
      <c r="HS370" s="382"/>
      <c r="HT370" s="382"/>
      <c r="HU370" s="382"/>
      <c r="HV370" s="382"/>
      <c r="HW370" s="382"/>
      <c r="HX370" s="382"/>
      <c r="HY370" s="382"/>
      <c r="HZ370" s="382"/>
      <c r="IA370" s="382"/>
      <c r="IB370" s="382"/>
      <c r="IC370" s="382"/>
      <c r="ID370" s="382"/>
      <c r="IE370" s="382"/>
      <c r="IF370" s="382"/>
      <c r="IG370" s="382"/>
      <c r="IH370" s="382"/>
      <c r="II370" s="382"/>
      <c r="IJ370" s="382"/>
      <c r="IK370" s="382"/>
      <c r="IL370" s="382"/>
      <c r="IM370" s="382"/>
      <c r="IN370" s="382"/>
      <c r="IO370" s="382"/>
      <c r="IP370" s="382"/>
      <c r="IQ370" s="382"/>
      <c r="IR370" s="382"/>
      <c r="IS370" s="382"/>
      <c r="IT370" s="382"/>
      <c r="IU370" s="382"/>
      <c r="IV370" s="382"/>
      <c r="IW370" s="382"/>
      <c r="IX370" s="382"/>
      <c r="IY370" s="382"/>
      <c r="IZ370" s="382"/>
      <c r="JA370" s="382"/>
      <c r="JB370" s="382"/>
      <c r="JC370" s="382"/>
      <c r="JD370" s="382"/>
      <c r="JE370" s="382"/>
      <c r="JF370" s="382"/>
      <c r="JG370" s="382"/>
      <c r="JH370" s="382"/>
      <c r="JI370" s="382"/>
      <c r="JJ370" s="382"/>
      <c r="JK370" s="382"/>
      <c r="JL370" s="382"/>
      <c r="JM370" s="382"/>
      <c r="JN370" s="382"/>
      <c r="JO370" s="382"/>
      <c r="JP370" s="382"/>
      <c r="JQ370" s="382"/>
      <c r="JR370" s="382"/>
      <c r="JS370" s="382"/>
      <c r="JT370" s="382"/>
      <c r="JU370" s="382"/>
      <c r="JV370" s="382"/>
      <c r="JW370" s="382"/>
      <c r="JX370" s="382"/>
      <c r="JY370" s="382"/>
      <c r="JZ370" s="382"/>
      <c r="KA370" s="382"/>
      <c r="KB370" s="382"/>
      <c r="KC370" s="382"/>
      <c r="KD370" s="382"/>
      <c r="KE370" s="382"/>
      <c r="KF370" s="382"/>
      <c r="KG370" s="382"/>
      <c r="KH370" s="382"/>
      <c r="KI370" s="382"/>
      <c r="KJ370" s="382"/>
      <c r="KK370" s="382"/>
      <c r="KL370" s="382"/>
      <c r="KM370" s="382"/>
      <c r="KN370" s="382"/>
      <c r="KO370" s="382"/>
      <c r="KP370" s="382"/>
      <c r="KQ370" s="382"/>
      <c r="KR370" s="382"/>
      <c r="KS370" s="382"/>
      <c r="KT370" s="382"/>
      <c r="KU370" s="382"/>
    </row>
    <row r="371" spans="1:307" s="362" customFormat="1" ht="99" customHeight="1" outlineLevel="1">
      <c r="A371" s="803"/>
      <c r="B371" s="27" t="s">
        <v>2168</v>
      </c>
      <c r="C371" s="714" t="s">
        <v>2639</v>
      </c>
      <c r="D371" s="27" t="s">
        <v>80</v>
      </c>
      <c r="E371" s="27" t="s">
        <v>2640</v>
      </c>
      <c r="F371" s="10" t="s">
        <v>2641</v>
      </c>
      <c r="G371" s="10" t="s">
        <v>2642</v>
      </c>
      <c r="H371" s="139">
        <v>7548</v>
      </c>
      <c r="I371" s="27" t="s">
        <v>1991</v>
      </c>
      <c r="J371" s="626">
        <v>19299.382659999999</v>
      </c>
      <c r="K371" s="626">
        <v>19299.382659999999</v>
      </c>
      <c r="L371" s="627">
        <v>0</v>
      </c>
      <c r="M371" s="626">
        <v>0</v>
      </c>
      <c r="N371" s="626">
        <v>17369.444390000001</v>
      </c>
      <c r="O371" s="626">
        <v>17369.444390000001</v>
      </c>
      <c r="P371" s="96" t="s">
        <v>2521</v>
      </c>
      <c r="Q371" s="27" t="s">
        <v>80</v>
      </c>
      <c r="R371" s="96" t="s">
        <v>2643</v>
      </c>
      <c r="S371" s="27" t="s">
        <v>86</v>
      </c>
      <c r="T371" s="10" t="s">
        <v>80</v>
      </c>
      <c r="U371" s="34">
        <v>459.8</v>
      </c>
      <c r="V371" s="34">
        <v>0</v>
      </c>
      <c r="W371" s="11">
        <v>0</v>
      </c>
      <c r="X371" s="34">
        <v>459.8</v>
      </c>
      <c r="Y371" s="34">
        <v>0</v>
      </c>
      <c r="Z371" s="34">
        <v>459.8</v>
      </c>
      <c r="AA371" s="34">
        <v>0</v>
      </c>
      <c r="AB371" s="34">
        <v>0</v>
      </c>
      <c r="AC371" s="34">
        <v>459.8</v>
      </c>
      <c r="AD371" s="34">
        <v>0</v>
      </c>
      <c r="AE371" s="34">
        <v>1000</v>
      </c>
      <c r="AF371" s="34">
        <v>0</v>
      </c>
      <c r="AG371" s="34">
        <v>9000</v>
      </c>
      <c r="AH371" s="34">
        <v>10000</v>
      </c>
      <c r="AI371" s="34">
        <v>0</v>
      </c>
      <c r="AJ371" s="34">
        <v>0</v>
      </c>
      <c r="AK371" s="34">
        <v>0</v>
      </c>
      <c r="AL371" s="34">
        <v>0</v>
      </c>
      <c r="AM371" s="34">
        <v>0</v>
      </c>
      <c r="AN371" s="34">
        <v>0</v>
      </c>
      <c r="AO371" s="34">
        <v>0</v>
      </c>
      <c r="AP371" s="34">
        <v>0</v>
      </c>
      <c r="AQ371" s="34">
        <v>0</v>
      </c>
      <c r="AR371" s="34">
        <v>0</v>
      </c>
      <c r="AS371" s="34">
        <v>0</v>
      </c>
      <c r="AT371" s="34">
        <v>459.8</v>
      </c>
      <c r="AU371" s="34">
        <v>0</v>
      </c>
      <c r="AV371" s="34">
        <v>0</v>
      </c>
      <c r="AW371" s="34">
        <v>459.8</v>
      </c>
      <c r="AX371" s="34">
        <v>0</v>
      </c>
      <c r="AY371" s="34">
        <v>0</v>
      </c>
      <c r="AZ371" s="34">
        <v>0</v>
      </c>
      <c r="BA371" s="34">
        <v>0</v>
      </c>
      <c r="BB371" s="34">
        <v>0</v>
      </c>
      <c r="BC371" s="34">
        <v>0</v>
      </c>
      <c r="BD371" s="34">
        <v>0</v>
      </c>
      <c r="BE371" s="34">
        <v>0</v>
      </c>
      <c r="BF371" s="34">
        <v>0</v>
      </c>
      <c r="BG371" s="34">
        <v>0</v>
      </c>
      <c r="BH371" s="34">
        <v>0</v>
      </c>
      <c r="BI371" s="34">
        <v>600</v>
      </c>
      <c r="BJ371" s="34">
        <v>0</v>
      </c>
      <c r="BK371" s="34">
        <v>5400</v>
      </c>
      <c r="BL371" s="34">
        <v>6000</v>
      </c>
      <c r="BM371" s="34">
        <v>0</v>
      </c>
      <c r="BN371" s="34">
        <v>100</v>
      </c>
      <c r="BO371" s="34">
        <v>0</v>
      </c>
      <c r="BP371" s="34">
        <v>900</v>
      </c>
      <c r="BQ371" s="34">
        <v>1000</v>
      </c>
      <c r="BR371" s="34">
        <v>0</v>
      </c>
      <c r="BS371" s="34">
        <v>300</v>
      </c>
      <c r="BT371" s="34">
        <v>0</v>
      </c>
      <c r="BU371" s="34">
        <v>2700</v>
      </c>
      <c r="BV371" s="34">
        <v>3000</v>
      </c>
      <c r="BW371" s="34">
        <v>0</v>
      </c>
      <c r="BX371" s="34">
        <v>8839.58266</v>
      </c>
      <c r="BY371" s="11">
        <v>17369.444390000001</v>
      </c>
      <c r="BZ371" s="34">
        <v>0</v>
      </c>
      <c r="CA371" s="34">
        <v>0</v>
      </c>
      <c r="CB371" s="27" t="s">
        <v>2638</v>
      </c>
      <c r="CC371" s="27" t="s">
        <v>80</v>
      </c>
      <c r="CD371" s="27">
        <v>0</v>
      </c>
      <c r="CE371" s="27">
        <v>0</v>
      </c>
      <c r="CF371" s="27" t="s">
        <v>2018</v>
      </c>
      <c r="CG371" s="27"/>
      <c r="CH371" s="366" t="s">
        <v>3104</v>
      </c>
      <c r="CI371" s="382"/>
      <c r="CJ371" s="382"/>
      <c r="CK371" s="382"/>
      <c r="CL371" s="382"/>
      <c r="CM371" s="382"/>
      <c r="CN371" s="382"/>
      <c r="CO371" s="382"/>
      <c r="CP371" s="382"/>
      <c r="CQ371" s="382"/>
      <c r="CR371" s="382"/>
      <c r="CS371" s="382"/>
      <c r="CT371" s="382"/>
      <c r="CU371" s="382"/>
      <c r="CV371" s="382"/>
      <c r="CW371" s="382"/>
      <c r="CX371" s="382"/>
      <c r="CY371" s="382"/>
      <c r="CZ371" s="382"/>
      <c r="DA371" s="382"/>
      <c r="DB371" s="382"/>
      <c r="DC371" s="382"/>
      <c r="DD371" s="382"/>
      <c r="DE371" s="382"/>
      <c r="DF371" s="382"/>
      <c r="DG371" s="382"/>
      <c r="DH371" s="382"/>
      <c r="DI371" s="382"/>
      <c r="DJ371" s="382"/>
      <c r="DK371" s="382"/>
      <c r="DL371" s="382"/>
      <c r="DM371" s="382"/>
      <c r="DN371" s="382"/>
      <c r="DO371" s="382"/>
      <c r="DP371" s="382"/>
      <c r="DQ371" s="382"/>
      <c r="DR371" s="382"/>
      <c r="DS371" s="382"/>
      <c r="DT371" s="382"/>
      <c r="DU371" s="382"/>
      <c r="DV371" s="382"/>
      <c r="DW371" s="382"/>
      <c r="DX371" s="382"/>
      <c r="DY371" s="382"/>
      <c r="DZ371" s="382"/>
      <c r="EA371" s="382"/>
      <c r="EB371" s="382"/>
      <c r="EC371" s="382"/>
      <c r="ED371" s="382"/>
      <c r="EE371" s="382"/>
      <c r="EF371" s="382"/>
      <c r="EG371" s="382"/>
      <c r="EH371" s="382"/>
      <c r="EI371" s="382"/>
      <c r="EJ371" s="382"/>
      <c r="EK371" s="382"/>
      <c r="EL371" s="382"/>
      <c r="EM371" s="382"/>
      <c r="EN371" s="382"/>
      <c r="EO371" s="382"/>
      <c r="EP371" s="382"/>
      <c r="EQ371" s="382"/>
      <c r="ER371" s="382"/>
      <c r="ES371" s="382"/>
      <c r="ET371" s="382"/>
      <c r="EU371" s="382"/>
      <c r="EV371" s="382"/>
      <c r="EW371" s="382"/>
      <c r="EX371" s="382"/>
      <c r="EY371" s="382"/>
      <c r="EZ371" s="382"/>
      <c r="FA371" s="382"/>
      <c r="FB371" s="382"/>
      <c r="FC371" s="382"/>
      <c r="FD371" s="382"/>
      <c r="FE371" s="382"/>
      <c r="FF371" s="382"/>
      <c r="FG371" s="382"/>
      <c r="FH371" s="382"/>
      <c r="FI371" s="382"/>
      <c r="FJ371" s="382"/>
      <c r="FK371" s="382"/>
      <c r="FL371" s="382"/>
      <c r="FM371" s="382"/>
      <c r="FN371" s="382"/>
      <c r="FO371" s="382"/>
      <c r="FP371" s="382"/>
      <c r="FQ371" s="382"/>
      <c r="FR371" s="382"/>
      <c r="FS371" s="382"/>
      <c r="FT371" s="382"/>
      <c r="FU371" s="382"/>
      <c r="FV371" s="382"/>
      <c r="FW371" s="382"/>
      <c r="FX371" s="382"/>
      <c r="FY371" s="382"/>
      <c r="FZ371" s="382"/>
      <c r="GA371" s="382"/>
      <c r="GB371" s="382"/>
      <c r="GC371" s="382"/>
      <c r="GD371" s="382"/>
      <c r="GE371" s="382"/>
      <c r="GF371" s="382"/>
      <c r="GG371" s="382"/>
      <c r="GH371" s="382"/>
      <c r="GI371" s="382"/>
      <c r="GJ371" s="382"/>
      <c r="GK371" s="382"/>
      <c r="GL371" s="382"/>
      <c r="GM371" s="382"/>
      <c r="GN371" s="382"/>
      <c r="GO371" s="382"/>
      <c r="GP371" s="382"/>
      <c r="GQ371" s="382"/>
      <c r="GR371" s="382"/>
      <c r="GS371" s="382"/>
      <c r="GT371" s="382"/>
      <c r="GU371" s="382"/>
      <c r="GV371" s="382"/>
      <c r="GW371" s="382"/>
      <c r="GX371" s="382"/>
      <c r="GY371" s="382"/>
      <c r="GZ371" s="382"/>
      <c r="HA371" s="382"/>
      <c r="HB371" s="382"/>
      <c r="HC371" s="382"/>
      <c r="HD371" s="382"/>
      <c r="HE371" s="382"/>
      <c r="HF371" s="382"/>
      <c r="HG371" s="382"/>
      <c r="HH371" s="382"/>
      <c r="HI371" s="382"/>
      <c r="HJ371" s="382"/>
      <c r="HK371" s="382"/>
      <c r="HL371" s="382"/>
      <c r="HM371" s="382"/>
      <c r="HN371" s="382"/>
      <c r="HO371" s="382"/>
      <c r="HP371" s="382"/>
      <c r="HQ371" s="382"/>
      <c r="HR371" s="382"/>
      <c r="HS371" s="382"/>
      <c r="HT371" s="382"/>
      <c r="HU371" s="382"/>
      <c r="HV371" s="382"/>
      <c r="HW371" s="382"/>
      <c r="HX371" s="382"/>
      <c r="HY371" s="382"/>
      <c r="HZ371" s="382"/>
      <c r="IA371" s="382"/>
      <c r="IB371" s="382"/>
      <c r="IC371" s="382"/>
      <c r="ID371" s="382"/>
      <c r="IE371" s="382"/>
      <c r="IF371" s="382"/>
      <c r="IG371" s="382"/>
      <c r="IH371" s="382"/>
      <c r="II371" s="382"/>
      <c r="IJ371" s="382"/>
      <c r="IK371" s="382"/>
      <c r="IL371" s="382"/>
      <c r="IM371" s="382"/>
      <c r="IN371" s="382"/>
      <c r="IO371" s="382"/>
      <c r="IP371" s="382"/>
      <c r="IQ371" s="382"/>
      <c r="IR371" s="382"/>
      <c r="IS371" s="382"/>
      <c r="IT371" s="382"/>
      <c r="IU371" s="382"/>
      <c r="IV371" s="382"/>
      <c r="IW371" s="382"/>
      <c r="IX371" s="382"/>
      <c r="IY371" s="382"/>
      <c r="IZ371" s="382"/>
      <c r="JA371" s="382"/>
      <c r="JB371" s="382"/>
      <c r="JC371" s="382"/>
      <c r="JD371" s="382"/>
      <c r="JE371" s="382"/>
      <c r="JF371" s="382"/>
      <c r="JG371" s="382"/>
      <c r="JH371" s="382"/>
      <c r="JI371" s="382"/>
      <c r="JJ371" s="382"/>
      <c r="JK371" s="382"/>
      <c r="JL371" s="382"/>
      <c r="JM371" s="382"/>
      <c r="JN371" s="382"/>
      <c r="JO371" s="382"/>
      <c r="JP371" s="382"/>
      <c r="JQ371" s="382"/>
      <c r="JR371" s="382"/>
      <c r="JS371" s="382"/>
      <c r="JT371" s="382"/>
      <c r="JU371" s="382"/>
      <c r="JV371" s="382"/>
      <c r="JW371" s="382"/>
      <c r="JX371" s="382"/>
      <c r="JY371" s="382"/>
      <c r="JZ371" s="382"/>
      <c r="KA371" s="382"/>
      <c r="KB371" s="382"/>
      <c r="KC371" s="382"/>
      <c r="KD371" s="382"/>
      <c r="KE371" s="382"/>
      <c r="KF371" s="382"/>
      <c r="KG371" s="382"/>
      <c r="KH371" s="382"/>
      <c r="KI371" s="382"/>
      <c r="KJ371" s="382"/>
      <c r="KK371" s="382"/>
      <c r="KL371" s="382"/>
      <c r="KM371" s="382"/>
      <c r="KN371" s="382"/>
      <c r="KO371" s="382"/>
      <c r="KP371" s="382"/>
      <c r="KQ371" s="382"/>
      <c r="KR371" s="382"/>
      <c r="KS371" s="382"/>
      <c r="KT371" s="382"/>
      <c r="KU371" s="382"/>
    </row>
    <row r="372" spans="1:307" s="381" customFormat="1" ht="49.5" customHeight="1">
      <c r="A372" s="803"/>
      <c r="B372" s="391" t="s">
        <v>80</v>
      </c>
      <c r="C372" s="377" t="s">
        <v>535</v>
      </c>
      <c r="D372" s="378" t="s">
        <v>80</v>
      </c>
      <c r="E372" s="378" t="s">
        <v>80</v>
      </c>
      <c r="F372" s="378" t="s">
        <v>80</v>
      </c>
      <c r="G372" s="378" t="s">
        <v>80</v>
      </c>
      <c r="H372" s="379" t="s">
        <v>80</v>
      </c>
      <c r="I372" s="378" t="s">
        <v>80</v>
      </c>
      <c r="J372" s="380">
        <f>SUM(J268:J371)</f>
        <v>1887646.2381850006</v>
      </c>
      <c r="K372" s="380">
        <f t="shared" ref="K372:O372" si="84">SUM(K268:K371)</f>
        <v>1605882.6754749997</v>
      </c>
      <c r="L372" s="380">
        <f t="shared" si="84"/>
        <v>281763.56271000003</v>
      </c>
      <c r="M372" s="380">
        <f t="shared" si="84"/>
        <v>617953.36323400016</v>
      </c>
      <c r="N372" s="380">
        <f t="shared" si="84"/>
        <v>718537.45949099993</v>
      </c>
      <c r="O372" s="380">
        <f t="shared" si="84"/>
        <v>749474.96159099985</v>
      </c>
      <c r="P372" s="378" t="s">
        <v>80</v>
      </c>
      <c r="Q372" s="389" t="s">
        <v>80</v>
      </c>
      <c r="R372" s="390" t="s">
        <v>80</v>
      </c>
      <c r="S372" s="390" t="s">
        <v>80</v>
      </c>
      <c r="T372" s="378" t="s">
        <v>80</v>
      </c>
      <c r="U372" s="380">
        <f t="shared" ref="U372:CA372" si="85">SUM(U268:U371)</f>
        <v>215298.52565999996</v>
      </c>
      <c r="V372" s="380">
        <f t="shared" si="85"/>
        <v>255061.57393999994</v>
      </c>
      <c r="W372" s="380">
        <f t="shared" si="85"/>
        <v>248324.60832699999</v>
      </c>
      <c r="X372" s="380">
        <f t="shared" si="85"/>
        <v>627586.9729070001</v>
      </c>
      <c r="Y372" s="380">
        <f t="shared" si="85"/>
        <v>54472.018636999979</v>
      </c>
      <c r="Z372" s="380">
        <f t="shared" si="85"/>
        <v>69640.707960000014</v>
      </c>
      <c r="AA372" s="380">
        <f t="shared" si="85"/>
        <v>113521.50814000001</v>
      </c>
      <c r="AB372" s="380">
        <f t="shared" si="85"/>
        <v>44568.71757999999</v>
      </c>
      <c r="AC372" s="380">
        <f t="shared" si="85"/>
        <v>227730.93367999993</v>
      </c>
      <c r="AD372" s="380">
        <f t="shared" si="85"/>
        <v>53714.942786999985</v>
      </c>
      <c r="AE372" s="380">
        <f t="shared" si="85"/>
        <v>34193.16865</v>
      </c>
      <c r="AF372" s="380">
        <f t="shared" si="85"/>
        <v>13525.004340000001</v>
      </c>
      <c r="AG372" s="380">
        <f t="shared" si="85"/>
        <v>397741.83564399998</v>
      </c>
      <c r="AH372" s="380">
        <f t="shared" si="85"/>
        <v>445460.00863399991</v>
      </c>
      <c r="AI372" s="380">
        <f t="shared" si="85"/>
        <v>167181.74874999997</v>
      </c>
      <c r="AJ372" s="380">
        <f t="shared" si="85"/>
        <v>25945.523929999999</v>
      </c>
      <c r="AK372" s="380">
        <f t="shared" si="85"/>
        <v>20136.214459999999</v>
      </c>
      <c r="AL372" s="380">
        <f t="shared" si="85"/>
        <v>15706.255519999999</v>
      </c>
      <c r="AM372" s="380">
        <f t="shared" si="85"/>
        <v>61787.993909999997</v>
      </c>
      <c r="AN372" s="380">
        <f t="shared" si="85"/>
        <v>1978.8754669999998</v>
      </c>
      <c r="AO372" s="380">
        <f t="shared" si="85"/>
        <v>24568.338649999994</v>
      </c>
      <c r="AP372" s="380">
        <f t="shared" si="85"/>
        <v>30149.040440000001</v>
      </c>
      <c r="AQ372" s="380">
        <f t="shared" si="85"/>
        <v>16045.85339</v>
      </c>
      <c r="AR372" s="380">
        <f t="shared" si="85"/>
        <v>70763.232480000006</v>
      </c>
      <c r="AS372" s="380">
        <f t="shared" si="85"/>
        <v>2824.4866699999998</v>
      </c>
      <c r="AT372" s="380">
        <f t="shared" si="85"/>
        <v>19126.845379999999</v>
      </c>
      <c r="AU372" s="380">
        <f t="shared" si="85"/>
        <v>59771.514609999998</v>
      </c>
      <c r="AV372" s="380">
        <f t="shared" si="85"/>
        <v>12816.608670000001</v>
      </c>
      <c r="AW372" s="380">
        <f t="shared" si="85"/>
        <v>91714.968659999999</v>
      </c>
      <c r="AX372" s="380">
        <f t="shared" si="85"/>
        <v>7738.5528199999999</v>
      </c>
      <c r="AY372" s="380">
        <f t="shared" si="85"/>
        <v>0</v>
      </c>
      <c r="AZ372" s="380">
        <f t="shared" si="85"/>
        <v>3464.7386299999998</v>
      </c>
      <c r="BA372" s="380">
        <f t="shared" si="85"/>
        <v>0</v>
      </c>
      <c r="BB372" s="380">
        <f t="shared" si="85"/>
        <v>3464.7386299999998</v>
      </c>
      <c r="BC372" s="380">
        <f t="shared" si="85"/>
        <v>41173.027829999999</v>
      </c>
      <c r="BD372" s="380">
        <f t="shared" si="85"/>
        <v>11405.88939</v>
      </c>
      <c r="BE372" s="380">
        <f t="shared" si="85"/>
        <v>2308.0518299999999</v>
      </c>
      <c r="BF372" s="380">
        <f t="shared" si="85"/>
        <v>121709.94449400001</v>
      </c>
      <c r="BG372" s="380">
        <f t="shared" si="85"/>
        <v>135423.88571399997</v>
      </c>
      <c r="BH372" s="380">
        <f t="shared" si="85"/>
        <v>2154.1002600000002</v>
      </c>
      <c r="BI372" s="380">
        <f t="shared" si="85"/>
        <v>9392.0332799999996</v>
      </c>
      <c r="BJ372" s="380">
        <f t="shared" si="85"/>
        <v>5318.3680000000004</v>
      </c>
      <c r="BK372" s="380">
        <f t="shared" si="85"/>
        <v>107380.89431999999</v>
      </c>
      <c r="BL372" s="380">
        <f t="shared" si="85"/>
        <v>122091.2956</v>
      </c>
      <c r="BM372" s="380">
        <f t="shared" si="85"/>
        <v>117338.61858000001</v>
      </c>
      <c r="BN372" s="380">
        <f t="shared" si="85"/>
        <v>8649.257520000001</v>
      </c>
      <c r="BO372" s="380">
        <f t="shared" si="85"/>
        <v>5898.5845099999997</v>
      </c>
      <c r="BP372" s="380">
        <f t="shared" si="85"/>
        <v>102855.96527000002</v>
      </c>
      <c r="BQ372" s="380">
        <f t="shared" si="85"/>
        <v>117403.8073</v>
      </c>
      <c r="BR372" s="380">
        <f t="shared" si="85"/>
        <v>0</v>
      </c>
      <c r="BS372" s="380">
        <f t="shared" si="85"/>
        <v>4745.9884600000005</v>
      </c>
      <c r="BT372" s="380">
        <f t="shared" si="85"/>
        <v>0</v>
      </c>
      <c r="BU372" s="380">
        <f t="shared" si="85"/>
        <v>65795.031560000003</v>
      </c>
      <c r="BV372" s="380">
        <f t="shared" si="85"/>
        <v>70541.020019999996</v>
      </c>
      <c r="BW372" s="380">
        <f t="shared" si="85"/>
        <v>47689.029909999997</v>
      </c>
      <c r="BX372" s="380">
        <f t="shared" si="85"/>
        <v>143406.74280000001</v>
      </c>
      <c r="BY372" s="380">
        <f t="shared" si="85"/>
        <v>528578.27005399996</v>
      </c>
      <c r="BZ372" s="380">
        <f t="shared" si="85"/>
        <v>2780.4967000000001</v>
      </c>
      <c r="CA372" s="380">
        <f t="shared" si="85"/>
        <v>11195.774740000001</v>
      </c>
      <c r="CB372" s="378" t="s">
        <v>80</v>
      </c>
      <c r="CC372" s="378" t="s">
        <v>80</v>
      </c>
      <c r="CD372" s="380">
        <f t="shared" ref="CD372:CE372" si="86">SUM(CD268:CD371)</f>
        <v>0</v>
      </c>
      <c r="CE372" s="380">
        <f t="shared" si="86"/>
        <v>0</v>
      </c>
      <c r="CF372" s="378" t="s">
        <v>80</v>
      </c>
      <c r="CG372" s="378" t="s">
        <v>80</v>
      </c>
      <c r="CH372" s="391" t="s">
        <v>80</v>
      </c>
      <c r="CI372" s="382"/>
      <c r="CJ372" s="382"/>
      <c r="CK372" s="382"/>
      <c r="CL372" s="382"/>
      <c r="CM372" s="382"/>
      <c r="CN372" s="382"/>
      <c r="CO372" s="382"/>
      <c r="CP372" s="382"/>
      <c r="CQ372" s="382"/>
      <c r="CR372" s="382"/>
      <c r="CS372" s="382"/>
      <c r="CT372" s="382"/>
      <c r="CU372" s="382"/>
      <c r="CV372" s="382"/>
      <c r="CW372" s="382"/>
      <c r="CX372" s="382"/>
      <c r="CY372" s="382"/>
      <c r="CZ372" s="382"/>
      <c r="DA372" s="382"/>
      <c r="DB372" s="382"/>
      <c r="DC372" s="382"/>
      <c r="DD372" s="382"/>
      <c r="DE372" s="382"/>
      <c r="DF372" s="382"/>
      <c r="DG372" s="382"/>
      <c r="DH372" s="382"/>
      <c r="DI372" s="382"/>
      <c r="DJ372" s="382"/>
      <c r="DK372" s="382"/>
      <c r="DL372" s="382"/>
      <c r="DM372" s="382"/>
      <c r="DN372" s="382"/>
      <c r="DO372" s="382"/>
      <c r="DP372" s="382"/>
      <c r="DQ372" s="382"/>
      <c r="DR372" s="382"/>
      <c r="DS372" s="382"/>
      <c r="DT372" s="382"/>
      <c r="DU372" s="382"/>
      <c r="DV372" s="382"/>
      <c r="DW372" s="382"/>
      <c r="DX372" s="382"/>
      <c r="DY372" s="382"/>
      <c r="DZ372" s="382"/>
      <c r="EA372" s="382"/>
      <c r="EB372" s="382"/>
      <c r="EC372" s="382"/>
      <c r="ED372" s="382"/>
      <c r="EE372" s="382"/>
      <c r="EF372" s="382"/>
      <c r="EG372" s="382"/>
      <c r="EH372" s="382"/>
      <c r="EI372" s="382"/>
      <c r="EJ372" s="382"/>
      <c r="EK372" s="382"/>
      <c r="EL372" s="382"/>
      <c r="EM372" s="382"/>
      <c r="EN372" s="382"/>
      <c r="EO372" s="382"/>
      <c r="EP372" s="382"/>
      <c r="EQ372" s="382"/>
      <c r="ER372" s="382"/>
      <c r="ES372" s="382"/>
      <c r="ET372" s="382"/>
      <c r="EU372" s="382"/>
      <c r="EV372" s="382"/>
      <c r="EW372" s="382"/>
      <c r="EX372" s="382"/>
      <c r="EY372" s="382"/>
      <c r="EZ372" s="382"/>
      <c r="FA372" s="382"/>
      <c r="FB372" s="382"/>
      <c r="FC372" s="382"/>
      <c r="FD372" s="382"/>
      <c r="FE372" s="382"/>
      <c r="FF372" s="382"/>
      <c r="FG372" s="382"/>
      <c r="FH372" s="382"/>
      <c r="FI372" s="382"/>
      <c r="FJ372" s="382"/>
      <c r="FK372" s="382"/>
      <c r="FL372" s="382"/>
      <c r="FM372" s="382"/>
      <c r="FN372" s="382"/>
      <c r="FO372" s="382"/>
      <c r="FP372" s="382"/>
      <c r="FQ372" s="382"/>
      <c r="FR372" s="382"/>
      <c r="FS372" s="382"/>
      <c r="FT372" s="382"/>
      <c r="FU372" s="382"/>
      <c r="FV372" s="382"/>
      <c r="FW372" s="382"/>
      <c r="FX372" s="382"/>
      <c r="FY372" s="382"/>
      <c r="FZ372" s="382"/>
      <c r="GA372" s="382"/>
      <c r="GB372" s="382"/>
      <c r="GC372" s="382"/>
      <c r="GD372" s="382"/>
      <c r="GE372" s="382"/>
      <c r="GF372" s="382"/>
      <c r="GG372" s="382"/>
      <c r="GH372" s="382"/>
      <c r="GI372" s="382"/>
      <c r="GJ372" s="382"/>
      <c r="GK372" s="382"/>
      <c r="GL372" s="382"/>
      <c r="GM372" s="382"/>
      <c r="GN372" s="382"/>
      <c r="GO372" s="382"/>
      <c r="GP372" s="382"/>
      <c r="GQ372" s="382"/>
      <c r="GR372" s="382"/>
      <c r="GS372" s="382"/>
      <c r="GT372" s="382"/>
      <c r="GU372" s="382"/>
      <c r="GV372" s="382"/>
      <c r="GW372" s="382"/>
      <c r="GX372" s="382"/>
      <c r="GY372" s="382"/>
      <c r="GZ372" s="382"/>
      <c r="HA372" s="382"/>
      <c r="HB372" s="382"/>
      <c r="HC372" s="382"/>
      <c r="HD372" s="382"/>
      <c r="HE372" s="382"/>
      <c r="HF372" s="382"/>
      <c r="HG372" s="382"/>
      <c r="HH372" s="382"/>
      <c r="HI372" s="382"/>
      <c r="HJ372" s="382"/>
      <c r="HK372" s="382"/>
      <c r="HL372" s="382"/>
      <c r="HM372" s="382"/>
      <c r="HN372" s="382"/>
      <c r="HO372" s="382"/>
      <c r="HP372" s="382"/>
      <c r="HQ372" s="382"/>
      <c r="HR372" s="382"/>
      <c r="HS372" s="382"/>
      <c r="HT372" s="382"/>
      <c r="HU372" s="382"/>
      <c r="HV372" s="382"/>
      <c r="HW372" s="382"/>
      <c r="HX372" s="382"/>
      <c r="HY372" s="382"/>
      <c r="HZ372" s="382"/>
      <c r="IA372" s="382"/>
      <c r="IB372" s="382"/>
      <c r="IC372" s="382"/>
      <c r="ID372" s="382"/>
      <c r="IE372" s="382"/>
      <c r="IF372" s="382"/>
      <c r="IG372" s="382"/>
      <c r="IH372" s="382"/>
      <c r="II372" s="382"/>
      <c r="IJ372" s="382"/>
      <c r="IK372" s="382"/>
      <c r="IL372" s="382"/>
      <c r="IM372" s="382"/>
      <c r="IN372" s="382"/>
      <c r="IO372" s="382"/>
      <c r="IP372" s="382"/>
      <c r="IQ372" s="382"/>
      <c r="IR372" s="382"/>
      <c r="IS372" s="382"/>
      <c r="IT372" s="382"/>
      <c r="IU372" s="382"/>
      <c r="IV372" s="382"/>
      <c r="IW372" s="382"/>
      <c r="IX372" s="382"/>
      <c r="IY372" s="382"/>
      <c r="IZ372" s="382"/>
      <c r="JA372" s="382"/>
      <c r="JB372" s="382"/>
      <c r="JC372" s="382"/>
      <c r="JD372" s="382"/>
      <c r="JE372" s="382"/>
      <c r="JF372" s="382"/>
      <c r="JG372" s="382"/>
      <c r="JH372" s="382"/>
      <c r="JI372" s="382"/>
      <c r="JJ372" s="382"/>
      <c r="JK372" s="382"/>
      <c r="JL372" s="382"/>
      <c r="JM372" s="382"/>
      <c r="JN372" s="382"/>
      <c r="JO372" s="382"/>
      <c r="JP372" s="382"/>
      <c r="JQ372" s="382"/>
      <c r="JR372" s="382"/>
      <c r="JS372" s="382"/>
      <c r="JT372" s="382"/>
      <c r="JU372" s="382"/>
      <c r="JV372" s="382"/>
      <c r="JW372" s="382"/>
      <c r="JX372" s="382"/>
      <c r="JY372" s="382"/>
      <c r="JZ372" s="382"/>
      <c r="KA372" s="382"/>
      <c r="KB372" s="382"/>
      <c r="KC372" s="382"/>
      <c r="KD372" s="382"/>
      <c r="KE372" s="382"/>
      <c r="KF372" s="382"/>
      <c r="KG372" s="382"/>
      <c r="KH372" s="382"/>
      <c r="KI372" s="382"/>
      <c r="KJ372" s="382"/>
      <c r="KK372" s="382"/>
      <c r="KL372" s="382"/>
      <c r="KM372" s="382"/>
      <c r="KN372" s="382"/>
      <c r="KO372" s="382"/>
      <c r="KP372" s="382"/>
      <c r="KQ372" s="382"/>
      <c r="KR372" s="382"/>
      <c r="KS372" s="382"/>
      <c r="KT372" s="382"/>
      <c r="KU372" s="382"/>
    </row>
    <row r="373" spans="1:307" s="362" customFormat="1" ht="72" outlineLevel="1">
      <c r="A373" s="803"/>
      <c r="B373" s="366" t="s">
        <v>2168</v>
      </c>
      <c r="C373" s="710" t="s">
        <v>1622</v>
      </c>
      <c r="D373" s="184" t="s">
        <v>1891</v>
      </c>
      <c r="E373" s="183" t="s">
        <v>1623</v>
      </c>
      <c r="F373" s="183" t="s">
        <v>1624</v>
      </c>
      <c r="G373" s="184" t="s">
        <v>2791</v>
      </c>
      <c r="H373" s="184" t="s">
        <v>1892</v>
      </c>
      <c r="I373" s="183" t="s">
        <v>1626</v>
      </c>
      <c r="J373" s="185">
        <v>540</v>
      </c>
      <c r="K373" s="185">
        <v>540</v>
      </c>
      <c r="L373" s="185">
        <v>0</v>
      </c>
      <c r="M373" s="185">
        <v>0</v>
      </c>
      <c r="N373" s="185">
        <v>459</v>
      </c>
      <c r="O373" s="185">
        <v>459</v>
      </c>
      <c r="P373" s="188" t="s">
        <v>2792</v>
      </c>
      <c r="Q373" s="481" t="s">
        <v>80</v>
      </c>
      <c r="R373" s="188">
        <v>44926</v>
      </c>
      <c r="S373" s="183" t="s">
        <v>496</v>
      </c>
      <c r="T373" s="184" t="s">
        <v>2645</v>
      </c>
      <c r="U373" s="185">
        <v>81</v>
      </c>
      <c r="V373" s="185">
        <v>0</v>
      </c>
      <c r="W373" s="185">
        <v>459</v>
      </c>
      <c r="X373" s="185">
        <v>540</v>
      </c>
      <c r="Y373" s="185">
        <v>459</v>
      </c>
      <c r="Z373" s="452">
        <v>0</v>
      </c>
      <c r="AA373" s="452">
        <v>0</v>
      </c>
      <c r="AB373" s="452">
        <v>0</v>
      </c>
      <c r="AC373" s="452">
        <v>0</v>
      </c>
      <c r="AD373" s="452">
        <v>459</v>
      </c>
      <c r="AE373" s="452">
        <v>0</v>
      </c>
      <c r="AF373" s="452">
        <v>0</v>
      </c>
      <c r="AG373" s="452">
        <v>0</v>
      </c>
      <c r="AH373" s="452">
        <v>0</v>
      </c>
      <c r="AI373" s="452">
        <v>0</v>
      </c>
      <c r="AJ373" s="452">
        <v>0</v>
      </c>
      <c r="AK373" s="452">
        <v>0</v>
      </c>
      <c r="AL373" s="452">
        <v>0</v>
      </c>
      <c r="AM373" s="452">
        <v>0</v>
      </c>
      <c r="AN373" s="452">
        <v>0</v>
      </c>
      <c r="AO373" s="452">
        <v>0</v>
      </c>
      <c r="AP373" s="452">
        <v>0</v>
      </c>
      <c r="AQ373" s="452">
        <v>0</v>
      </c>
      <c r="AR373" s="452">
        <v>0</v>
      </c>
      <c r="AS373" s="452">
        <v>0</v>
      </c>
      <c r="AT373" s="452">
        <v>0</v>
      </c>
      <c r="AU373" s="452">
        <v>0</v>
      </c>
      <c r="AV373" s="452">
        <v>0</v>
      </c>
      <c r="AW373" s="452">
        <v>0</v>
      </c>
      <c r="AX373" s="452">
        <v>459</v>
      </c>
      <c r="AY373" s="452">
        <v>0</v>
      </c>
      <c r="AZ373" s="452">
        <v>0</v>
      </c>
      <c r="BA373" s="452">
        <v>0</v>
      </c>
      <c r="BB373" s="452">
        <v>0</v>
      </c>
      <c r="BC373" s="452">
        <v>0</v>
      </c>
      <c r="BD373" s="452">
        <v>0</v>
      </c>
      <c r="BE373" s="452">
        <v>0</v>
      </c>
      <c r="BF373" s="452">
        <v>0</v>
      </c>
      <c r="BG373" s="452">
        <v>0</v>
      </c>
      <c r="BH373" s="452">
        <v>0</v>
      </c>
      <c r="BI373" s="452">
        <v>0</v>
      </c>
      <c r="BJ373" s="452">
        <v>0</v>
      </c>
      <c r="BK373" s="452">
        <v>0</v>
      </c>
      <c r="BL373" s="452">
        <v>0</v>
      </c>
      <c r="BM373" s="452">
        <v>0</v>
      </c>
      <c r="BN373" s="452">
        <v>0</v>
      </c>
      <c r="BO373" s="452">
        <v>0</v>
      </c>
      <c r="BP373" s="452">
        <v>0</v>
      </c>
      <c r="BQ373" s="452">
        <v>0</v>
      </c>
      <c r="BR373" s="452">
        <v>0</v>
      </c>
      <c r="BS373" s="452">
        <v>0</v>
      </c>
      <c r="BT373" s="452">
        <v>0</v>
      </c>
      <c r="BU373" s="452">
        <v>0</v>
      </c>
      <c r="BV373" s="452">
        <v>0</v>
      </c>
      <c r="BW373" s="452">
        <v>0</v>
      </c>
      <c r="BX373" s="452">
        <v>0</v>
      </c>
      <c r="BY373" s="452">
        <v>0</v>
      </c>
      <c r="BZ373" s="452">
        <v>0</v>
      </c>
      <c r="CA373" s="452">
        <v>0</v>
      </c>
      <c r="CB373" s="449" t="s">
        <v>1628</v>
      </c>
      <c r="CC373" s="449" t="s">
        <v>553</v>
      </c>
      <c r="CD373" s="366" t="s">
        <v>80</v>
      </c>
      <c r="CE373" s="366" t="s">
        <v>80</v>
      </c>
      <c r="CF373" s="366" t="s">
        <v>2018</v>
      </c>
      <c r="CG373" s="366"/>
      <c r="CH373" s="366" t="s">
        <v>3104</v>
      </c>
      <c r="CI373" s="382"/>
      <c r="CJ373" s="382"/>
      <c r="CK373" s="382"/>
      <c r="CL373" s="382"/>
      <c r="CM373" s="382"/>
      <c r="CN373" s="382"/>
      <c r="CO373" s="382"/>
      <c r="CP373" s="382"/>
      <c r="CQ373" s="382"/>
      <c r="CR373" s="382"/>
      <c r="CS373" s="382"/>
      <c r="CT373" s="382"/>
      <c r="CU373" s="382"/>
      <c r="CV373" s="382"/>
      <c r="CW373" s="382"/>
      <c r="CX373" s="382"/>
      <c r="CY373" s="382"/>
      <c r="CZ373" s="382"/>
      <c r="DA373" s="382"/>
      <c r="DB373" s="382"/>
      <c r="DC373" s="382"/>
      <c r="DD373" s="382"/>
      <c r="DE373" s="382"/>
      <c r="DF373" s="382"/>
      <c r="DG373" s="382"/>
      <c r="DH373" s="382"/>
      <c r="DI373" s="382"/>
      <c r="DJ373" s="382"/>
      <c r="DK373" s="382"/>
      <c r="DL373" s="382"/>
      <c r="DM373" s="382"/>
      <c r="DN373" s="382"/>
      <c r="DO373" s="382"/>
      <c r="DP373" s="382"/>
      <c r="DQ373" s="382"/>
      <c r="DR373" s="382"/>
      <c r="DS373" s="382"/>
      <c r="DT373" s="382"/>
      <c r="DU373" s="382"/>
      <c r="DV373" s="382"/>
      <c r="DW373" s="382"/>
      <c r="DX373" s="382"/>
      <c r="DY373" s="382"/>
      <c r="DZ373" s="382"/>
      <c r="EA373" s="382"/>
      <c r="EB373" s="382"/>
      <c r="EC373" s="382"/>
      <c r="ED373" s="382"/>
      <c r="EE373" s="382"/>
      <c r="EF373" s="382"/>
      <c r="EG373" s="382"/>
      <c r="EH373" s="382"/>
      <c r="EI373" s="382"/>
      <c r="EJ373" s="382"/>
      <c r="EK373" s="382"/>
      <c r="EL373" s="382"/>
      <c r="EM373" s="382"/>
      <c r="EN373" s="382"/>
      <c r="EO373" s="382"/>
      <c r="EP373" s="382"/>
      <c r="EQ373" s="382"/>
      <c r="ER373" s="382"/>
      <c r="ES373" s="382"/>
      <c r="ET373" s="382"/>
      <c r="EU373" s="382"/>
      <c r="EV373" s="382"/>
      <c r="EW373" s="382"/>
      <c r="EX373" s="382"/>
      <c r="EY373" s="382"/>
      <c r="EZ373" s="382"/>
      <c r="FA373" s="382"/>
      <c r="FB373" s="382"/>
      <c r="FC373" s="382"/>
      <c r="FD373" s="382"/>
      <c r="FE373" s="382"/>
      <c r="FF373" s="382"/>
      <c r="FG373" s="382"/>
      <c r="FH373" s="382"/>
      <c r="FI373" s="382"/>
      <c r="FJ373" s="382"/>
      <c r="FK373" s="382"/>
      <c r="FL373" s="382"/>
      <c r="FM373" s="382"/>
      <c r="FN373" s="382"/>
      <c r="FO373" s="382"/>
      <c r="FP373" s="382"/>
      <c r="FQ373" s="382"/>
      <c r="FR373" s="382"/>
      <c r="FS373" s="382"/>
      <c r="FT373" s="382"/>
      <c r="FU373" s="382"/>
      <c r="FV373" s="382"/>
      <c r="FW373" s="382"/>
      <c r="FX373" s="382"/>
      <c r="FY373" s="382"/>
      <c r="FZ373" s="382"/>
      <c r="GA373" s="382"/>
      <c r="GB373" s="382"/>
      <c r="GC373" s="382"/>
      <c r="GD373" s="382"/>
      <c r="GE373" s="382"/>
      <c r="GF373" s="382"/>
      <c r="GG373" s="382"/>
      <c r="GH373" s="382"/>
      <c r="GI373" s="382"/>
      <c r="GJ373" s="382"/>
      <c r="GK373" s="382"/>
      <c r="GL373" s="382"/>
      <c r="GM373" s="382"/>
      <c r="GN373" s="382"/>
      <c r="GO373" s="382"/>
      <c r="GP373" s="382"/>
      <c r="GQ373" s="382"/>
      <c r="GR373" s="382"/>
      <c r="GS373" s="382"/>
      <c r="GT373" s="382"/>
      <c r="GU373" s="382"/>
      <c r="GV373" s="382"/>
      <c r="GW373" s="382"/>
      <c r="GX373" s="382"/>
      <c r="GY373" s="382"/>
      <c r="GZ373" s="382"/>
      <c r="HA373" s="382"/>
      <c r="HB373" s="382"/>
      <c r="HC373" s="382"/>
      <c r="HD373" s="382"/>
      <c r="HE373" s="382"/>
      <c r="HF373" s="382"/>
      <c r="HG373" s="382"/>
      <c r="HH373" s="382"/>
      <c r="HI373" s="382"/>
      <c r="HJ373" s="382"/>
      <c r="HK373" s="382"/>
      <c r="HL373" s="382"/>
      <c r="HM373" s="382"/>
      <c r="HN373" s="382"/>
      <c r="HO373" s="382"/>
      <c r="HP373" s="382"/>
      <c r="HQ373" s="382"/>
      <c r="HR373" s="382"/>
      <c r="HS373" s="382"/>
      <c r="HT373" s="382"/>
      <c r="HU373" s="382"/>
      <c r="HV373" s="382"/>
      <c r="HW373" s="382"/>
      <c r="HX373" s="382"/>
      <c r="HY373" s="382"/>
      <c r="HZ373" s="382"/>
      <c r="IA373" s="382"/>
      <c r="IB373" s="382"/>
      <c r="IC373" s="382"/>
      <c r="ID373" s="382"/>
      <c r="IE373" s="382"/>
      <c r="IF373" s="382"/>
      <c r="IG373" s="382"/>
      <c r="IH373" s="382"/>
      <c r="II373" s="382"/>
      <c r="IJ373" s="382"/>
      <c r="IK373" s="382"/>
      <c r="IL373" s="382"/>
      <c r="IM373" s="382"/>
      <c r="IN373" s="382"/>
      <c r="IO373" s="382"/>
      <c r="IP373" s="382"/>
      <c r="IQ373" s="382"/>
      <c r="IR373" s="382"/>
      <c r="IS373" s="382"/>
      <c r="IT373" s="382"/>
      <c r="IU373" s="382"/>
      <c r="IV373" s="382"/>
      <c r="IW373" s="382"/>
      <c r="IX373" s="382"/>
      <c r="IY373" s="382"/>
      <c r="IZ373" s="382"/>
      <c r="JA373" s="382"/>
      <c r="JB373" s="382"/>
      <c r="JC373" s="382"/>
      <c r="JD373" s="382"/>
      <c r="JE373" s="382"/>
      <c r="JF373" s="382"/>
      <c r="JG373" s="382"/>
      <c r="JH373" s="382"/>
      <c r="JI373" s="382"/>
      <c r="JJ373" s="382"/>
      <c r="JK373" s="382"/>
      <c r="JL373" s="382"/>
      <c r="JM373" s="382"/>
      <c r="JN373" s="382"/>
      <c r="JO373" s="382"/>
      <c r="JP373" s="382"/>
      <c r="JQ373" s="382"/>
      <c r="JR373" s="382"/>
      <c r="JS373" s="382"/>
      <c r="JT373" s="382"/>
      <c r="JU373" s="382"/>
      <c r="JV373" s="382"/>
      <c r="JW373" s="382"/>
      <c r="JX373" s="382"/>
      <c r="JY373" s="382"/>
      <c r="JZ373" s="382"/>
      <c r="KA373" s="382"/>
      <c r="KB373" s="382"/>
      <c r="KC373" s="382"/>
      <c r="KD373" s="382"/>
      <c r="KE373" s="382"/>
      <c r="KF373" s="382"/>
      <c r="KG373" s="382"/>
      <c r="KH373" s="382"/>
      <c r="KI373" s="382"/>
      <c r="KJ373" s="382"/>
      <c r="KK373" s="382"/>
      <c r="KL373" s="382"/>
      <c r="KM373" s="382"/>
      <c r="KN373" s="382"/>
      <c r="KO373" s="382"/>
      <c r="KP373" s="382"/>
      <c r="KQ373" s="382"/>
      <c r="KR373" s="382"/>
      <c r="KS373" s="382"/>
      <c r="KT373" s="382"/>
      <c r="KU373" s="382"/>
    </row>
    <row r="374" spans="1:307" s="362" customFormat="1" ht="72" outlineLevel="1">
      <c r="A374" s="803"/>
      <c r="B374" s="366" t="s">
        <v>2081</v>
      </c>
      <c r="C374" s="710" t="s">
        <v>1633</v>
      </c>
      <c r="D374" s="184" t="s">
        <v>1893</v>
      </c>
      <c r="E374" s="183" t="s">
        <v>669</v>
      </c>
      <c r="F374" s="183" t="s">
        <v>1634</v>
      </c>
      <c r="G374" s="184" t="s">
        <v>1168</v>
      </c>
      <c r="H374" s="184" t="s">
        <v>2152</v>
      </c>
      <c r="I374" s="183" t="s">
        <v>1626</v>
      </c>
      <c r="J374" s="185">
        <v>491.12701000000004</v>
      </c>
      <c r="K374" s="185">
        <v>452.40701000000001</v>
      </c>
      <c r="L374" s="185">
        <v>38.72</v>
      </c>
      <c r="M374" s="185">
        <v>0</v>
      </c>
      <c r="N374" s="185">
        <v>384.54595</v>
      </c>
      <c r="O374" s="185">
        <v>384.54595</v>
      </c>
      <c r="P374" s="188" t="s">
        <v>2644</v>
      </c>
      <c r="Q374" s="481" t="s">
        <v>80</v>
      </c>
      <c r="R374" s="188">
        <v>44926</v>
      </c>
      <c r="S374" s="183" t="s">
        <v>496</v>
      </c>
      <c r="T374" s="184" t="s">
        <v>2646</v>
      </c>
      <c r="U374" s="185">
        <v>67.861059999999995</v>
      </c>
      <c r="V374" s="185">
        <v>0</v>
      </c>
      <c r="W374" s="185">
        <v>384.54595</v>
      </c>
      <c r="X374" s="185">
        <v>452.40701000000001</v>
      </c>
      <c r="Y374" s="185">
        <v>384.54595</v>
      </c>
      <c r="Z374" s="452">
        <v>0</v>
      </c>
      <c r="AA374" s="452">
        <v>0</v>
      </c>
      <c r="AB374" s="452">
        <v>0</v>
      </c>
      <c r="AC374" s="452">
        <v>0</v>
      </c>
      <c r="AD374" s="452">
        <v>0</v>
      </c>
      <c r="AE374" s="452">
        <v>0</v>
      </c>
      <c r="AF374" s="452">
        <v>0</v>
      </c>
      <c r="AG374" s="452">
        <v>0</v>
      </c>
      <c r="AH374" s="452">
        <v>0</v>
      </c>
      <c r="AI374" s="452">
        <v>0</v>
      </c>
      <c r="AJ374" s="452">
        <v>0</v>
      </c>
      <c r="AK374" s="452">
        <v>0</v>
      </c>
      <c r="AL374" s="452">
        <v>0</v>
      </c>
      <c r="AM374" s="452">
        <v>0</v>
      </c>
      <c r="AN374" s="452">
        <v>0</v>
      </c>
      <c r="AO374" s="452">
        <v>0</v>
      </c>
      <c r="AP374" s="452">
        <v>0</v>
      </c>
      <c r="AQ374" s="452">
        <v>0</v>
      </c>
      <c r="AR374" s="452">
        <v>0</v>
      </c>
      <c r="AS374" s="452">
        <v>0</v>
      </c>
      <c r="AT374" s="452">
        <v>0</v>
      </c>
      <c r="AU374" s="452">
        <v>0</v>
      </c>
      <c r="AV374" s="452">
        <v>0</v>
      </c>
      <c r="AW374" s="452">
        <v>0</v>
      </c>
      <c r="AX374" s="452">
        <v>0</v>
      </c>
      <c r="AY374" s="452">
        <v>0</v>
      </c>
      <c r="AZ374" s="452">
        <v>0</v>
      </c>
      <c r="BA374" s="452">
        <v>0</v>
      </c>
      <c r="BB374" s="452">
        <v>0</v>
      </c>
      <c r="BC374" s="452">
        <v>0</v>
      </c>
      <c r="BD374" s="452">
        <v>0</v>
      </c>
      <c r="BE374" s="452">
        <v>0</v>
      </c>
      <c r="BF374" s="452">
        <v>0</v>
      </c>
      <c r="BG374" s="452">
        <v>0</v>
      </c>
      <c r="BH374" s="452">
        <v>0</v>
      </c>
      <c r="BI374" s="452">
        <v>0</v>
      </c>
      <c r="BJ374" s="452">
        <v>0</v>
      </c>
      <c r="BK374" s="452">
        <v>0</v>
      </c>
      <c r="BL374" s="452">
        <v>0</v>
      </c>
      <c r="BM374" s="452">
        <v>0</v>
      </c>
      <c r="BN374" s="452">
        <v>0</v>
      </c>
      <c r="BO374" s="452">
        <v>0</v>
      </c>
      <c r="BP374" s="452">
        <v>0</v>
      </c>
      <c r="BQ374" s="452">
        <v>0</v>
      </c>
      <c r="BR374" s="452">
        <v>0</v>
      </c>
      <c r="BS374" s="452">
        <v>0</v>
      </c>
      <c r="BT374" s="452">
        <v>0</v>
      </c>
      <c r="BU374" s="452">
        <v>0</v>
      </c>
      <c r="BV374" s="452">
        <v>0</v>
      </c>
      <c r="BW374" s="452">
        <v>0</v>
      </c>
      <c r="BX374" s="452">
        <v>0</v>
      </c>
      <c r="BY374" s="452">
        <v>0</v>
      </c>
      <c r="BZ374" s="452">
        <v>38.72</v>
      </c>
      <c r="CA374" s="452">
        <v>0</v>
      </c>
      <c r="CB374" s="449" t="s">
        <v>1628</v>
      </c>
      <c r="CC374" s="449" t="s">
        <v>553</v>
      </c>
      <c r="CD374" s="366" t="s">
        <v>80</v>
      </c>
      <c r="CE374" s="366" t="s">
        <v>80</v>
      </c>
      <c r="CF374" s="366" t="s">
        <v>2018</v>
      </c>
      <c r="CG374" s="366"/>
      <c r="CH374" s="366" t="s">
        <v>3103</v>
      </c>
      <c r="CI374" s="382"/>
      <c r="CJ374" s="382"/>
      <c r="CK374" s="382"/>
      <c r="CL374" s="382"/>
      <c r="CM374" s="382"/>
      <c r="CN374" s="382"/>
      <c r="CO374" s="382"/>
      <c r="CP374" s="382"/>
      <c r="CQ374" s="382"/>
      <c r="CR374" s="382"/>
      <c r="CS374" s="382"/>
      <c r="CT374" s="382"/>
      <c r="CU374" s="382"/>
      <c r="CV374" s="382"/>
      <c r="CW374" s="382"/>
      <c r="CX374" s="382"/>
      <c r="CY374" s="382"/>
      <c r="CZ374" s="382"/>
      <c r="DA374" s="382"/>
      <c r="DB374" s="382"/>
      <c r="DC374" s="382"/>
      <c r="DD374" s="382"/>
      <c r="DE374" s="382"/>
      <c r="DF374" s="382"/>
      <c r="DG374" s="382"/>
      <c r="DH374" s="382"/>
      <c r="DI374" s="382"/>
      <c r="DJ374" s="382"/>
      <c r="DK374" s="382"/>
      <c r="DL374" s="382"/>
      <c r="DM374" s="382"/>
      <c r="DN374" s="382"/>
      <c r="DO374" s="382"/>
      <c r="DP374" s="382"/>
      <c r="DQ374" s="382"/>
      <c r="DR374" s="382"/>
      <c r="DS374" s="382"/>
      <c r="DT374" s="382"/>
      <c r="DU374" s="382"/>
      <c r="DV374" s="382"/>
      <c r="DW374" s="382"/>
      <c r="DX374" s="382"/>
      <c r="DY374" s="382"/>
      <c r="DZ374" s="382"/>
      <c r="EA374" s="382"/>
      <c r="EB374" s="382"/>
      <c r="EC374" s="382"/>
      <c r="ED374" s="382"/>
      <c r="EE374" s="382"/>
      <c r="EF374" s="382"/>
      <c r="EG374" s="382"/>
      <c r="EH374" s="382"/>
      <c r="EI374" s="382"/>
      <c r="EJ374" s="382"/>
      <c r="EK374" s="382"/>
      <c r="EL374" s="382"/>
      <c r="EM374" s="382"/>
      <c r="EN374" s="382"/>
      <c r="EO374" s="382"/>
      <c r="EP374" s="382"/>
      <c r="EQ374" s="382"/>
      <c r="ER374" s="382"/>
      <c r="ES374" s="382"/>
      <c r="ET374" s="382"/>
      <c r="EU374" s="382"/>
      <c r="EV374" s="382"/>
      <c r="EW374" s="382"/>
      <c r="EX374" s="382"/>
      <c r="EY374" s="382"/>
      <c r="EZ374" s="382"/>
      <c r="FA374" s="382"/>
      <c r="FB374" s="382"/>
      <c r="FC374" s="382"/>
      <c r="FD374" s="382"/>
      <c r="FE374" s="382"/>
      <c r="FF374" s="382"/>
      <c r="FG374" s="382"/>
      <c r="FH374" s="382"/>
      <c r="FI374" s="382"/>
      <c r="FJ374" s="382"/>
      <c r="FK374" s="382"/>
      <c r="FL374" s="382"/>
      <c r="FM374" s="382"/>
      <c r="FN374" s="382"/>
      <c r="FO374" s="382"/>
      <c r="FP374" s="382"/>
      <c r="FQ374" s="382"/>
      <c r="FR374" s="382"/>
      <c r="FS374" s="382"/>
      <c r="FT374" s="382"/>
      <c r="FU374" s="382"/>
      <c r="FV374" s="382"/>
      <c r="FW374" s="382"/>
      <c r="FX374" s="382"/>
      <c r="FY374" s="382"/>
      <c r="FZ374" s="382"/>
      <c r="GA374" s="382"/>
      <c r="GB374" s="382"/>
      <c r="GC374" s="382"/>
      <c r="GD374" s="382"/>
      <c r="GE374" s="382"/>
      <c r="GF374" s="382"/>
      <c r="GG374" s="382"/>
      <c r="GH374" s="382"/>
      <c r="GI374" s="382"/>
      <c r="GJ374" s="382"/>
      <c r="GK374" s="382"/>
      <c r="GL374" s="382"/>
      <c r="GM374" s="382"/>
      <c r="GN374" s="382"/>
      <c r="GO374" s="382"/>
      <c r="GP374" s="382"/>
      <c r="GQ374" s="382"/>
      <c r="GR374" s="382"/>
      <c r="GS374" s="382"/>
      <c r="GT374" s="382"/>
      <c r="GU374" s="382"/>
      <c r="GV374" s="382"/>
      <c r="GW374" s="382"/>
      <c r="GX374" s="382"/>
      <c r="GY374" s="382"/>
      <c r="GZ374" s="382"/>
      <c r="HA374" s="382"/>
      <c r="HB374" s="382"/>
      <c r="HC374" s="382"/>
      <c r="HD374" s="382"/>
      <c r="HE374" s="382"/>
      <c r="HF374" s="382"/>
      <c r="HG374" s="382"/>
      <c r="HH374" s="382"/>
      <c r="HI374" s="382"/>
      <c r="HJ374" s="382"/>
      <c r="HK374" s="382"/>
      <c r="HL374" s="382"/>
      <c r="HM374" s="382"/>
      <c r="HN374" s="382"/>
      <c r="HO374" s="382"/>
      <c r="HP374" s="382"/>
      <c r="HQ374" s="382"/>
      <c r="HR374" s="382"/>
      <c r="HS374" s="382"/>
      <c r="HT374" s="382"/>
      <c r="HU374" s="382"/>
      <c r="HV374" s="382"/>
      <c r="HW374" s="382"/>
      <c r="HX374" s="382"/>
      <c r="HY374" s="382"/>
      <c r="HZ374" s="382"/>
      <c r="IA374" s="382"/>
      <c r="IB374" s="382"/>
      <c r="IC374" s="382"/>
      <c r="ID374" s="382"/>
      <c r="IE374" s="382"/>
      <c r="IF374" s="382"/>
      <c r="IG374" s="382"/>
      <c r="IH374" s="382"/>
      <c r="II374" s="382"/>
      <c r="IJ374" s="382"/>
      <c r="IK374" s="382"/>
      <c r="IL374" s="382"/>
      <c r="IM374" s="382"/>
      <c r="IN374" s="382"/>
      <c r="IO374" s="382"/>
      <c r="IP374" s="382"/>
      <c r="IQ374" s="382"/>
      <c r="IR374" s="382"/>
      <c r="IS374" s="382"/>
      <c r="IT374" s="382"/>
      <c r="IU374" s="382"/>
      <c r="IV374" s="382"/>
      <c r="IW374" s="382"/>
      <c r="IX374" s="382"/>
      <c r="IY374" s="382"/>
      <c r="IZ374" s="382"/>
      <c r="JA374" s="382"/>
      <c r="JB374" s="382"/>
      <c r="JC374" s="382"/>
      <c r="JD374" s="382"/>
      <c r="JE374" s="382"/>
      <c r="JF374" s="382"/>
      <c r="JG374" s="382"/>
      <c r="JH374" s="382"/>
      <c r="JI374" s="382"/>
      <c r="JJ374" s="382"/>
      <c r="JK374" s="382"/>
      <c r="JL374" s="382"/>
      <c r="JM374" s="382"/>
      <c r="JN374" s="382"/>
      <c r="JO374" s="382"/>
      <c r="JP374" s="382"/>
      <c r="JQ374" s="382"/>
      <c r="JR374" s="382"/>
      <c r="JS374" s="382"/>
      <c r="JT374" s="382"/>
      <c r="JU374" s="382"/>
      <c r="JV374" s="382"/>
      <c r="JW374" s="382"/>
      <c r="JX374" s="382"/>
      <c r="JY374" s="382"/>
      <c r="JZ374" s="382"/>
      <c r="KA374" s="382"/>
      <c r="KB374" s="382"/>
      <c r="KC374" s="382"/>
      <c r="KD374" s="382"/>
      <c r="KE374" s="382"/>
      <c r="KF374" s="382"/>
      <c r="KG374" s="382"/>
      <c r="KH374" s="382"/>
      <c r="KI374" s="382"/>
      <c r="KJ374" s="382"/>
      <c r="KK374" s="382"/>
      <c r="KL374" s="382"/>
      <c r="KM374" s="382"/>
      <c r="KN374" s="382"/>
      <c r="KO374" s="382"/>
      <c r="KP374" s="382"/>
      <c r="KQ374" s="382"/>
      <c r="KR374" s="382"/>
      <c r="KS374" s="382"/>
      <c r="KT374" s="382"/>
      <c r="KU374" s="382"/>
    </row>
    <row r="375" spans="1:307" s="362" customFormat="1" ht="54" outlineLevel="1">
      <c r="A375" s="803"/>
      <c r="B375" s="366" t="s">
        <v>2082</v>
      </c>
      <c r="C375" s="709" t="s">
        <v>3017</v>
      </c>
      <c r="D375" s="18" t="s">
        <v>2041</v>
      </c>
      <c r="E375" s="67" t="s">
        <v>1310</v>
      </c>
      <c r="F375" s="67" t="s">
        <v>1637</v>
      </c>
      <c r="G375" s="18" t="s">
        <v>2793</v>
      </c>
      <c r="H375" s="18" t="s">
        <v>2042</v>
      </c>
      <c r="I375" s="67" t="s">
        <v>1626</v>
      </c>
      <c r="J375" s="19">
        <v>420</v>
      </c>
      <c r="K375" s="19">
        <v>420</v>
      </c>
      <c r="L375" s="19">
        <v>0</v>
      </c>
      <c r="M375" s="19">
        <v>0</v>
      </c>
      <c r="N375" s="19">
        <v>357</v>
      </c>
      <c r="O375" s="19">
        <v>0</v>
      </c>
      <c r="P375" s="373" t="s">
        <v>80</v>
      </c>
      <c r="Q375" s="372" t="s">
        <v>80</v>
      </c>
      <c r="R375" s="373">
        <v>44926</v>
      </c>
      <c r="S375" s="67" t="s">
        <v>496</v>
      </c>
      <c r="T375" s="18" t="s">
        <v>2645</v>
      </c>
      <c r="U375" s="19">
        <v>62.999839999999999</v>
      </c>
      <c r="V375" s="19">
        <v>0</v>
      </c>
      <c r="W375" s="19">
        <v>0</v>
      </c>
      <c r="X375" s="19">
        <v>63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0</v>
      </c>
      <c r="BR375" s="19">
        <v>0</v>
      </c>
      <c r="BS375" s="19">
        <v>0</v>
      </c>
      <c r="BT375" s="19">
        <v>0</v>
      </c>
      <c r="BU375" s="19">
        <v>0</v>
      </c>
      <c r="BV375" s="19">
        <v>0</v>
      </c>
      <c r="BW375" s="19">
        <v>0</v>
      </c>
      <c r="BX375" s="19">
        <v>0</v>
      </c>
      <c r="BY375" s="19">
        <v>0</v>
      </c>
      <c r="BZ375" s="19">
        <v>357</v>
      </c>
      <c r="CA375" s="19">
        <v>0</v>
      </c>
      <c r="CB375" s="67" t="s">
        <v>1628</v>
      </c>
      <c r="CC375" s="67" t="s">
        <v>553</v>
      </c>
      <c r="CD375" s="366" t="s">
        <v>80</v>
      </c>
      <c r="CE375" s="366" t="s">
        <v>80</v>
      </c>
      <c r="CF375" s="366" t="s">
        <v>2018</v>
      </c>
      <c r="CG375" s="366"/>
      <c r="CH375" s="366" t="s">
        <v>3103</v>
      </c>
      <c r="CI375" s="382"/>
      <c r="CJ375" s="382"/>
      <c r="CK375" s="382"/>
      <c r="CL375" s="382"/>
      <c r="CM375" s="382"/>
      <c r="CN375" s="382"/>
      <c r="CO375" s="382"/>
      <c r="CP375" s="382"/>
      <c r="CQ375" s="382"/>
      <c r="CR375" s="382"/>
      <c r="CS375" s="382"/>
      <c r="CT375" s="382"/>
      <c r="CU375" s="382"/>
      <c r="CV375" s="382"/>
      <c r="CW375" s="382"/>
      <c r="CX375" s="382"/>
      <c r="CY375" s="382"/>
      <c r="CZ375" s="382"/>
      <c r="DA375" s="382"/>
      <c r="DB375" s="382"/>
      <c r="DC375" s="382"/>
      <c r="DD375" s="382"/>
      <c r="DE375" s="382"/>
      <c r="DF375" s="382"/>
      <c r="DG375" s="382"/>
      <c r="DH375" s="382"/>
      <c r="DI375" s="382"/>
      <c r="DJ375" s="382"/>
      <c r="DK375" s="382"/>
      <c r="DL375" s="382"/>
      <c r="DM375" s="382"/>
      <c r="DN375" s="382"/>
      <c r="DO375" s="382"/>
      <c r="DP375" s="382"/>
      <c r="DQ375" s="382"/>
      <c r="DR375" s="382"/>
      <c r="DS375" s="382"/>
      <c r="DT375" s="382"/>
      <c r="DU375" s="382"/>
      <c r="DV375" s="382"/>
      <c r="DW375" s="382"/>
      <c r="DX375" s="382"/>
      <c r="DY375" s="382"/>
      <c r="DZ375" s="382"/>
      <c r="EA375" s="382"/>
      <c r="EB375" s="382"/>
      <c r="EC375" s="382"/>
      <c r="ED375" s="382"/>
      <c r="EE375" s="382"/>
      <c r="EF375" s="382"/>
      <c r="EG375" s="382"/>
      <c r="EH375" s="382"/>
      <c r="EI375" s="382"/>
      <c r="EJ375" s="382"/>
      <c r="EK375" s="382"/>
      <c r="EL375" s="382"/>
      <c r="EM375" s="382"/>
      <c r="EN375" s="382"/>
      <c r="EO375" s="382"/>
      <c r="EP375" s="382"/>
      <c r="EQ375" s="382"/>
      <c r="ER375" s="382"/>
      <c r="ES375" s="382"/>
      <c r="ET375" s="382"/>
      <c r="EU375" s="382"/>
      <c r="EV375" s="382"/>
      <c r="EW375" s="382"/>
      <c r="EX375" s="382"/>
      <c r="EY375" s="382"/>
      <c r="EZ375" s="382"/>
      <c r="FA375" s="382"/>
      <c r="FB375" s="382"/>
      <c r="FC375" s="382"/>
      <c r="FD375" s="382"/>
      <c r="FE375" s="382"/>
      <c r="FF375" s="382"/>
      <c r="FG375" s="382"/>
      <c r="FH375" s="382"/>
      <c r="FI375" s="382"/>
      <c r="FJ375" s="382"/>
      <c r="FK375" s="382"/>
      <c r="FL375" s="382"/>
      <c r="FM375" s="382"/>
      <c r="FN375" s="382"/>
      <c r="FO375" s="382"/>
      <c r="FP375" s="382"/>
      <c r="FQ375" s="382"/>
      <c r="FR375" s="382"/>
      <c r="FS375" s="382"/>
      <c r="FT375" s="382"/>
      <c r="FU375" s="382"/>
      <c r="FV375" s="382"/>
      <c r="FW375" s="382"/>
      <c r="FX375" s="382"/>
      <c r="FY375" s="382"/>
      <c r="FZ375" s="382"/>
      <c r="GA375" s="382"/>
      <c r="GB375" s="382"/>
      <c r="GC375" s="382"/>
      <c r="GD375" s="382"/>
      <c r="GE375" s="382"/>
      <c r="GF375" s="382"/>
      <c r="GG375" s="382"/>
      <c r="GH375" s="382"/>
      <c r="GI375" s="382"/>
      <c r="GJ375" s="382"/>
      <c r="GK375" s="382"/>
      <c r="GL375" s="382"/>
      <c r="GM375" s="382"/>
      <c r="GN375" s="382"/>
      <c r="GO375" s="382"/>
      <c r="GP375" s="382"/>
      <c r="GQ375" s="382"/>
      <c r="GR375" s="382"/>
      <c r="GS375" s="382"/>
      <c r="GT375" s="382"/>
      <c r="GU375" s="382"/>
      <c r="GV375" s="382"/>
      <c r="GW375" s="382"/>
      <c r="GX375" s="382"/>
      <c r="GY375" s="382"/>
      <c r="GZ375" s="382"/>
      <c r="HA375" s="382"/>
      <c r="HB375" s="382"/>
      <c r="HC375" s="382"/>
      <c r="HD375" s="382"/>
      <c r="HE375" s="382"/>
      <c r="HF375" s="382"/>
      <c r="HG375" s="382"/>
      <c r="HH375" s="382"/>
      <c r="HI375" s="382"/>
      <c r="HJ375" s="382"/>
      <c r="HK375" s="382"/>
      <c r="HL375" s="382"/>
      <c r="HM375" s="382"/>
      <c r="HN375" s="382"/>
      <c r="HO375" s="382"/>
      <c r="HP375" s="382"/>
      <c r="HQ375" s="382"/>
      <c r="HR375" s="382"/>
      <c r="HS375" s="382"/>
      <c r="HT375" s="382"/>
      <c r="HU375" s="382"/>
      <c r="HV375" s="382"/>
      <c r="HW375" s="382"/>
      <c r="HX375" s="382"/>
      <c r="HY375" s="382"/>
      <c r="HZ375" s="382"/>
      <c r="IA375" s="382"/>
      <c r="IB375" s="382"/>
      <c r="IC375" s="382"/>
      <c r="ID375" s="382"/>
      <c r="IE375" s="382"/>
      <c r="IF375" s="382"/>
      <c r="IG375" s="382"/>
      <c r="IH375" s="382"/>
      <c r="II375" s="382"/>
      <c r="IJ375" s="382"/>
      <c r="IK375" s="382"/>
      <c r="IL375" s="382"/>
      <c r="IM375" s="382"/>
      <c r="IN375" s="382"/>
      <c r="IO375" s="382"/>
      <c r="IP375" s="382"/>
      <c r="IQ375" s="382"/>
      <c r="IR375" s="382"/>
      <c r="IS375" s="382"/>
      <c r="IT375" s="382"/>
      <c r="IU375" s="382"/>
      <c r="IV375" s="382"/>
      <c r="IW375" s="382"/>
      <c r="IX375" s="382"/>
      <c r="IY375" s="382"/>
      <c r="IZ375" s="382"/>
      <c r="JA375" s="382"/>
      <c r="JB375" s="382"/>
      <c r="JC375" s="382"/>
      <c r="JD375" s="382"/>
      <c r="JE375" s="382"/>
      <c r="JF375" s="382"/>
      <c r="JG375" s="382"/>
      <c r="JH375" s="382"/>
      <c r="JI375" s="382"/>
      <c r="JJ375" s="382"/>
      <c r="JK375" s="382"/>
      <c r="JL375" s="382"/>
      <c r="JM375" s="382"/>
      <c r="JN375" s="382"/>
      <c r="JO375" s="382"/>
      <c r="JP375" s="382"/>
      <c r="JQ375" s="382"/>
      <c r="JR375" s="382"/>
      <c r="JS375" s="382"/>
      <c r="JT375" s="382"/>
      <c r="JU375" s="382"/>
      <c r="JV375" s="382"/>
      <c r="JW375" s="382"/>
      <c r="JX375" s="382"/>
      <c r="JY375" s="382"/>
      <c r="JZ375" s="382"/>
      <c r="KA375" s="382"/>
      <c r="KB375" s="382"/>
      <c r="KC375" s="382"/>
      <c r="KD375" s="382"/>
      <c r="KE375" s="382"/>
      <c r="KF375" s="382"/>
      <c r="KG375" s="382"/>
      <c r="KH375" s="382"/>
      <c r="KI375" s="382"/>
      <c r="KJ375" s="382"/>
      <c r="KK375" s="382"/>
      <c r="KL375" s="382"/>
      <c r="KM375" s="382"/>
      <c r="KN375" s="382"/>
      <c r="KO375" s="382"/>
      <c r="KP375" s="382"/>
      <c r="KQ375" s="382"/>
      <c r="KR375" s="382"/>
      <c r="KS375" s="382"/>
      <c r="KT375" s="382"/>
      <c r="KU375" s="382"/>
    </row>
    <row r="376" spans="1:307" s="362" customFormat="1" ht="36" outlineLevel="1">
      <c r="A376" s="803"/>
      <c r="B376" s="27" t="s">
        <v>2099</v>
      </c>
      <c r="C376" s="710" t="s">
        <v>1639</v>
      </c>
      <c r="D376" s="184" t="s">
        <v>1894</v>
      </c>
      <c r="E376" s="183" t="s">
        <v>108</v>
      </c>
      <c r="F376" s="183" t="s">
        <v>1640</v>
      </c>
      <c r="G376" s="184" t="s">
        <v>1146</v>
      </c>
      <c r="H376" s="184" t="s">
        <v>1895</v>
      </c>
      <c r="I376" s="183" t="s">
        <v>1626</v>
      </c>
      <c r="J376" s="185">
        <v>570</v>
      </c>
      <c r="K376" s="185">
        <v>570</v>
      </c>
      <c r="L376" s="185">
        <v>0</v>
      </c>
      <c r="M376" s="185">
        <v>0</v>
      </c>
      <c r="N376" s="185">
        <v>484.5</v>
      </c>
      <c r="O376" s="185">
        <v>484.5</v>
      </c>
      <c r="P376" s="188" t="s">
        <v>2792</v>
      </c>
      <c r="Q376" s="481" t="s">
        <v>80</v>
      </c>
      <c r="R376" s="188">
        <v>44926</v>
      </c>
      <c r="S376" s="183" t="s">
        <v>496</v>
      </c>
      <c r="T376" s="184" t="s">
        <v>2645</v>
      </c>
      <c r="U376" s="185">
        <v>85.5</v>
      </c>
      <c r="V376" s="185">
        <v>0</v>
      </c>
      <c r="W376" s="185">
        <v>484.5</v>
      </c>
      <c r="X376" s="185">
        <v>570</v>
      </c>
      <c r="Y376" s="185">
        <v>484.5</v>
      </c>
      <c r="Z376" s="185">
        <v>0</v>
      </c>
      <c r="AA376" s="185">
        <v>0</v>
      </c>
      <c r="AB376" s="185">
        <v>0</v>
      </c>
      <c r="AC376" s="185">
        <v>0</v>
      </c>
      <c r="AD376" s="185">
        <v>484.5</v>
      </c>
      <c r="AE376" s="185">
        <v>0</v>
      </c>
      <c r="AF376" s="185">
        <v>0</v>
      </c>
      <c r="AG376" s="185">
        <v>0</v>
      </c>
      <c r="AH376" s="185">
        <v>0</v>
      </c>
      <c r="AI376" s="185">
        <v>0</v>
      </c>
      <c r="AJ376" s="185">
        <v>0</v>
      </c>
      <c r="AK376" s="185">
        <v>0</v>
      </c>
      <c r="AL376" s="185">
        <v>0</v>
      </c>
      <c r="AM376" s="185">
        <v>0</v>
      </c>
      <c r="AN376" s="185">
        <v>0</v>
      </c>
      <c r="AO376" s="185">
        <v>0</v>
      </c>
      <c r="AP376" s="185">
        <v>0</v>
      </c>
      <c r="AQ376" s="185">
        <v>0</v>
      </c>
      <c r="AR376" s="185">
        <v>0</v>
      </c>
      <c r="AS376" s="185">
        <v>0</v>
      </c>
      <c r="AT376" s="185">
        <v>0</v>
      </c>
      <c r="AU376" s="185">
        <v>0</v>
      </c>
      <c r="AV376" s="185">
        <v>0</v>
      </c>
      <c r="AW376" s="185">
        <v>0</v>
      </c>
      <c r="AX376" s="185">
        <v>484.5</v>
      </c>
      <c r="AY376" s="185">
        <v>0</v>
      </c>
      <c r="AZ376" s="185">
        <v>0</v>
      </c>
      <c r="BA376" s="185">
        <v>0</v>
      </c>
      <c r="BB376" s="185">
        <v>0</v>
      </c>
      <c r="BC376" s="185">
        <v>0</v>
      </c>
      <c r="BD376" s="185">
        <v>0</v>
      </c>
      <c r="BE376" s="185">
        <v>0</v>
      </c>
      <c r="BF376" s="185">
        <v>0</v>
      </c>
      <c r="BG376" s="185">
        <v>0</v>
      </c>
      <c r="BH376" s="185">
        <v>0</v>
      </c>
      <c r="BI376" s="185">
        <v>0</v>
      </c>
      <c r="BJ376" s="185">
        <v>0</v>
      </c>
      <c r="BK376" s="185">
        <v>0</v>
      </c>
      <c r="BL376" s="185">
        <v>0</v>
      </c>
      <c r="BM376" s="185">
        <v>0</v>
      </c>
      <c r="BN376" s="185">
        <v>0</v>
      </c>
      <c r="BO376" s="185">
        <v>0</v>
      </c>
      <c r="BP376" s="185">
        <v>0</v>
      </c>
      <c r="BQ376" s="185">
        <v>0</v>
      </c>
      <c r="BR376" s="185">
        <v>0</v>
      </c>
      <c r="BS376" s="185">
        <v>0</v>
      </c>
      <c r="BT376" s="185">
        <v>0</v>
      </c>
      <c r="BU376" s="185">
        <v>0</v>
      </c>
      <c r="BV376" s="185">
        <v>0</v>
      </c>
      <c r="BW376" s="185">
        <v>0</v>
      </c>
      <c r="BX376" s="185">
        <v>0</v>
      </c>
      <c r="BY376" s="185">
        <v>0</v>
      </c>
      <c r="BZ376" s="185">
        <v>0</v>
      </c>
      <c r="CA376" s="185">
        <v>0</v>
      </c>
      <c r="CB376" s="183" t="s">
        <v>1628</v>
      </c>
      <c r="CC376" s="183" t="s">
        <v>553</v>
      </c>
      <c r="CD376" s="27" t="s">
        <v>80</v>
      </c>
      <c r="CE376" s="27" t="s">
        <v>80</v>
      </c>
      <c r="CF376" s="27" t="s">
        <v>2018</v>
      </c>
      <c r="CG376" s="27"/>
      <c r="CH376" s="366" t="s">
        <v>3103</v>
      </c>
      <c r="CI376" s="382"/>
      <c r="CJ376" s="382"/>
      <c r="CK376" s="382"/>
      <c r="CL376" s="382"/>
      <c r="CM376" s="382"/>
      <c r="CN376" s="382"/>
      <c r="CO376" s="382"/>
      <c r="CP376" s="382"/>
      <c r="CQ376" s="382"/>
      <c r="CR376" s="382"/>
      <c r="CS376" s="382"/>
      <c r="CT376" s="382"/>
      <c r="CU376" s="382"/>
      <c r="CV376" s="382"/>
      <c r="CW376" s="382"/>
      <c r="CX376" s="382"/>
      <c r="CY376" s="382"/>
      <c r="CZ376" s="382"/>
      <c r="DA376" s="382"/>
      <c r="DB376" s="382"/>
      <c r="DC376" s="382"/>
      <c r="DD376" s="382"/>
      <c r="DE376" s="382"/>
      <c r="DF376" s="382"/>
      <c r="DG376" s="382"/>
      <c r="DH376" s="382"/>
      <c r="DI376" s="382"/>
      <c r="DJ376" s="382"/>
      <c r="DK376" s="382"/>
      <c r="DL376" s="382"/>
      <c r="DM376" s="382"/>
      <c r="DN376" s="382"/>
      <c r="DO376" s="382"/>
      <c r="DP376" s="382"/>
      <c r="DQ376" s="382"/>
      <c r="DR376" s="382"/>
      <c r="DS376" s="382"/>
      <c r="DT376" s="382"/>
      <c r="DU376" s="382"/>
      <c r="DV376" s="382"/>
      <c r="DW376" s="382"/>
      <c r="DX376" s="382"/>
      <c r="DY376" s="382"/>
      <c r="DZ376" s="382"/>
      <c r="EA376" s="382"/>
      <c r="EB376" s="382"/>
      <c r="EC376" s="382"/>
      <c r="ED376" s="382"/>
      <c r="EE376" s="382"/>
      <c r="EF376" s="382"/>
      <c r="EG376" s="382"/>
      <c r="EH376" s="382"/>
      <c r="EI376" s="382"/>
      <c r="EJ376" s="382"/>
      <c r="EK376" s="382"/>
      <c r="EL376" s="382"/>
      <c r="EM376" s="382"/>
      <c r="EN376" s="382"/>
      <c r="EO376" s="382"/>
      <c r="EP376" s="382"/>
      <c r="EQ376" s="382"/>
      <c r="ER376" s="382"/>
      <c r="ES376" s="382"/>
      <c r="ET376" s="382"/>
      <c r="EU376" s="382"/>
      <c r="EV376" s="382"/>
      <c r="EW376" s="382"/>
      <c r="EX376" s="382"/>
      <c r="EY376" s="382"/>
      <c r="EZ376" s="382"/>
      <c r="FA376" s="382"/>
      <c r="FB376" s="382"/>
      <c r="FC376" s="382"/>
      <c r="FD376" s="382"/>
      <c r="FE376" s="382"/>
      <c r="FF376" s="382"/>
      <c r="FG376" s="382"/>
      <c r="FH376" s="382"/>
      <c r="FI376" s="382"/>
      <c r="FJ376" s="382"/>
      <c r="FK376" s="382"/>
      <c r="FL376" s="382"/>
      <c r="FM376" s="382"/>
      <c r="FN376" s="382"/>
      <c r="FO376" s="382"/>
      <c r="FP376" s="382"/>
      <c r="FQ376" s="382"/>
      <c r="FR376" s="382"/>
      <c r="FS376" s="382"/>
      <c r="FT376" s="382"/>
      <c r="FU376" s="382"/>
      <c r="FV376" s="382"/>
      <c r="FW376" s="382"/>
      <c r="FX376" s="382"/>
      <c r="FY376" s="382"/>
      <c r="FZ376" s="382"/>
      <c r="GA376" s="382"/>
      <c r="GB376" s="382"/>
      <c r="GC376" s="382"/>
      <c r="GD376" s="382"/>
      <c r="GE376" s="382"/>
      <c r="GF376" s="382"/>
      <c r="GG376" s="382"/>
      <c r="GH376" s="382"/>
      <c r="GI376" s="382"/>
      <c r="GJ376" s="382"/>
      <c r="GK376" s="382"/>
      <c r="GL376" s="382"/>
      <c r="GM376" s="382"/>
      <c r="GN376" s="382"/>
      <c r="GO376" s="382"/>
      <c r="GP376" s="382"/>
      <c r="GQ376" s="382"/>
      <c r="GR376" s="382"/>
      <c r="GS376" s="382"/>
      <c r="GT376" s="382"/>
      <c r="GU376" s="382"/>
      <c r="GV376" s="382"/>
      <c r="GW376" s="382"/>
      <c r="GX376" s="382"/>
      <c r="GY376" s="382"/>
      <c r="GZ376" s="382"/>
      <c r="HA376" s="382"/>
      <c r="HB376" s="382"/>
      <c r="HC376" s="382"/>
      <c r="HD376" s="382"/>
      <c r="HE376" s="382"/>
      <c r="HF376" s="382"/>
      <c r="HG376" s="382"/>
      <c r="HH376" s="382"/>
      <c r="HI376" s="382"/>
      <c r="HJ376" s="382"/>
      <c r="HK376" s="382"/>
      <c r="HL376" s="382"/>
      <c r="HM376" s="382"/>
      <c r="HN376" s="382"/>
      <c r="HO376" s="382"/>
      <c r="HP376" s="382"/>
      <c r="HQ376" s="382"/>
      <c r="HR376" s="382"/>
      <c r="HS376" s="382"/>
      <c r="HT376" s="382"/>
      <c r="HU376" s="382"/>
      <c r="HV376" s="382"/>
      <c r="HW376" s="382"/>
      <c r="HX376" s="382"/>
      <c r="HY376" s="382"/>
      <c r="HZ376" s="382"/>
      <c r="IA376" s="382"/>
      <c r="IB376" s="382"/>
      <c r="IC376" s="382"/>
      <c r="ID376" s="382"/>
      <c r="IE376" s="382"/>
      <c r="IF376" s="382"/>
      <c r="IG376" s="382"/>
      <c r="IH376" s="382"/>
      <c r="II376" s="382"/>
      <c r="IJ376" s="382"/>
      <c r="IK376" s="382"/>
      <c r="IL376" s="382"/>
      <c r="IM376" s="382"/>
      <c r="IN376" s="382"/>
      <c r="IO376" s="382"/>
      <c r="IP376" s="382"/>
      <c r="IQ376" s="382"/>
      <c r="IR376" s="382"/>
      <c r="IS376" s="382"/>
      <c r="IT376" s="382"/>
      <c r="IU376" s="382"/>
      <c r="IV376" s="382"/>
      <c r="IW376" s="382"/>
      <c r="IX376" s="382"/>
      <c r="IY376" s="382"/>
      <c r="IZ376" s="382"/>
      <c r="JA376" s="382"/>
      <c r="JB376" s="382"/>
      <c r="JC376" s="382"/>
      <c r="JD376" s="382"/>
      <c r="JE376" s="382"/>
      <c r="JF376" s="382"/>
      <c r="JG376" s="382"/>
      <c r="JH376" s="382"/>
      <c r="JI376" s="382"/>
      <c r="JJ376" s="382"/>
      <c r="JK376" s="382"/>
      <c r="JL376" s="382"/>
      <c r="JM376" s="382"/>
      <c r="JN376" s="382"/>
      <c r="JO376" s="382"/>
      <c r="JP376" s="382"/>
      <c r="JQ376" s="382"/>
      <c r="JR376" s="382"/>
      <c r="JS376" s="382"/>
      <c r="JT376" s="382"/>
      <c r="JU376" s="382"/>
      <c r="JV376" s="382"/>
      <c r="JW376" s="382"/>
      <c r="JX376" s="382"/>
      <c r="JY376" s="382"/>
      <c r="JZ376" s="382"/>
      <c r="KA376" s="382"/>
      <c r="KB376" s="382"/>
      <c r="KC376" s="382"/>
      <c r="KD376" s="382"/>
      <c r="KE376" s="382"/>
      <c r="KF376" s="382"/>
      <c r="KG376" s="382"/>
      <c r="KH376" s="382"/>
      <c r="KI376" s="382"/>
      <c r="KJ376" s="382"/>
      <c r="KK376" s="382"/>
      <c r="KL376" s="382"/>
      <c r="KM376" s="382"/>
      <c r="KN376" s="382"/>
      <c r="KO376" s="382"/>
      <c r="KP376" s="382"/>
      <c r="KQ376" s="382"/>
      <c r="KR376" s="382"/>
      <c r="KS376" s="382"/>
      <c r="KT376" s="382"/>
      <c r="KU376" s="382"/>
    </row>
    <row r="377" spans="1:307" s="362" customFormat="1" ht="54" outlineLevel="1">
      <c r="A377" s="803"/>
      <c r="B377" s="27" t="s">
        <v>2083</v>
      </c>
      <c r="C377" s="711" t="s">
        <v>2001</v>
      </c>
      <c r="D377" s="10" t="s">
        <v>2055</v>
      </c>
      <c r="E377" s="27" t="s">
        <v>100</v>
      </c>
      <c r="F377" s="27" t="s">
        <v>2314</v>
      </c>
      <c r="G377" s="10">
        <v>49535013</v>
      </c>
      <c r="H377" s="10" t="s">
        <v>2043</v>
      </c>
      <c r="I377" s="27" t="s">
        <v>1646</v>
      </c>
      <c r="J377" s="34">
        <v>1851.1</v>
      </c>
      <c r="K377" s="34">
        <v>1851.1</v>
      </c>
      <c r="L377" s="34">
        <v>0</v>
      </c>
      <c r="M377" s="34">
        <v>0</v>
      </c>
      <c r="N377" s="34">
        <v>1665.99</v>
      </c>
      <c r="O377" s="34">
        <v>1665.99</v>
      </c>
      <c r="P377" s="107" t="s">
        <v>3018</v>
      </c>
      <c r="Q377" s="374" t="s">
        <v>80</v>
      </c>
      <c r="R377" s="107">
        <v>44469</v>
      </c>
      <c r="S377" s="27" t="s">
        <v>693</v>
      </c>
      <c r="T377" s="107">
        <v>44368</v>
      </c>
      <c r="U377" s="34">
        <v>185.11</v>
      </c>
      <c r="V377" s="34">
        <v>0</v>
      </c>
      <c r="W377" s="34">
        <v>1665.99</v>
      </c>
      <c r="X377" s="34">
        <v>1851.1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0</v>
      </c>
      <c r="AI377" s="34">
        <v>1665.99</v>
      </c>
      <c r="AJ377" s="34">
        <v>0</v>
      </c>
      <c r="AK377" s="34">
        <v>0</v>
      </c>
      <c r="AL377" s="34">
        <v>0</v>
      </c>
      <c r="AM377" s="34">
        <v>0</v>
      </c>
      <c r="AN377" s="34">
        <v>0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  <c r="AU377" s="34">
        <v>0</v>
      </c>
      <c r="AV377" s="34">
        <v>0</v>
      </c>
      <c r="AW377" s="34">
        <v>0</v>
      </c>
      <c r="AX377" s="34">
        <v>0</v>
      </c>
      <c r="AY377" s="34">
        <v>0</v>
      </c>
      <c r="AZ377" s="34">
        <v>0</v>
      </c>
      <c r="BA377" s="34">
        <v>0</v>
      </c>
      <c r="BB377" s="34">
        <v>0</v>
      </c>
      <c r="BC377" s="34">
        <v>0</v>
      </c>
      <c r="BD377" s="34">
        <v>0</v>
      </c>
      <c r="BE377" s="34">
        <v>0</v>
      </c>
      <c r="BF377" s="34">
        <v>0</v>
      </c>
      <c r="BG377" s="34">
        <v>0</v>
      </c>
      <c r="BH377" s="34">
        <v>0</v>
      </c>
      <c r="BI377" s="34">
        <v>0</v>
      </c>
      <c r="BJ377" s="34">
        <v>0</v>
      </c>
      <c r="BK377" s="34">
        <v>0</v>
      </c>
      <c r="BL377" s="34">
        <v>0</v>
      </c>
      <c r="BM377" s="34">
        <v>1665.99</v>
      </c>
      <c r="BN377" s="34">
        <v>0</v>
      </c>
      <c r="BO377" s="34">
        <v>0</v>
      </c>
      <c r="BP377" s="34">
        <v>0</v>
      </c>
      <c r="BQ377" s="34">
        <v>0</v>
      </c>
      <c r="BR377" s="34">
        <v>0</v>
      </c>
      <c r="BS377" s="34">
        <v>0</v>
      </c>
      <c r="BT377" s="34">
        <v>0</v>
      </c>
      <c r="BU377" s="34">
        <v>0</v>
      </c>
      <c r="BV377" s="34">
        <v>0</v>
      </c>
      <c r="BW377" s="34">
        <v>0</v>
      </c>
      <c r="BX377" s="34">
        <v>0</v>
      </c>
      <c r="BY377" s="34">
        <v>0</v>
      </c>
      <c r="BZ377" s="34">
        <v>0</v>
      </c>
      <c r="CA377" s="34">
        <v>0</v>
      </c>
      <c r="CB377" s="27" t="s">
        <v>2002</v>
      </c>
      <c r="CC377" s="27" t="s">
        <v>80</v>
      </c>
      <c r="CD377" s="27" t="s">
        <v>80</v>
      </c>
      <c r="CE377" s="27" t="s">
        <v>80</v>
      </c>
      <c r="CF377" s="27" t="s">
        <v>2018</v>
      </c>
      <c r="CG377" s="27"/>
      <c r="CH377" s="366" t="s">
        <v>3104</v>
      </c>
      <c r="CI377" s="382"/>
      <c r="CJ377" s="382"/>
      <c r="CK377" s="382"/>
      <c r="CL377" s="382"/>
      <c r="CM377" s="382"/>
      <c r="CN377" s="382"/>
      <c r="CO377" s="382"/>
      <c r="CP377" s="382"/>
      <c r="CQ377" s="382"/>
      <c r="CR377" s="382"/>
      <c r="CS377" s="382"/>
      <c r="CT377" s="382"/>
      <c r="CU377" s="382"/>
      <c r="CV377" s="382"/>
      <c r="CW377" s="382"/>
      <c r="CX377" s="382"/>
      <c r="CY377" s="382"/>
      <c r="CZ377" s="382"/>
      <c r="DA377" s="382"/>
      <c r="DB377" s="382"/>
      <c r="DC377" s="382"/>
      <c r="DD377" s="382"/>
      <c r="DE377" s="382"/>
      <c r="DF377" s="382"/>
      <c r="DG377" s="382"/>
      <c r="DH377" s="382"/>
      <c r="DI377" s="382"/>
      <c r="DJ377" s="382"/>
      <c r="DK377" s="382"/>
      <c r="DL377" s="382"/>
      <c r="DM377" s="382"/>
      <c r="DN377" s="382"/>
      <c r="DO377" s="382"/>
      <c r="DP377" s="382"/>
      <c r="DQ377" s="382"/>
      <c r="DR377" s="382"/>
      <c r="DS377" s="382"/>
      <c r="DT377" s="382"/>
      <c r="DU377" s="382"/>
      <c r="DV377" s="382"/>
      <c r="DW377" s="382"/>
      <c r="DX377" s="382"/>
      <c r="DY377" s="382"/>
      <c r="DZ377" s="382"/>
      <c r="EA377" s="382"/>
      <c r="EB377" s="382"/>
      <c r="EC377" s="382"/>
      <c r="ED377" s="382"/>
      <c r="EE377" s="382"/>
      <c r="EF377" s="382"/>
      <c r="EG377" s="382"/>
      <c r="EH377" s="382"/>
      <c r="EI377" s="382"/>
      <c r="EJ377" s="382"/>
      <c r="EK377" s="382"/>
      <c r="EL377" s="382"/>
      <c r="EM377" s="382"/>
      <c r="EN377" s="382"/>
      <c r="EO377" s="382"/>
      <c r="EP377" s="382"/>
      <c r="EQ377" s="382"/>
      <c r="ER377" s="382"/>
      <c r="ES377" s="382"/>
      <c r="ET377" s="382"/>
      <c r="EU377" s="382"/>
      <c r="EV377" s="382"/>
      <c r="EW377" s="382"/>
      <c r="EX377" s="382"/>
      <c r="EY377" s="382"/>
      <c r="EZ377" s="382"/>
      <c r="FA377" s="382"/>
      <c r="FB377" s="382"/>
      <c r="FC377" s="382"/>
      <c r="FD377" s="382"/>
      <c r="FE377" s="382"/>
      <c r="FF377" s="382"/>
      <c r="FG377" s="382"/>
      <c r="FH377" s="382"/>
      <c r="FI377" s="382"/>
      <c r="FJ377" s="382"/>
      <c r="FK377" s="382"/>
      <c r="FL377" s="382"/>
      <c r="FM377" s="382"/>
      <c r="FN377" s="382"/>
      <c r="FO377" s="382"/>
      <c r="FP377" s="382"/>
      <c r="FQ377" s="382"/>
      <c r="FR377" s="382"/>
      <c r="FS377" s="382"/>
      <c r="FT377" s="382"/>
      <c r="FU377" s="382"/>
      <c r="FV377" s="382"/>
      <c r="FW377" s="382"/>
      <c r="FX377" s="382"/>
      <c r="FY377" s="382"/>
      <c r="FZ377" s="382"/>
      <c r="GA377" s="382"/>
      <c r="GB377" s="382"/>
      <c r="GC377" s="382"/>
      <c r="GD377" s="382"/>
      <c r="GE377" s="382"/>
      <c r="GF377" s="382"/>
      <c r="GG377" s="382"/>
      <c r="GH377" s="382"/>
      <c r="GI377" s="382"/>
      <c r="GJ377" s="382"/>
      <c r="GK377" s="382"/>
      <c r="GL377" s="382"/>
      <c r="GM377" s="382"/>
      <c r="GN377" s="382"/>
      <c r="GO377" s="382"/>
      <c r="GP377" s="382"/>
      <c r="GQ377" s="382"/>
      <c r="GR377" s="382"/>
      <c r="GS377" s="382"/>
      <c r="GT377" s="382"/>
      <c r="GU377" s="382"/>
      <c r="GV377" s="382"/>
      <c r="GW377" s="382"/>
      <c r="GX377" s="382"/>
      <c r="GY377" s="382"/>
      <c r="GZ377" s="382"/>
      <c r="HA377" s="382"/>
      <c r="HB377" s="382"/>
      <c r="HC377" s="382"/>
      <c r="HD377" s="382"/>
      <c r="HE377" s="382"/>
      <c r="HF377" s="382"/>
      <c r="HG377" s="382"/>
      <c r="HH377" s="382"/>
      <c r="HI377" s="382"/>
      <c r="HJ377" s="382"/>
      <c r="HK377" s="382"/>
      <c r="HL377" s="382"/>
      <c r="HM377" s="382"/>
      <c r="HN377" s="382"/>
      <c r="HO377" s="382"/>
      <c r="HP377" s="382"/>
      <c r="HQ377" s="382"/>
      <c r="HR377" s="382"/>
      <c r="HS377" s="382"/>
      <c r="HT377" s="382"/>
      <c r="HU377" s="382"/>
      <c r="HV377" s="382"/>
      <c r="HW377" s="382"/>
      <c r="HX377" s="382"/>
      <c r="HY377" s="382"/>
      <c r="HZ377" s="382"/>
      <c r="IA377" s="382"/>
      <c r="IB377" s="382"/>
      <c r="IC377" s="382"/>
      <c r="ID377" s="382"/>
      <c r="IE377" s="382"/>
      <c r="IF377" s="382"/>
      <c r="IG377" s="382"/>
      <c r="IH377" s="382"/>
      <c r="II377" s="382"/>
      <c r="IJ377" s="382"/>
      <c r="IK377" s="382"/>
      <c r="IL377" s="382"/>
      <c r="IM377" s="382"/>
      <c r="IN377" s="382"/>
      <c r="IO377" s="382"/>
      <c r="IP377" s="382"/>
      <c r="IQ377" s="382"/>
      <c r="IR377" s="382"/>
      <c r="IS377" s="382"/>
      <c r="IT377" s="382"/>
      <c r="IU377" s="382"/>
      <c r="IV377" s="382"/>
      <c r="IW377" s="382"/>
      <c r="IX377" s="382"/>
      <c r="IY377" s="382"/>
      <c r="IZ377" s="382"/>
      <c r="JA377" s="382"/>
      <c r="JB377" s="382"/>
      <c r="JC377" s="382"/>
      <c r="JD377" s="382"/>
      <c r="JE377" s="382"/>
      <c r="JF377" s="382"/>
      <c r="JG377" s="382"/>
      <c r="JH377" s="382"/>
      <c r="JI377" s="382"/>
      <c r="JJ377" s="382"/>
      <c r="JK377" s="382"/>
      <c r="JL377" s="382"/>
      <c r="JM377" s="382"/>
      <c r="JN377" s="382"/>
      <c r="JO377" s="382"/>
      <c r="JP377" s="382"/>
      <c r="JQ377" s="382"/>
      <c r="JR377" s="382"/>
      <c r="JS377" s="382"/>
      <c r="JT377" s="382"/>
      <c r="JU377" s="382"/>
      <c r="JV377" s="382"/>
      <c r="JW377" s="382"/>
      <c r="JX377" s="382"/>
      <c r="JY377" s="382"/>
      <c r="JZ377" s="382"/>
      <c r="KA377" s="382"/>
      <c r="KB377" s="382"/>
      <c r="KC377" s="382"/>
      <c r="KD377" s="382"/>
      <c r="KE377" s="382"/>
      <c r="KF377" s="382"/>
      <c r="KG377" s="382"/>
      <c r="KH377" s="382"/>
      <c r="KI377" s="382"/>
      <c r="KJ377" s="382"/>
      <c r="KK377" s="382"/>
      <c r="KL377" s="382"/>
      <c r="KM377" s="382"/>
      <c r="KN377" s="382"/>
      <c r="KO377" s="382"/>
      <c r="KP377" s="382"/>
      <c r="KQ377" s="382"/>
      <c r="KR377" s="382"/>
      <c r="KS377" s="382"/>
      <c r="KT377" s="382"/>
      <c r="KU377" s="382"/>
    </row>
    <row r="378" spans="1:307" s="362" customFormat="1" ht="54" outlineLevel="1">
      <c r="A378" s="803"/>
      <c r="B378" s="27" t="s">
        <v>2066</v>
      </c>
      <c r="C378" s="711" t="s">
        <v>2003</v>
      </c>
      <c r="D378" s="10" t="s">
        <v>2056</v>
      </c>
      <c r="E378" s="27" t="s">
        <v>125</v>
      </c>
      <c r="F378" s="27" t="s">
        <v>1183</v>
      </c>
      <c r="G378" s="10">
        <v>61664651</v>
      </c>
      <c r="H378" s="10" t="s">
        <v>2044</v>
      </c>
      <c r="I378" s="27" t="s">
        <v>1646</v>
      </c>
      <c r="J378" s="34">
        <v>1850</v>
      </c>
      <c r="K378" s="34">
        <v>1850</v>
      </c>
      <c r="L378" s="34">
        <v>0</v>
      </c>
      <c r="M378" s="34">
        <v>0</v>
      </c>
      <c r="N378" s="34">
        <v>1665</v>
      </c>
      <c r="O378" s="34">
        <v>1665</v>
      </c>
      <c r="P378" s="107" t="s">
        <v>3018</v>
      </c>
      <c r="Q378" s="374" t="s">
        <v>80</v>
      </c>
      <c r="R378" s="107">
        <v>44469</v>
      </c>
      <c r="S378" s="27" t="s">
        <v>693</v>
      </c>
      <c r="T378" s="107">
        <v>44368</v>
      </c>
      <c r="U378" s="34">
        <v>185</v>
      </c>
      <c r="V378" s="34">
        <v>0</v>
      </c>
      <c r="W378" s="34">
        <v>1665</v>
      </c>
      <c r="X378" s="34">
        <v>1850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0</v>
      </c>
      <c r="AI378" s="34">
        <v>1665</v>
      </c>
      <c r="AJ378" s="34">
        <v>0</v>
      </c>
      <c r="AK378" s="34">
        <v>0</v>
      </c>
      <c r="AL378" s="34">
        <v>0</v>
      </c>
      <c r="AM378" s="34">
        <v>0</v>
      </c>
      <c r="AN378" s="34">
        <v>0</v>
      </c>
      <c r="AO378" s="34">
        <v>0</v>
      </c>
      <c r="AP378" s="34">
        <v>0</v>
      </c>
      <c r="AQ378" s="34">
        <v>0</v>
      </c>
      <c r="AR378" s="34">
        <v>0</v>
      </c>
      <c r="AS378" s="34">
        <v>0</v>
      </c>
      <c r="AT378" s="34">
        <v>0</v>
      </c>
      <c r="AU378" s="34">
        <v>0</v>
      </c>
      <c r="AV378" s="34">
        <v>0</v>
      </c>
      <c r="AW378" s="34">
        <v>0</v>
      </c>
      <c r="AX378" s="34">
        <v>0</v>
      </c>
      <c r="AY378" s="34">
        <v>0</v>
      </c>
      <c r="AZ378" s="34">
        <v>0</v>
      </c>
      <c r="BA378" s="34">
        <v>0</v>
      </c>
      <c r="BB378" s="34">
        <v>0</v>
      </c>
      <c r="BC378" s="34">
        <v>0</v>
      </c>
      <c r="BD378" s="34">
        <v>0</v>
      </c>
      <c r="BE378" s="34">
        <v>0</v>
      </c>
      <c r="BF378" s="34">
        <v>0</v>
      </c>
      <c r="BG378" s="34">
        <v>0</v>
      </c>
      <c r="BH378" s="34">
        <v>0</v>
      </c>
      <c r="BI378" s="34">
        <v>0</v>
      </c>
      <c r="BJ378" s="34">
        <v>0</v>
      </c>
      <c r="BK378" s="34">
        <v>0</v>
      </c>
      <c r="BL378" s="34">
        <v>0</v>
      </c>
      <c r="BM378" s="34">
        <v>1665</v>
      </c>
      <c r="BN378" s="34">
        <v>0</v>
      </c>
      <c r="BO378" s="34">
        <v>0</v>
      </c>
      <c r="BP378" s="34">
        <v>0</v>
      </c>
      <c r="BQ378" s="34">
        <v>0</v>
      </c>
      <c r="BR378" s="34">
        <v>0</v>
      </c>
      <c r="BS378" s="34">
        <v>0</v>
      </c>
      <c r="BT378" s="34">
        <v>0</v>
      </c>
      <c r="BU378" s="34">
        <v>0</v>
      </c>
      <c r="BV378" s="34">
        <v>0</v>
      </c>
      <c r="BW378" s="34">
        <v>0</v>
      </c>
      <c r="BX378" s="34">
        <v>0</v>
      </c>
      <c r="BY378" s="34">
        <v>0</v>
      </c>
      <c r="BZ378" s="34">
        <v>0</v>
      </c>
      <c r="CA378" s="34">
        <v>0</v>
      </c>
      <c r="CB378" s="27" t="s">
        <v>2002</v>
      </c>
      <c r="CC378" s="27" t="s">
        <v>80</v>
      </c>
      <c r="CD378" s="27" t="s">
        <v>80</v>
      </c>
      <c r="CE378" s="27" t="s">
        <v>80</v>
      </c>
      <c r="CF378" s="27" t="s">
        <v>2018</v>
      </c>
      <c r="CG378" s="27"/>
      <c r="CH378" s="366" t="s">
        <v>3104</v>
      </c>
      <c r="CI378" s="382"/>
      <c r="CJ378" s="382"/>
      <c r="CK378" s="382"/>
      <c r="CL378" s="382"/>
      <c r="CM378" s="382"/>
      <c r="CN378" s="382"/>
      <c r="CO378" s="382"/>
      <c r="CP378" s="382"/>
      <c r="CQ378" s="382"/>
      <c r="CR378" s="382"/>
      <c r="CS378" s="382"/>
      <c r="CT378" s="382"/>
      <c r="CU378" s="382"/>
      <c r="CV378" s="382"/>
      <c r="CW378" s="382"/>
      <c r="CX378" s="382"/>
      <c r="CY378" s="382"/>
      <c r="CZ378" s="382"/>
      <c r="DA378" s="382"/>
      <c r="DB378" s="382"/>
      <c r="DC378" s="382"/>
      <c r="DD378" s="382"/>
      <c r="DE378" s="382"/>
      <c r="DF378" s="382"/>
      <c r="DG378" s="382"/>
      <c r="DH378" s="382"/>
      <c r="DI378" s="382"/>
      <c r="DJ378" s="382"/>
      <c r="DK378" s="382"/>
      <c r="DL378" s="382"/>
      <c r="DM378" s="382"/>
      <c r="DN378" s="382"/>
      <c r="DO378" s="382"/>
      <c r="DP378" s="382"/>
      <c r="DQ378" s="382"/>
      <c r="DR378" s="382"/>
      <c r="DS378" s="382"/>
      <c r="DT378" s="382"/>
      <c r="DU378" s="382"/>
      <c r="DV378" s="382"/>
      <c r="DW378" s="382"/>
      <c r="DX378" s="382"/>
      <c r="DY378" s="382"/>
      <c r="DZ378" s="382"/>
      <c r="EA378" s="382"/>
      <c r="EB378" s="382"/>
      <c r="EC378" s="382"/>
      <c r="ED378" s="382"/>
      <c r="EE378" s="382"/>
      <c r="EF378" s="382"/>
      <c r="EG378" s="382"/>
      <c r="EH378" s="382"/>
      <c r="EI378" s="382"/>
      <c r="EJ378" s="382"/>
      <c r="EK378" s="382"/>
      <c r="EL378" s="382"/>
      <c r="EM378" s="382"/>
      <c r="EN378" s="382"/>
      <c r="EO378" s="382"/>
      <c r="EP378" s="382"/>
      <c r="EQ378" s="382"/>
      <c r="ER378" s="382"/>
      <c r="ES378" s="382"/>
      <c r="ET378" s="382"/>
      <c r="EU378" s="382"/>
      <c r="EV378" s="382"/>
      <c r="EW378" s="382"/>
      <c r="EX378" s="382"/>
      <c r="EY378" s="382"/>
      <c r="EZ378" s="382"/>
      <c r="FA378" s="382"/>
      <c r="FB378" s="382"/>
      <c r="FC378" s="382"/>
      <c r="FD378" s="382"/>
      <c r="FE378" s="382"/>
      <c r="FF378" s="382"/>
      <c r="FG378" s="382"/>
      <c r="FH378" s="382"/>
      <c r="FI378" s="382"/>
      <c r="FJ378" s="382"/>
      <c r="FK378" s="382"/>
      <c r="FL378" s="382"/>
      <c r="FM378" s="382"/>
      <c r="FN378" s="382"/>
      <c r="FO378" s="382"/>
      <c r="FP378" s="382"/>
      <c r="FQ378" s="382"/>
      <c r="FR378" s="382"/>
      <c r="FS378" s="382"/>
      <c r="FT378" s="382"/>
      <c r="FU378" s="382"/>
      <c r="FV378" s="382"/>
      <c r="FW378" s="382"/>
      <c r="FX378" s="382"/>
      <c r="FY378" s="382"/>
      <c r="FZ378" s="382"/>
      <c r="GA378" s="382"/>
      <c r="GB378" s="382"/>
      <c r="GC378" s="382"/>
      <c r="GD378" s="382"/>
      <c r="GE378" s="382"/>
      <c r="GF378" s="382"/>
      <c r="GG378" s="382"/>
      <c r="GH378" s="382"/>
      <c r="GI378" s="382"/>
      <c r="GJ378" s="382"/>
      <c r="GK378" s="382"/>
      <c r="GL378" s="382"/>
      <c r="GM378" s="382"/>
      <c r="GN378" s="382"/>
      <c r="GO378" s="382"/>
      <c r="GP378" s="382"/>
      <c r="GQ378" s="382"/>
      <c r="GR378" s="382"/>
      <c r="GS378" s="382"/>
      <c r="GT378" s="382"/>
      <c r="GU378" s="382"/>
      <c r="GV378" s="382"/>
      <c r="GW378" s="382"/>
      <c r="GX378" s="382"/>
      <c r="GY378" s="382"/>
      <c r="GZ378" s="382"/>
      <c r="HA378" s="382"/>
      <c r="HB378" s="382"/>
      <c r="HC378" s="382"/>
      <c r="HD378" s="382"/>
      <c r="HE378" s="382"/>
      <c r="HF378" s="382"/>
      <c r="HG378" s="382"/>
      <c r="HH378" s="382"/>
      <c r="HI378" s="382"/>
      <c r="HJ378" s="382"/>
      <c r="HK378" s="382"/>
      <c r="HL378" s="382"/>
      <c r="HM378" s="382"/>
      <c r="HN378" s="382"/>
      <c r="HO378" s="382"/>
      <c r="HP378" s="382"/>
      <c r="HQ378" s="382"/>
      <c r="HR378" s="382"/>
      <c r="HS378" s="382"/>
      <c r="HT378" s="382"/>
      <c r="HU378" s="382"/>
      <c r="HV378" s="382"/>
      <c r="HW378" s="382"/>
      <c r="HX378" s="382"/>
      <c r="HY378" s="382"/>
      <c r="HZ378" s="382"/>
      <c r="IA378" s="382"/>
      <c r="IB378" s="382"/>
      <c r="IC378" s="382"/>
      <c r="ID378" s="382"/>
      <c r="IE378" s="382"/>
      <c r="IF378" s="382"/>
      <c r="IG378" s="382"/>
      <c r="IH378" s="382"/>
      <c r="II378" s="382"/>
      <c r="IJ378" s="382"/>
      <c r="IK378" s="382"/>
      <c r="IL378" s="382"/>
      <c r="IM378" s="382"/>
      <c r="IN378" s="382"/>
      <c r="IO378" s="382"/>
      <c r="IP378" s="382"/>
      <c r="IQ378" s="382"/>
      <c r="IR378" s="382"/>
      <c r="IS378" s="382"/>
      <c r="IT378" s="382"/>
      <c r="IU378" s="382"/>
      <c r="IV378" s="382"/>
      <c r="IW378" s="382"/>
      <c r="IX378" s="382"/>
      <c r="IY378" s="382"/>
      <c r="IZ378" s="382"/>
      <c r="JA378" s="382"/>
      <c r="JB378" s="382"/>
      <c r="JC378" s="382"/>
      <c r="JD378" s="382"/>
      <c r="JE378" s="382"/>
      <c r="JF378" s="382"/>
      <c r="JG378" s="382"/>
      <c r="JH378" s="382"/>
      <c r="JI378" s="382"/>
      <c r="JJ378" s="382"/>
      <c r="JK378" s="382"/>
      <c r="JL378" s="382"/>
      <c r="JM378" s="382"/>
      <c r="JN378" s="382"/>
      <c r="JO378" s="382"/>
      <c r="JP378" s="382"/>
      <c r="JQ378" s="382"/>
      <c r="JR378" s="382"/>
      <c r="JS378" s="382"/>
      <c r="JT378" s="382"/>
      <c r="JU378" s="382"/>
      <c r="JV378" s="382"/>
      <c r="JW378" s="382"/>
      <c r="JX378" s="382"/>
      <c r="JY378" s="382"/>
      <c r="JZ378" s="382"/>
      <c r="KA378" s="382"/>
      <c r="KB378" s="382"/>
      <c r="KC378" s="382"/>
      <c r="KD378" s="382"/>
      <c r="KE378" s="382"/>
      <c r="KF378" s="382"/>
      <c r="KG378" s="382"/>
      <c r="KH378" s="382"/>
      <c r="KI378" s="382"/>
      <c r="KJ378" s="382"/>
      <c r="KK378" s="382"/>
      <c r="KL378" s="382"/>
      <c r="KM378" s="382"/>
      <c r="KN378" s="382"/>
      <c r="KO378" s="382"/>
      <c r="KP378" s="382"/>
      <c r="KQ378" s="382"/>
      <c r="KR378" s="382"/>
      <c r="KS378" s="382"/>
      <c r="KT378" s="382"/>
      <c r="KU378" s="382"/>
    </row>
    <row r="379" spans="1:307" s="362" customFormat="1" ht="72" outlineLevel="1">
      <c r="A379" s="803"/>
      <c r="B379" s="366" t="s">
        <v>2098</v>
      </c>
      <c r="C379" s="710" t="s">
        <v>2330</v>
      </c>
      <c r="D379" s="184" t="s">
        <v>2438</v>
      </c>
      <c r="E379" s="183" t="s">
        <v>1651</v>
      </c>
      <c r="F379" s="183" t="s">
        <v>2000</v>
      </c>
      <c r="G379" s="184" t="s">
        <v>1239</v>
      </c>
      <c r="H379" s="184" t="s">
        <v>2439</v>
      </c>
      <c r="I379" s="183" t="s">
        <v>2327</v>
      </c>
      <c r="J379" s="185">
        <v>1850</v>
      </c>
      <c r="K379" s="185">
        <v>1850</v>
      </c>
      <c r="L379" s="185">
        <v>0</v>
      </c>
      <c r="M379" s="185">
        <v>0</v>
      </c>
      <c r="N379" s="185">
        <v>1665</v>
      </c>
      <c r="O379" s="185">
        <v>1665</v>
      </c>
      <c r="P379" s="198" t="s">
        <v>2328</v>
      </c>
      <c r="Q379" s="481" t="s">
        <v>80</v>
      </c>
      <c r="R379" s="188">
        <v>44849</v>
      </c>
      <c r="S379" s="183" t="s">
        <v>496</v>
      </c>
      <c r="T379" s="188" t="s">
        <v>80</v>
      </c>
      <c r="U379" s="185">
        <v>185</v>
      </c>
      <c r="V379" s="185">
        <v>0</v>
      </c>
      <c r="W379" s="185">
        <v>1665</v>
      </c>
      <c r="X379" s="185">
        <v>1850</v>
      </c>
      <c r="Y379" s="185">
        <v>1665</v>
      </c>
      <c r="Z379" s="452">
        <v>0</v>
      </c>
      <c r="AA379" s="452">
        <v>0</v>
      </c>
      <c r="AB379" s="452">
        <v>0</v>
      </c>
      <c r="AC379" s="452">
        <v>0</v>
      </c>
      <c r="AD379" s="452">
        <v>1665</v>
      </c>
      <c r="AE379" s="452">
        <v>0</v>
      </c>
      <c r="AF379" s="452">
        <v>0</v>
      </c>
      <c r="AG379" s="452">
        <v>0</v>
      </c>
      <c r="AH379" s="452">
        <v>0</v>
      </c>
      <c r="AI379" s="452">
        <v>0</v>
      </c>
      <c r="AJ379" s="452">
        <v>0</v>
      </c>
      <c r="AK379" s="452">
        <v>0</v>
      </c>
      <c r="AL379" s="452">
        <v>0</v>
      </c>
      <c r="AM379" s="452">
        <v>0</v>
      </c>
      <c r="AN379" s="452">
        <v>1665</v>
      </c>
      <c r="AO379" s="452">
        <v>0</v>
      </c>
      <c r="AP379" s="452">
        <v>0</v>
      </c>
      <c r="AQ379" s="452">
        <v>0</v>
      </c>
      <c r="AR379" s="452">
        <v>0</v>
      </c>
      <c r="AS379" s="452">
        <v>0</v>
      </c>
      <c r="AT379" s="452">
        <v>0</v>
      </c>
      <c r="AU379" s="452">
        <v>0</v>
      </c>
      <c r="AV379" s="452">
        <v>0</v>
      </c>
      <c r="AW379" s="452">
        <v>0</v>
      </c>
      <c r="AX379" s="452">
        <v>0</v>
      </c>
      <c r="AY379" s="452">
        <v>0</v>
      </c>
      <c r="AZ379" s="452">
        <v>0</v>
      </c>
      <c r="BA379" s="452">
        <v>0</v>
      </c>
      <c r="BB379" s="452">
        <v>0</v>
      </c>
      <c r="BC379" s="452">
        <v>0</v>
      </c>
      <c r="BD379" s="452">
        <v>0</v>
      </c>
      <c r="BE379" s="452">
        <v>0</v>
      </c>
      <c r="BF379" s="452">
        <v>0</v>
      </c>
      <c r="BG379" s="452">
        <v>0</v>
      </c>
      <c r="BH379" s="452">
        <v>0</v>
      </c>
      <c r="BI379" s="452">
        <v>0</v>
      </c>
      <c r="BJ379" s="452">
        <v>0</v>
      </c>
      <c r="BK379" s="452">
        <v>0</v>
      </c>
      <c r="BL379" s="452">
        <v>0</v>
      </c>
      <c r="BM379" s="452">
        <v>0</v>
      </c>
      <c r="BN379" s="452">
        <v>0</v>
      </c>
      <c r="BO379" s="452">
        <v>0</v>
      </c>
      <c r="BP379" s="452">
        <v>0</v>
      </c>
      <c r="BQ379" s="452">
        <v>0</v>
      </c>
      <c r="BR379" s="452">
        <v>0</v>
      </c>
      <c r="BS379" s="452">
        <v>0</v>
      </c>
      <c r="BT379" s="452">
        <v>0</v>
      </c>
      <c r="BU379" s="452">
        <v>0</v>
      </c>
      <c r="BV379" s="452">
        <v>0</v>
      </c>
      <c r="BW379" s="452">
        <v>0</v>
      </c>
      <c r="BX379" s="452">
        <v>0</v>
      </c>
      <c r="BY379" s="452">
        <v>0</v>
      </c>
      <c r="BZ379" s="452">
        <v>0</v>
      </c>
      <c r="CA379" s="452">
        <v>0</v>
      </c>
      <c r="CB379" s="449" t="s">
        <v>2329</v>
      </c>
      <c r="CC379" s="449" t="s">
        <v>553</v>
      </c>
      <c r="CD379" s="366" t="s">
        <v>80</v>
      </c>
      <c r="CE379" s="366" t="s">
        <v>80</v>
      </c>
      <c r="CF379" s="366" t="s">
        <v>2018</v>
      </c>
      <c r="CG379" s="366"/>
      <c r="CH379" s="366" t="s">
        <v>3104</v>
      </c>
      <c r="CI379" s="382"/>
      <c r="CJ379" s="382"/>
      <c r="CK379" s="382"/>
      <c r="CL379" s="382"/>
      <c r="CM379" s="382"/>
      <c r="CN379" s="382"/>
      <c r="CO379" s="382"/>
      <c r="CP379" s="382"/>
      <c r="CQ379" s="382"/>
      <c r="CR379" s="382"/>
      <c r="CS379" s="382"/>
      <c r="CT379" s="382"/>
      <c r="CU379" s="382"/>
      <c r="CV379" s="382"/>
      <c r="CW379" s="382"/>
      <c r="CX379" s="382"/>
      <c r="CY379" s="382"/>
      <c r="CZ379" s="382"/>
      <c r="DA379" s="382"/>
      <c r="DB379" s="382"/>
      <c r="DC379" s="382"/>
      <c r="DD379" s="382"/>
      <c r="DE379" s="382"/>
      <c r="DF379" s="382"/>
      <c r="DG379" s="382"/>
      <c r="DH379" s="382"/>
      <c r="DI379" s="382"/>
      <c r="DJ379" s="382"/>
      <c r="DK379" s="382"/>
      <c r="DL379" s="382"/>
      <c r="DM379" s="382"/>
      <c r="DN379" s="382"/>
      <c r="DO379" s="382"/>
      <c r="DP379" s="382"/>
      <c r="DQ379" s="382"/>
      <c r="DR379" s="382"/>
      <c r="DS379" s="382"/>
      <c r="DT379" s="382"/>
      <c r="DU379" s="382"/>
      <c r="DV379" s="382"/>
      <c r="DW379" s="382"/>
      <c r="DX379" s="382"/>
      <c r="DY379" s="382"/>
      <c r="DZ379" s="382"/>
      <c r="EA379" s="382"/>
      <c r="EB379" s="382"/>
      <c r="EC379" s="382"/>
      <c r="ED379" s="382"/>
      <c r="EE379" s="382"/>
      <c r="EF379" s="382"/>
      <c r="EG379" s="382"/>
      <c r="EH379" s="382"/>
      <c r="EI379" s="382"/>
      <c r="EJ379" s="382"/>
      <c r="EK379" s="382"/>
      <c r="EL379" s="382"/>
      <c r="EM379" s="382"/>
      <c r="EN379" s="382"/>
      <c r="EO379" s="382"/>
      <c r="EP379" s="382"/>
      <c r="EQ379" s="382"/>
      <c r="ER379" s="382"/>
      <c r="ES379" s="382"/>
      <c r="ET379" s="382"/>
      <c r="EU379" s="382"/>
      <c r="EV379" s="382"/>
      <c r="EW379" s="382"/>
      <c r="EX379" s="382"/>
      <c r="EY379" s="382"/>
      <c r="EZ379" s="382"/>
      <c r="FA379" s="382"/>
      <c r="FB379" s="382"/>
      <c r="FC379" s="382"/>
      <c r="FD379" s="382"/>
      <c r="FE379" s="382"/>
      <c r="FF379" s="382"/>
      <c r="FG379" s="382"/>
      <c r="FH379" s="382"/>
      <c r="FI379" s="382"/>
      <c r="FJ379" s="382"/>
      <c r="FK379" s="382"/>
      <c r="FL379" s="382"/>
      <c r="FM379" s="382"/>
      <c r="FN379" s="382"/>
      <c r="FO379" s="382"/>
      <c r="FP379" s="382"/>
      <c r="FQ379" s="382"/>
      <c r="FR379" s="382"/>
      <c r="FS379" s="382"/>
      <c r="FT379" s="382"/>
      <c r="FU379" s="382"/>
      <c r="FV379" s="382"/>
      <c r="FW379" s="382"/>
      <c r="FX379" s="382"/>
      <c r="FY379" s="382"/>
      <c r="FZ379" s="382"/>
      <c r="GA379" s="382"/>
      <c r="GB379" s="382"/>
      <c r="GC379" s="382"/>
      <c r="GD379" s="382"/>
      <c r="GE379" s="382"/>
      <c r="GF379" s="382"/>
      <c r="GG379" s="382"/>
      <c r="GH379" s="382"/>
      <c r="GI379" s="382"/>
      <c r="GJ379" s="382"/>
      <c r="GK379" s="382"/>
      <c r="GL379" s="382"/>
      <c r="GM379" s="382"/>
      <c r="GN379" s="382"/>
      <c r="GO379" s="382"/>
      <c r="GP379" s="382"/>
      <c r="GQ379" s="382"/>
      <c r="GR379" s="382"/>
      <c r="GS379" s="382"/>
      <c r="GT379" s="382"/>
      <c r="GU379" s="382"/>
      <c r="GV379" s="382"/>
      <c r="GW379" s="382"/>
      <c r="GX379" s="382"/>
      <c r="GY379" s="382"/>
      <c r="GZ379" s="382"/>
      <c r="HA379" s="382"/>
      <c r="HB379" s="382"/>
      <c r="HC379" s="382"/>
      <c r="HD379" s="382"/>
      <c r="HE379" s="382"/>
      <c r="HF379" s="382"/>
      <c r="HG379" s="382"/>
      <c r="HH379" s="382"/>
      <c r="HI379" s="382"/>
      <c r="HJ379" s="382"/>
      <c r="HK379" s="382"/>
      <c r="HL379" s="382"/>
      <c r="HM379" s="382"/>
      <c r="HN379" s="382"/>
      <c r="HO379" s="382"/>
      <c r="HP379" s="382"/>
      <c r="HQ379" s="382"/>
      <c r="HR379" s="382"/>
      <c r="HS379" s="382"/>
      <c r="HT379" s="382"/>
      <c r="HU379" s="382"/>
      <c r="HV379" s="382"/>
      <c r="HW379" s="382"/>
      <c r="HX379" s="382"/>
      <c r="HY379" s="382"/>
      <c r="HZ379" s="382"/>
      <c r="IA379" s="382"/>
      <c r="IB379" s="382"/>
      <c r="IC379" s="382"/>
      <c r="ID379" s="382"/>
      <c r="IE379" s="382"/>
      <c r="IF379" s="382"/>
      <c r="IG379" s="382"/>
      <c r="IH379" s="382"/>
      <c r="II379" s="382"/>
      <c r="IJ379" s="382"/>
      <c r="IK379" s="382"/>
      <c r="IL379" s="382"/>
      <c r="IM379" s="382"/>
      <c r="IN379" s="382"/>
      <c r="IO379" s="382"/>
      <c r="IP379" s="382"/>
      <c r="IQ379" s="382"/>
      <c r="IR379" s="382"/>
      <c r="IS379" s="382"/>
      <c r="IT379" s="382"/>
      <c r="IU379" s="382"/>
      <c r="IV379" s="382"/>
      <c r="IW379" s="382"/>
      <c r="IX379" s="382"/>
      <c r="IY379" s="382"/>
      <c r="IZ379" s="382"/>
      <c r="JA379" s="382"/>
      <c r="JB379" s="382"/>
      <c r="JC379" s="382"/>
      <c r="JD379" s="382"/>
      <c r="JE379" s="382"/>
      <c r="JF379" s="382"/>
      <c r="JG379" s="382"/>
      <c r="JH379" s="382"/>
      <c r="JI379" s="382"/>
      <c r="JJ379" s="382"/>
      <c r="JK379" s="382"/>
      <c r="JL379" s="382"/>
      <c r="JM379" s="382"/>
      <c r="JN379" s="382"/>
      <c r="JO379" s="382"/>
      <c r="JP379" s="382"/>
      <c r="JQ379" s="382"/>
      <c r="JR379" s="382"/>
      <c r="JS379" s="382"/>
      <c r="JT379" s="382"/>
      <c r="JU379" s="382"/>
      <c r="JV379" s="382"/>
      <c r="JW379" s="382"/>
      <c r="JX379" s="382"/>
      <c r="JY379" s="382"/>
      <c r="JZ379" s="382"/>
      <c r="KA379" s="382"/>
      <c r="KB379" s="382"/>
      <c r="KC379" s="382"/>
      <c r="KD379" s="382"/>
      <c r="KE379" s="382"/>
      <c r="KF379" s="382"/>
      <c r="KG379" s="382"/>
      <c r="KH379" s="382"/>
      <c r="KI379" s="382"/>
      <c r="KJ379" s="382"/>
      <c r="KK379" s="382"/>
      <c r="KL379" s="382"/>
      <c r="KM379" s="382"/>
      <c r="KN379" s="382"/>
      <c r="KO379" s="382"/>
      <c r="KP379" s="382"/>
      <c r="KQ379" s="382"/>
      <c r="KR379" s="382"/>
      <c r="KS379" s="382"/>
      <c r="KT379" s="382"/>
      <c r="KU379" s="382"/>
    </row>
    <row r="380" spans="1:307" s="362" customFormat="1" ht="72" outlineLevel="1">
      <c r="A380" s="803"/>
      <c r="B380" s="366" t="s">
        <v>2083</v>
      </c>
      <c r="C380" s="711" t="s">
        <v>2538</v>
      </c>
      <c r="D380" s="10" t="s">
        <v>2539</v>
      </c>
      <c r="E380" s="121" t="s">
        <v>100</v>
      </c>
      <c r="F380" s="121" t="s">
        <v>2314</v>
      </c>
      <c r="G380" s="121">
        <v>49535013</v>
      </c>
      <c r="H380" s="10" t="s">
        <v>2540</v>
      </c>
      <c r="I380" s="27" t="s">
        <v>2045</v>
      </c>
      <c r="J380" s="34">
        <v>11236.64559</v>
      </c>
      <c r="K380" s="34">
        <v>8680.6849999999995</v>
      </c>
      <c r="L380" s="34">
        <v>2555.9605900000001</v>
      </c>
      <c r="M380" s="34">
        <v>6076.48</v>
      </c>
      <c r="N380" s="34">
        <v>0</v>
      </c>
      <c r="O380" s="34">
        <v>0</v>
      </c>
      <c r="P380" s="107" t="s">
        <v>80</v>
      </c>
      <c r="Q380" s="374" t="s">
        <v>80</v>
      </c>
      <c r="R380" s="107">
        <v>45077</v>
      </c>
      <c r="S380" s="27" t="s">
        <v>693</v>
      </c>
      <c r="T380" s="27" t="s">
        <v>80</v>
      </c>
      <c r="U380" s="34">
        <v>2604.2049999999999</v>
      </c>
      <c r="V380" s="34">
        <v>2555.9605900000001</v>
      </c>
      <c r="W380" s="34">
        <v>0</v>
      </c>
      <c r="X380" s="34">
        <v>5160.1655900000005</v>
      </c>
      <c r="Y380" s="34">
        <v>0</v>
      </c>
      <c r="Z380" s="365">
        <v>1133.7049999999999</v>
      </c>
      <c r="AA380" s="365">
        <v>1550.85059</v>
      </c>
      <c r="AB380" s="365">
        <v>0</v>
      </c>
      <c r="AC380" s="365">
        <v>2684.5555899999999</v>
      </c>
      <c r="AD380" s="365">
        <v>0</v>
      </c>
      <c r="AE380" s="365">
        <v>0</v>
      </c>
      <c r="AF380" s="365">
        <v>0</v>
      </c>
      <c r="AG380" s="365">
        <v>0</v>
      </c>
      <c r="AH380" s="365">
        <v>0</v>
      </c>
      <c r="AI380" s="365">
        <v>0</v>
      </c>
      <c r="AJ380" s="365">
        <v>1133.7049999999999</v>
      </c>
      <c r="AK380" s="365">
        <v>1550.85059</v>
      </c>
      <c r="AL380" s="365">
        <v>0</v>
      </c>
      <c r="AM380" s="365">
        <v>2684.5555899999999</v>
      </c>
      <c r="AN380" s="365">
        <v>0</v>
      </c>
      <c r="AO380" s="365">
        <v>0</v>
      </c>
      <c r="AP380" s="365">
        <v>0</v>
      </c>
      <c r="AQ380" s="365">
        <v>0</v>
      </c>
      <c r="AR380" s="365">
        <v>0</v>
      </c>
      <c r="AS380" s="365">
        <v>0</v>
      </c>
      <c r="AT380" s="365">
        <v>0</v>
      </c>
      <c r="AU380" s="365">
        <v>0</v>
      </c>
      <c r="AV380" s="365">
        <v>0</v>
      </c>
      <c r="AW380" s="365">
        <v>0</v>
      </c>
      <c r="AX380" s="365">
        <v>0</v>
      </c>
      <c r="AY380" s="365">
        <v>0</v>
      </c>
      <c r="AZ380" s="365">
        <v>0</v>
      </c>
      <c r="BA380" s="365">
        <v>0</v>
      </c>
      <c r="BB380" s="365">
        <v>0</v>
      </c>
      <c r="BC380" s="365">
        <v>0</v>
      </c>
      <c r="BD380" s="365">
        <v>0</v>
      </c>
      <c r="BE380" s="365">
        <v>0</v>
      </c>
      <c r="BF380" s="365">
        <v>0</v>
      </c>
      <c r="BG380" s="365">
        <v>0</v>
      </c>
      <c r="BH380" s="365">
        <v>0</v>
      </c>
      <c r="BI380" s="365">
        <v>0</v>
      </c>
      <c r="BJ380" s="365">
        <v>0</v>
      </c>
      <c r="BK380" s="365">
        <v>0</v>
      </c>
      <c r="BL380" s="365">
        <v>0</v>
      </c>
      <c r="BM380" s="365">
        <v>0</v>
      </c>
      <c r="BN380" s="365">
        <v>0</v>
      </c>
      <c r="BO380" s="365">
        <v>0</v>
      </c>
      <c r="BP380" s="365">
        <v>0</v>
      </c>
      <c r="BQ380" s="365">
        <v>0</v>
      </c>
      <c r="BR380" s="365">
        <v>0</v>
      </c>
      <c r="BS380" s="365">
        <v>0</v>
      </c>
      <c r="BT380" s="365">
        <v>0</v>
      </c>
      <c r="BU380" s="365">
        <v>0</v>
      </c>
      <c r="BV380" s="365">
        <v>0</v>
      </c>
      <c r="BW380" s="365">
        <v>0</v>
      </c>
      <c r="BX380" s="365">
        <v>0</v>
      </c>
      <c r="BY380" s="365">
        <v>0</v>
      </c>
      <c r="BZ380" s="365">
        <v>0</v>
      </c>
      <c r="CA380" s="365">
        <v>0</v>
      </c>
      <c r="CB380" s="366" t="s">
        <v>2046</v>
      </c>
      <c r="CC380" s="366" t="s">
        <v>80</v>
      </c>
      <c r="CD380" s="366" t="s">
        <v>80</v>
      </c>
      <c r="CE380" s="366" t="s">
        <v>80</v>
      </c>
      <c r="CF380" s="366" t="s">
        <v>2025</v>
      </c>
      <c r="CG380" s="366"/>
      <c r="CH380" s="366" t="s">
        <v>3103</v>
      </c>
      <c r="CI380" s="382"/>
      <c r="CJ380" s="382"/>
      <c r="CK380" s="382"/>
      <c r="CL380" s="382"/>
      <c r="CM380" s="382"/>
      <c r="CN380" s="382"/>
      <c r="CO380" s="382"/>
      <c r="CP380" s="382"/>
      <c r="CQ380" s="382"/>
      <c r="CR380" s="382"/>
      <c r="CS380" s="382"/>
      <c r="CT380" s="382"/>
      <c r="CU380" s="382"/>
      <c r="CV380" s="382"/>
      <c r="CW380" s="382"/>
      <c r="CX380" s="382"/>
      <c r="CY380" s="382"/>
      <c r="CZ380" s="382"/>
      <c r="DA380" s="382"/>
      <c r="DB380" s="382"/>
      <c r="DC380" s="382"/>
      <c r="DD380" s="382"/>
      <c r="DE380" s="382"/>
      <c r="DF380" s="382"/>
      <c r="DG380" s="382"/>
      <c r="DH380" s="382"/>
      <c r="DI380" s="382"/>
      <c r="DJ380" s="382"/>
      <c r="DK380" s="382"/>
      <c r="DL380" s="382"/>
      <c r="DM380" s="382"/>
      <c r="DN380" s="382"/>
      <c r="DO380" s="382"/>
      <c r="DP380" s="382"/>
      <c r="DQ380" s="382"/>
      <c r="DR380" s="382"/>
      <c r="DS380" s="382"/>
      <c r="DT380" s="382"/>
      <c r="DU380" s="382"/>
      <c r="DV380" s="382"/>
      <c r="DW380" s="382"/>
      <c r="DX380" s="382"/>
      <c r="DY380" s="382"/>
      <c r="DZ380" s="382"/>
      <c r="EA380" s="382"/>
      <c r="EB380" s="382"/>
      <c r="EC380" s="382"/>
      <c r="ED380" s="382"/>
      <c r="EE380" s="382"/>
      <c r="EF380" s="382"/>
      <c r="EG380" s="382"/>
      <c r="EH380" s="382"/>
      <c r="EI380" s="382"/>
      <c r="EJ380" s="382"/>
      <c r="EK380" s="382"/>
      <c r="EL380" s="382"/>
      <c r="EM380" s="382"/>
      <c r="EN380" s="382"/>
      <c r="EO380" s="382"/>
      <c r="EP380" s="382"/>
      <c r="EQ380" s="382"/>
      <c r="ER380" s="382"/>
      <c r="ES380" s="382"/>
      <c r="ET380" s="382"/>
      <c r="EU380" s="382"/>
      <c r="EV380" s="382"/>
      <c r="EW380" s="382"/>
      <c r="EX380" s="382"/>
      <c r="EY380" s="382"/>
      <c r="EZ380" s="382"/>
      <c r="FA380" s="382"/>
      <c r="FB380" s="382"/>
      <c r="FC380" s="382"/>
      <c r="FD380" s="382"/>
      <c r="FE380" s="382"/>
      <c r="FF380" s="382"/>
      <c r="FG380" s="382"/>
      <c r="FH380" s="382"/>
      <c r="FI380" s="382"/>
      <c r="FJ380" s="382"/>
      <c r="FK380" s="382"/>
      <c r="FL380" s="382"/>
      <c r="FM380" s="382"/>
      <c r="FN380" s="382"/>
      <c r="FO380" s="382"/>
      <c r="FP380" s="382"/>
      <c r="FQ380" s="382"/>
      <c r="FR380" s="382"/>
      <c r="FS380" s="382"/>
      <c r="FT380" s="382"/>
      <c r="FU380" s="382"/>
      <c r="FV380" s="382"/>
      <c r="FW380" s="382"/>
      <c r="FX380" s="382"/>
      <c r="FY380" s="382"/>
      <c r="FZ380" s="382"/>
      <c r="GA380" s="382"/>
      <c r="GB380" s="382"/>
      <c r="GC380" s="382"/>
      <c r="GD380" s="382"/>
      <c r="GE380" s="382"/>
      <c r="GF380" s="382"/>
      <c r="GG380" s="382"/>
      <c r="GH380" s="382"/>
      <c r="GI380" s="382"/>
      <c r="GJ380" s="382"/>
      <c r="GK380" s="382"/>
      <c r="GL380" s="382"/>
      <c r="GM380" s="382"/>
      <c r="GN380" s="382"/>
      <c r="GO380" s="382"/>
      <c r="GP380" s="382"/>
      <c r="GQ380" s="382"/>
      <c r="GR380" s="382"/>
      <c r="GS380" s="382"/>
      <c r="GT380" s="382"/>
      <c r="GU380" s="382"/>
      <c r="GV380" s="382"/>
      <c r="GW380" s="382"/>
      <c r="GX380" s="382"/>
      <c r="GY380" s="382"/>
      <c r="GZ380" s="382"/>
      <c r="HA380" s="382"/>
      <c r="HB380" s="382"/>
      <c r="HC380" s="382"/>
      <c r="HD380" s="382"/>
      <c r="HE380" s="382"/>
      <c r="HF380" s="382"/>
      <c r="HG380" s="382"/>
      <c r="HH380" s="382"/>
      <c r="HI380" s="382"/>
      <c r="HJ380" s="382"/>
      <c r="HK380" s="382"/>
      <c r="HL380" s="382"/>
      <c r="HM380" s="382"/>
      <c r="HN380" s="382"/>
      <c r="HO380" s="382"/>
      <c r="HP380" s="382"/>
      <c r="HQ380" s="382"/>
      <c r="HR380" s="382"/>
      <c r="HS380" s="382"/>
      <c r="HT380" s="382"/>
      <c r="HU380" s="382"/>
      <c r="HV380" s="382"/>
      <c r="HW380" s="382"/>
      <c r="HX380" s="382"/>
      <c r="HY380" s="382"/>
      <c r="HZ380" s="382"/>
      <c r="IA380" s="382"/>
      <c r="IB380" s="382"/>
      <c r="IC380" s="382"/>
      <c r="ID380" s="382"/>
      <c r="IE380" s="382"/>
      <c r="IF380" s="382"/>
      <c r="IG380" s="382"/>
      <c r="IH380" s="382"/>
      <c r="II380" s="382"/>
      <c r="IJ380" s="382"/>
      <c r="IK380" s="382"/>
      <c r="IL380" s="382"/>
      <c r="IM380" s="382"/>
      <c r="IN380" s="382"/>
      <c r="IO380" s="382"/>
      <c r="IP380" s="382"/>
      <c r="IQ380" s="382"/>
      <c r="IR380" s="382"/>
      <c r="IS380" s="382"/>
      <c r="IT380" s="382"/>
      <c r="IU380" s="382"/>
      <c r="IV380" s="382"/>
      <c r="IW380" s="382"/>
      <c r="IX380" s="382"/>
      <c r="IY380" s="382"/>
      <c r="IZ380" s="382"/>
      <c r="JA380" s="382"/>
      <c r="JB380" s="382"/>
      <c r="JC380" s="382"/>
      <c r="JD380" s="382"/>
      <c r="JE380" s="382"/>
      <c r="JF380" s="382"/>
      <c r="JG380" s="382"/>
      <c r="JH380" s="382"/>
      <c r="JI380" s="382"/>
      <c r="JJ380" s="382"/>
      <c r="JK380" s="382"/>
      <c r="JL380" s="382"/>
      <c r="JM380" s="382"/>
      <c r="JN380" s="382"/>
      <c r="JO380" s="382"/>
      <c r="JP380" s="382"/>
      <c r="JQ380" s="382"/>
      <c r="JR380" s="382"/>
      <c r="JS380" s="382"/>
      <c r="JT380" s="382"/>
      <c r="JU380" s="382"/>
      <c r="JV380" s="382"/>
      <c r="JW380" s="382"/>
      <c r="JX380" s="382"/>
      <c r="JY380" s="382"/>
      <c r="JZ380" s="382"/>
      <c r="KA380" s="382"/>
      <c r="KB380" s="382"/>
      <c r="KC380" s="382"/>
      <c r="KD380" s="382"/>
      <c r="KE380" s="382"/>
      <c r="KF380" s="382"/>
      <c r="KG380" s="382"/>
      <c r="KH380" s="382"/>
      <c r="KI380" s="382"/>
      <c r="KJ380" s="382"/>
      <c r="KK380" s="382"/>
      <c r="KL380" s="382"/>
      <c r="KM380" s="382"/>
      <c r="KN380" s="382"/>
      <c r="KO380" s="382"/>
      <c r="KP380" s="382"/>
      <c r="KQ380" s="382"/>
      <c r="KR380" s="382"/>
      <c r="KS380" s="382"/>
      <c r="KT380" s="382"/>
      <c r="KU380" s="382"/>
    </row>
    <row r="381" spans="1:307" s="382" customFormat="1" ht="54" outlineLevel="1">
      <c r="A381" s="803"/>
      <c r="B381" s="366" t="s">
        <v>3140</v>
      </c>
      <c r="C381" s="709" t="s">
        <v>2541</v>
      </c>
      <c r="D381" s="18" t="s">
        <v>2542</v>
      </c>
      <c r="E381" s="67" t="s">
        <v>2352</v>
      </c>
      <c r="F381" s="18" t="s">
        <v>2543</v>
      </c>
      <c r="G381" s="18" t="s">
        <v>1230</v>
      </c>
      <c r="H381" s="18" t="s">
        <v>2647</v>
      </c>
      <c r="I381" s="67" t="s">
        <v>2544</v>
      </c>
      <c r="J381" s="19">
        <v>829.5</v>
      </c>
      <c r="K381" s="19">
        <v>815.5</v>
      </c>
      <c r="L381" s="19">
        <v>14</v>
      </c>
      <c r="M381" s="19">
        <v>815.5</v>
      </c>
      <c r="N381" s="19">
        <v>0</v>
      </c>
      <c r="O381" s="19">
        <v>395.5</v>
      </c>
      <c r="P381" s="373">
        <v>45291</v>
      </c>
      <c r="Q381" s="372" t="s">
        <v>80</v>
      </c>
      <c r="R381" s="373">
        <v>45291</v>
      </c>
      <c r="S381" s="67" t="s">
        <v>496</v>
      </c>
      <c r="T381" s="18" t="s">
        <v>2930</v>
      </c>
      <c r="U381" s="19">
        <v>0</v>
      </c>
      <c r="V381" s="19">
        <v>0</v>
      </c>
      <c r="W381" s="19">
        <v>395.5</v>
      </c>
      <c r="X381" s="19">
        <v>395.5</v>
      </c>
      <c r="Y381" s="19">
        <v>395.5</v>
      </c>
      <c r="Z381" s="19">
        <v>0</v>
      </c>
      <c r="AA381" s="19">
        <v>0</v>
      </c>
      <c r="AB381" s="19">
        <v>395.5</v>
      </c>
      <c r="AC381" s="19">
        <v>395.5</v>
      </c>
      <c r="AD381" s="19">
        <v>395.5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395.5</v>
      </c>
      <c r="AM381" s="19">
        <v>395.5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395.5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19">
        <v>0</v>
      </c>
      <c r="BS381" s="19">
        <v>0</v>
      </c>
      <c r="BT381" s="19">
        <v>0</v>
      </c>
      <c r="BU381" s="19">
        <v>0</v>
      </c>
      <c r="BV381" s="19">
        <v>0</v>
      </c>
      <c r="BW381" s="19">
        <v>0</v>
      </c>
      <c r="BX381" s="19">
        <v>0</v>
      </c>
      <c r="BY381" s="19">
        <v>0</v>
      </c>
      <c r="BZ381" s="19">
        <v>14</v>
      </c>
      <c r="CA381" s="19">
        <v>0</v>
      </c>
      <c r="CB381" s="67" t="s">
        <v>2545</v>
      </c>
      <c r="CC381" s="67" t="s">
        <v>553</v>
      </c>
      <c r="CD381" s="366" t="s">
        <v>80</v>
      </c>
      <c r="CE381" s="366" t="s">
        <v>80</v>
      </c>
      <c r="CF381" s="366" t="s">
        <v>2018</v>
      </c>
      <c r="CG381" s="366"/>
      <c r="CH381" s="366" t="s">
        <v>3103</v>
      </c>
    </row>
    <row r="382" spans="1:307" s="382" customFormat="1" ht="54" outlineLevel="1">
      <c r="A382" s="803"/>
      <c r="B382" s="457" t="s">
        <v>3140</v>
      </c>
      <c r="C382" s="716" t="s">
        <v>3141</v>
      </c>
      <c r="D382" s="459" t="s">
        <v>3142</v>
      </c>
      <c r="E382" s="459" t="s">
        <v>2352</v>
      </c>
      <c r="F382" s="459" t="s">
        <v>2543</v>
      </c>
      <c r="G382" s="459" t="s">
        <v>1230</v>
      </c>
      <c r="H382" s="459" t="s">
        <v>80</v>
      </c>
      <c r="I382" s="457" t="s">
        <v>3143</v>
      </c>
      <c r="J382" s="458">
        <v>770</v>
      </c>
      <c r="K382" s="458">
        <v>757</v>
      </c>
      <c r="L382" s="458">
        <v>13</v>
      </c>
      <c r="M382" s="458">
        <v>757</v>
      </c>
      <c r="N382" s="458">
        <v>0</v>
      </c>
      <c r="O382" s="458">
        <v>350</v>
      </c>
      <c r="P382" s="465">
        <v>45657</v>
      </c>
      <c r="Q382" s="464" t="s">
        <v>80</v>
      </c>
      <c r="R382" s="465">
        <v>45657</v>
      </c>
      <c r="S382" s="457" t="s">
        <v>182</v>
      </c>
      <c r="T382" s="459" t="s">
        <v>80</v>
      </c>
      <c r="U382" s="458">
        <v>0</v>
      </c>
      <c r="V382" s="458">
        <v>0</v>
      </c>
      <c r="W382" s="458">
        <v>350</v>
      </c>
      <c r="X382" s="458">
        <v>0</v>
      </c>
      <c r="Y382" s="458">
        <v>0</v>
      </c>
      <c r="Z382" s="458">
        <v>0</v>
      </c>
      <c r="AA382" s="458">
        <v>0</v>
      </c>
      <c r="AB382" s="458">
        <v>0</v>
      </c>
      <c r="AC382" s="458">
        <v>0</v>
      </c>
      <c r="AD382" s="458">
        <v>0</v>
      </c>
      <c r="AE382" s="22">
        <v>0</v>
      </c>
      <c r="AF382" s="22">
        <v>0</v>
      </c>
      <c r="AG382" s="22">
        <v>350</v>
      </c>
      <c r="AH382" s="22">
        <v>350</v>
      </c>
      <c r="AI382" s="22">
        <v>350</v>
      </c>
      <c r="AJ382" s="458">
        <v>0</v>
      </c>
      <c r="AK382" s="458">
        <v>0</v>
      </c>
      <c r="AL382" s="458">
        <v>0</v>
      </c>
      <c r="AM382" s="458">
        <v>0</v>
      </c>
      <c r="AN382" s="458">
        <v>0</v>
      </c>
      <c r="AO382" s="458">
        <v>0</v>
      </c>
      <c r="AP382" s="458">
        <v>0</v>
      </c>
      <c r="AQ382" s="458">
        <v>0</v>
      </c>
      <c r="AR382" s="458">
        <v>0</v>
      </c>
      <c r="AS382" s="458">
        <v>0</v>
      </c>
      <c r="AT382" s="458">
        <v>0</v>
      </c>
      <c r="AU382" s="458">
        <v>0</v>
      </c>
      <c r="AV382" s="458">
        <v>0</v>
      </c>
      <c r="AW382" s="458">
        <v>0</v>
      </c>
      <c r="AX382" s="458">
        <v>0</v>
      </c>
      <c r="AY382" s="458">
        <v>0</v>
      </c>
      <c r="AZ382" s="458">
        <v>0</v>
      </c>
      <c r="BA382" s="458">
        <v>0</v>
      </c>
      <c r="BB382" s="458">
        <v>0</v>
      </c>
      <c r="BC382" s="458">
        <v>0</v>
      </c>
      <c r="BD382" s="458">
        <v>0</v>
      </c>
      <c r="BE382" s="458">
        <v>0</v>
      </c>
      <c r="BF382" s="458">
        <v>350</v>
      </c>
      <c r="BG382" s="22">
        <v>350</v>
      </c>
      <c r="BH382" s="22">
        <v>0</v>
      </c>
      <c r="BI382" s="458">
        <v>0</v>
      </c>
      <c r="BJ382" s="458">
        <v>0</v>
      </c>
      <c r="BK382" s="458">
        <v>0</v>
      </c>
      <c r="BL382" s="22">
        <v>0</v>
      </c>
      <c r="BM382" s="22">
        <v>0</v>
      </c>
      <c r="BN382" s="458">
        <v>0</v>
      </c>
      <c r="BO382" s="458">
        <v>0</v>
      </c>
      <c r="BP382" s="458">
        <v>0</v>
      </c>
      <c r="BQ382" s="22">
        <v>0</v>
      </c>
      <c r="BR382" s="22">
        <v>0</v>
      </c>
      <c r="BS382" s="458">
        <v>0</v>
      </c>
      <c r="BT382" s="458">
        <v>0</v>
      </c>
      <c r="BU382" s="458">
        <v>0</v>
      </c>
      <c r="BV382" s="22">
        <v>0</v>
      </c>
      <c r="BW382" s="22">
        <v>350</v>
      </c>
      <c r="BX382" s="458">
        <v>0</v>
      </c>
      <c r="BY382" s="458">
        <v>0</v>
      </c>
      <c r="BZ382" s="458">
        <v>13</v>
      </c>
      <c r="CA382" s="458">
        <v>0</v>
      </c>
      <c r="CB382" s="457" t="s">
        <v>3144</v>
      </c>
      <c r="CC382" s="457" t="s">
        <v>279</v>
      </c>
      <c r="CD382" s="457" t="s">
        <v>80</v>
      </c>
      <c r="CE382" s="457" t="s">
        <v>80</v>
      </c>
      <c r="CF382" s="457" t="s">
        <v>2008</v>
      </c>
      <c r="CG382" s="457"/>
      <c r="CH382" s="457" t="s">
        <v>3103</v>
      </c>
    </row>
    <row r="383" spans="1:307" s="382" customFormat="1" ht="72" outlineLevel="1">
      <c r="A383" s="803"/>
      <c r="B383" s="366" t="s">
        <v>2066</v>
      </c>
      <c r="C383" s="711" t="s">
        <v>2648</v>
      </c>
      <c r="D383" s="27" t="s">
        <v>2931</v>
      </c>
      <c r="E383" s="27" t="s">
        <v>125</v>
      </c>
      <c r="F383" s="27" t="s">
        <v>1183</v>
      </c>
      <c r="G383" s="10" t="s">
        <v>1118</v>
      </c>
      <c r="H383" s="10" t="s">
        <v>2932</v>
      </c>
      <c r="I383" s="27" t="s">
        <v>2652</v>
      </c>
      <c r="J383" s="34">
        <v>1850</v>
      </c>
      <c r="K383" s="34">
        <v>1850</v>
      </c>
      <c r="L383" s="34">
        <v>0</v>
      </c>
      <c r="M383" s="34">
        <v>0</v>
      </c>
      <c r="N383" s="34">
        <v>1665</v>
      </c>
      <c r="O383" s="34">
        <v>1665</v>
      </c>
      <c r="P383" s="107" t="s">
        <v>2794</v>
      </c>
      <c r="Q383" s="374" t="s">
        <v>80</v>
      </c>
      <c r="R383" s="107">
        <v>45214</v>
      </c>
      <c r="S383" s="27" t="s">
        <v>693</v>
      </c>
      <c r="T383" s="107">
        <v>45096</v>
      </c>
      <c r="U383" s="34">
        <v>185</v>
      </c>
      <c r="V383" s="34">
        <v>0</v>
      </c>
      <c r="W383" s="34">
        <v>1665</v>
      </c>
      <c r="X383" s="34">
        <v>1850</v>
      </c>
      <c r="Y383" s="34">
        <v>0</v>
      </c>
      <c r="Z383" s="365">
        <v>185</v>
      </c>
      <c r="AA383" s="365">
        <v>0</v>
      </c>
      <c r="AB383" s="365">
        <v>1665</v>
      </c>
      <c r="AC383" s="365">
        <v>1850</v>
      </c>
      <c r="AD383" s="365">
        <v>0</v>
      </c>
      <c r="AE383" s="365">
        <v>0</v>
      </c>
      <c r="AF383" s="365">
        <v>0</v>
      </c>
      <c r="AG383" s="365">
        <v>0</v>
      </c>
      <c r="AH383" s="365">
        <v>0</v>
      </c>
      <c r="AI383" s="365">
        <v>1665</v>
      </c>
      <c r="AJ383" s="365">
        <v>0</v>
      </c>
      <c r="AK383" s="365">
        <v>0</v>
      </c>
      <c r="AL383" s="365">
        <v>0</v>
      </c>
      <c r="AM383" s="365">
        <v>0</v>
      </c>
      <c r="AN383" s="365">
        <v>0</v>
      </c>
      <c r="AO383" s="365">
        <v>0</v>
      </c>
      <c r="AP383" s="365">
        <v>0</v>
      </c>
      <c r="AQ383" s="365">
        <v>0</v>
      </c>
      <c r="AR383" s="365">
        <v>0</v>
      </c>
      <c r="AS383" s="365">
        <v>0</v>
      </c>
      <c r="AT383" s="365">
        <v>185</v>
      </c>
      <c r="AU383" s="365">
        <v>0</v>
      </c>
      <c r="AV383" s="365">
        <v>1665</v>
      </c>
      <c r="AW383" s="365">
        <v>1850</v>
      </c>
      <c r="AX383" s="365">
        <v>0</v>
      </c>
      <c r="AY383" s="365">
        <v>0</v>
      </c>
      <c r="AZ383" s="365">
        <v>0</v>
      </c>
      <c r="BA383" s="365">
        <v>0</v>
      </c>
      <c r="BB383" s="365">
        <v>0</v>
      </c>
      <c r="BC383" s="365">
        <v>0</v>
      </c>
      <c r="BD383" s="365">
        <v>0</v>
      </c>
      <c r="BE383" s="365">
        <v>0</v>
      </c>
      <c r="BF383" s="365">
        <v>0</v>
      </c>
      <c r="BG383" s="365">
        <v>0</v>
      </c>
      <c r="BH383" s="365">
        <v>1665</v>
      </c>
      <c r="BI383" s="365">
        <v>0</v>
      </c>
      <c r="BJ383" s="365">
        <v>0</v>
      </c>
      <c r="BK383" s="365">
        <v>0</v>
      </c>
      <c r="BL383" s="365">
        <v>0</v>
      </c>
      <c r="BM383" s="365">
        <v>0</v>
      </c>
      <c r="BN383" s="365">
        <v>0</v>
      </c>
      <c r="BO383" s="365">
        <v>0</v>
      </c>
      <c r="BP383" s="365">
        <v>0</v>
      </c>
      <c r="BQ383" s="365">
        <v>0</v>
      </c>
      <c r="BR383" s="365">
        <v>0</v>
      </c>
      <c r="BS383" s="365">
        <v>0</v>
      </c>
      <c r="BT383" s="365">
        <v>0</v>
      </c>
      <c r="BU383" s="365">
        <v>0</v>
      </c>
      <c r="BV383" s="365">
        <v>0</v>
      </c>
      <c r="BW383" s="365">
        <v>0</v>
      </c>
      <c r="BX383" s="365">
        <v>0</v>
      </c>
      <c r="BY383" s="365">
        <v>0</v>
      </c>
      <c r="BZ383" s="365">
        <v>0</v>
      </c>
      <c r="CA383" s="365">
        <v>0</v>
      </c>
      <c r="CB383" s="366" t="s">
        <v>2649</v>
      </c>
      <c r="CC383" s="366" t="s">
        <v>80</v>
      </c>
      <c r="CD383" s="366" t="s">
        <v>80</v>
      </c>
      <c r="CE383" s="366" t="s">
        <v>80</v>
      </c>
      <c r="CF383" s="366" t="s">
        <v>2018</v>
      </c>
      <c r="CG383" s="366"/>
      <c r="CH383" s="366" t="s">
        <v>3104</v>
      </c>
    </row>
    <row r="384" spans="1:307" s="382" customFormat="1" ht="72" outlineLevel="1">
      <c r="A384" s="803"/>
      <c r="B384" s="366" t="s">
        <v>2083</v>
      </c>
      <c r="C384" s="709" t="s">
        <v>2650</v>
      </c>
      <c r="D384" s="67" t="s">
        <v>2933</v>
      </c>
      <c r="E384" s="67" t="s">
        <v>100</v>
      </c>
      <c r="F384" s="67" t="s">
        <v>2314</v>
      </c>
      <c r="G384" s="18">
        <v>49535013</v>
      </c>
      <c r="H384" s="18" t="s">
        <v>2795</v>
      </c>
      <c r="I384" s="67" t="s">
        <v>2652</v>
      </c>
      <c r="J384" s="19">
        <v>1851.11</v>
      </c>
      <c r="K384" s="19">
        <v>1851.11</v>
      </c>
      <c r="L384" s="19">
        <v>0</v>
      </c>
      <c r="M384" s="19">
        <v>0</v>
      </c>
      <c r="N384" s="19">
        <v>1665.999</v>
      </c>
      <c r="O384" s="19">
        <v>1665.999</v>
      </c>
      <c r="P384" s="373" t="s">
        <v>2794</v>
      </c>
      <c r="Q384" s="372" t="s">
        <v>80</v>
      </c>
      <c r="R384" s="373">
        <v>45199</v>
      </c>
      <c r="S384" s="67" t="s">
        <v>496</v>
      </c>
      <c r="T384" s="373">
        <v>45096</v>
      </c>
      <c r="U384" s="19">
        <v>185.11099999999999</v>
      </c>
      <c r="V384" s="19">
        <v>0</v>
      </c>
      <c r="W384" s="19">
        <v>1665.999</v>
      </c>
      <c r="X384" s="19">
        <v>1851.11</v>
      </c>
      <c r="Y384" s="19">
        <v>1665.999</v>
      </c>
      <c r="Z384" s="19">
        <v>185.11099999999999</v>
      </c>
      <c r="AA384" s="19">
        <v>0</v>
      </c>
      <c r="AB384" s="19">
        <v>1665.999</v>
      </c>
      <c r="AC384" s="19">
        <v>1851.1100000000001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1665.999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185.11099999999999</v>
      </c>
      <c r="AP384" s="19">
        <v>0</v>
      </c>
      <c r="AQ384" s="19">
        <v>1665.999</v>
      </c>
      <c r="AR384" s="19">
        <v>1851.1100000000001</v>
      </c>
      <c r="AS384" s="19">
        <v>0</v>
      </c>
      <c r="AT384" s="19">
        <v>0</v>
      </c>
      <c r="AU384" s="19">
        <v>0</v>
      </c>
      <c r="AV384" s="19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0</v>
      </c>
      <c r="BH384" s="19">
        <v>1665.999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9">
        <v>0</v>
      </c>
      <c r="BR384" s="19">
        <v>0</v>
      </c>
      <c r="BS384" s="19">
        <v>0</v>
      </c>
      <c r="BT384" s="19">
        <v>0</v>
      </c>
      <c r="BU384" s="19">
        <v>0</v>
      </c>
      <c r="BV384" s="19">
        <v>0</v>
      </c>
      <c r="BW384" s="19">
        <v>0</v>
      </c>
      <c r="BX384" s="19">
        <v>0</v>
      </c>
      <c r="BY384" s="19">
        <v>0</v>
      </c>
      <c r="BZ384" s="19">
        <v>0</v>
      </c>
      <c r="CA384" s="19">
        <v>0</v>
      </c>
      <c r="CB384" s="67" t="s">
        <v>2649</v>
      </c>
      <c r="CC384" s="67" t="s">
        <v>553</v>
      </c>
      <c r="CD384" s="366" t="s">
        <v>80</v>
      </c>
      <c r="CE384" s="366" t="s">
        <v>80</v>
      </c>
      <c r="CF384" s="366" t="s">
        <v>2018</v>
      </c>
      <c r="CG384" s="366"/>
      <c r="CH384" s="366" t="s">
        <v>3104</v>
      </c>
    </row>
    <row r="385" spans="1:307" s="362" customFormat="1" ht="72" outlineLevel="1">
      <c r="A385" s="803"/>
      <c r="B385" s="366" t="s">
        <v>2098</v>
      </c>
      <c r="C385" s="711" t="s">
        <v>2651</v>
      </c>
      <c r="D385" s="10" t="s">
        <v>2934</v>
      </c>
      <c r="E385" s="27" t="s">
        <v>1651</v>
      </c>
      <c r="F385" s="27" t="s">
        <v>2000</v>
      </c>
      <c r="G385" s="10" t="s">
        <v>1239</v>
      </c>
      <c r="H385" s="10" t="s">
        <v>2935</v>
      </c>
      <c r="I385" s="27" t="s">
        <v>2652</v>
      </c>
      <c r="J385" s="34">
        <v>1440</v>
      </c>
      <c r="K385" s="34">
        <v>1440</v>
      </c>
      <c r="L385" s="34">
        <v>0</v>
      </c>
      <c r="M385" s="34">
        <v>0</v>
      </c>
      <c r="N385" s="34">
        <v>1296</v>
      </c>
      <c r="O385" s="34">
        <v>1296</v>
      </c>
      <c r="P385" s="96" t="s">
        <v>2794</v>
      </c>
      <c r="Q385" s="374" t="s">
        <v>80</v>
      </c>
      <c r="R385" s="107">
        <v>45199</v>
      </c>
      <c r="S385" s="27" t="s">
        <v>693</v>
      </c>
      <c r="T385" s="107">
        <v>45096</v>
      </c>
      <c r="U385" s="34">
        <v>144</v>
      </c>
      <c r="V385" s="34">
        <v>0</v>
      </c>
      <c r="W385" s="34">
        <v>1296</v>
      </c>
      <c r="X385" s="34">
        <v>1440</v>
      </c>
      <c r="Y385" s="34">
        <v>0</v>
      </c>
      <c r="Z385" s="365">
        <v>144</v>
      </c>
      <c r="AA385" s="365">
        <v>0</v>
      </c>
      <c r="AB385" s="365">
        <v>1296</v>
      </c>
      <c r="AC385" s="365">
        <v>1440</v>
      </c>
      <c r="AD385" s="365">
        <v>0</v>
      </c>
      <c r="AE385" s="365">
        <v>0</v>
      </c>
      <c r="AF385" s="365">
        <v>0</v>
      </c>
      <c r="AG385" s="365">
        <v>0</v>
      </c>
      <c r="AH385" s="365">
        <v>0</v>
      </c>
      <c r="AI385" s="365">
        <v>1296</v>
      </c>
      <c r="AJ385" s="365">
        <v>0</v>
      </c>
      <c r="AK385" s="365">
        <v>0</v>
      </c>
      <c r="AL385" s="365">
        <v>0</v>
      </c>
      <c r="AM385" s="365">
        <v>0</v>
      </c>
      <c r="AN385" s="365">
        <v>0</v>
      </c>
      <c r="AO385" s="365">
        <v>0</v>
      </c>
      <c r="AP385" s="365">
        <v>0</v>
      </c>
      <c r="AQ385" s="365">
        <v>0</v>
      </c>
      <c r="AR385" s="365">
        <v>0</v>
      </c>
      <c r="AS385" s="365">
        <v>0</v>
      </c>
      <c r="AT385" s="365">
        <v>144</v>
      </c>
      <c r="AU385" s="365">
        <v>0</v>
      </c>
      <c r="AV385" s="365">
        <v>1296</v>
      </c>
      <c r="AW385" s="365">
        <v>1440</v>
      </c>
      <c r="AX385" s="365">
        <v>0</v>
      </c>
      <c r="AY385" s="365">
        <v>0</v>
      </c>
      <c r="AZ385" s="365">
        <v>0</v>
      </c>
      <c r="BA385" s="365">
        <v>0</v>
      </c>
      <c r="BB385" s="365">
        <v>0</v>
      </c>
      <c r="BC385" s="365">
        <v>0</v>
      </c>
      <c r="BD385" s="365">
        <v>0</v>
      </c>
      <c r="BE385" s="365">
        <v>0</v>
      </c>
      <c r="BF385" s="365">
        <v>0</v>
      </c>
      <c r="BG385" s="365">
        <v>0</v>
      </c>
      <c r="BH385" s="365">
        <v>1296</v>
      </c>
      <c r="BI385" s="365">
        <v>0</v>
      </c>
      <c r="BJ385" s="365">
        <v>0</v>
      </c>
      <c r="BK385" s="365">
        <v>0</v>
      </c>
      <c r="BL385" s="365">
        <v>0</v>
      </c>
      <c r="BM385" s="365">
        <v>0</v>
      </c>
      <c r="BN385" s="365">
        <v>0</v>
      </c>
      <c r="BO385" s="365">
        <v>0</v>
      </c>
      <c r="BP385" s="365">
        <v>0</v>
      </c>
      <c r="BQ385" s="365">
        <v>0</v>
      </c>
      <c r="BR385" s="365">
        <v>0</v>
      </c>
      <c r="BS385" s="365">
        <v>0</v>
      </c>
      <c r="BT385" s="365">
        <v>0</v>
      </c>
      <c r="BU385" s="365">
        <v>0</v>
      </c>
      <c r="BV385" s="365">
        <v>0</v>
      </c>
      <c r="BW385" s="365">
        <v>0</v>
      </c>
      <c r="BX385" s="365">
        <v>0</v>
      </c>
      <c r="BY385" s="365">
        <v>0</v>
      </c>
      <c r="BZ385" s="365">
        <v>0</v>
      </c>
      <c r="CA385" s="365">
        <v>0</v>
      </c>
      <c r="CB385" s="366" t="s">
        <v>2649</v>
      </c>
      <c r="CC385" s="366" t="s">
        <v>80</v>
      </c>
      <c r="CD385" s="366" t="s">
        <v>80</v>
      </c>
      <c r="CE385" s="366" t="s">
        <v>80</v>
      </c>
      <c r="CF385" s="366" t="s">
        <v>2018</v>
      </c>
      <c r="CG385" s="366"/>
      <c r="CH385" s="366" t="s">
        <v>3104</v>
      </c>
      <c r="CI385" s="382"/>
      <c r="CJ385" s="382"/>
      <c r="CK385" s="382"/>
      <c r="CL385" s="382"/>
      <c r="CM385" s="382"/>
      <c r="CN385" s="382"/>
      <c r="CO385" s="382"/>
      <c r="CP385" s="382"/>
      <c r="CQ385" s="382"/>
      <c r="CR385" s="382"/>
      <c r="CS385" s="382"/>
      <c r="CT385" s="382"/>
      <c r="CU385" s="382"/>
      <c r="CV385" s="382"/>
      <c r="CW385" s="382"/>
      <c r="CX385" s="382"/>
      <c r="CY385" s="382"/>
      <c r="CZ385" s="382"/>
      <c r="DA385" s="382"/>
      <c r="DB385" s="382"/>
      <c r="DC385" s="382"/>
      <c r="DD385" s="382"/>
      <c r="DE385" s="382"/>
      <c r="DF385" s="382"/>
      <c r="DG385" s="382"/>
      <c r="DH385" s="382"/>
      <c r="DI385" s="382"/>
      <c r="DJ385" s="382"/>
      <c r="DK385" s="382"/>
      <c r="DL385" s="382"/>
      <c r="DM385" s="382"/>
      <c r="DN385" s="382"/>
      <c r="DO385" s="382"/>
      <c r="DP385" s="382"/>
      <c r="DQ385" s="382"/>
      <c r="DR385" s="382"/>
      <c r="DS385" s="382"/>
      <c r="DT385" s="382"/>
      <c r="DU385" s="382"/>
      <c r="DV385" s="382"/>
      <c r="DW385" s="382"/>
      <c r="DX385" s="382"/>
      <c r="DY385" s="382"/>
      <c r="DZ385" s="382"/>
      <c r="EA385" s="382"/>
      <c r="EB385" s="382"/>
      <c r="EC385" s="382"/>
      <c r="ED385" s="382"/>
      <c r="EE385" s="382"/>
      <c r="EF385" s="382"/>
      <c r="EG385" s="382"/>
      <c r="EH385" s="382"/>
      <c r="EI385" s="382"/>
      <c r="EJ385" s="382"/>
      <c r="EK385" s="382"/>
      <c r="EL385" s="382"/>
      <c r="EM385" s="382"/>
      <c r="EN385" s="382"/>
      <c r="EO385" s="382"/>
      <c r="EP385" s="382"/>
      <c r="EQ385" s="382"/>
      <c r="ER385" s="382"/>
      <c r="ES385" s="382"/>
      <c r="ET385" s="382"/>
      <c r="EU385" s="382"/>
      <c r="EV385" s="382"/>
      <c r="EW385" s="382"/>
      <c r="EX385" s="382"/>
      <c r="EY385" s="382"/>
      <c r="EZ385" s="382"/>
      <c r="FA385" s="382"/>
      <c r="FB385" s="382"/>
      <c r="FC385" s="382"/>
      <c r="FD385" s="382"/>
      <c r="FE385" s="382"/>
      <c r="FF385" s="382"/>
      <c r="FG385" s="382"/>
      <c r="FH385" s="382"/>
      <c r="FI385" s="382"/>
      <c r="FJ385" s="382"/>
      <c r="FK385" s="382"/>
      <c r="FL385" s="382"/>
      <c r="FM385" s="382"/>
      <c r="FN385" s="382"/>
      <c r="FO385" s="382"/>
      <c r="FP385" s="382"/>
      <c r="FQ385" s="382"/>
      <c r="FR385" s="382"/>
      <c r="FS385" s="382"/>
      <c r="FT385" s="382"/>
      <c r="FU385" s="382"/>
      <c r="FV385" s="382"/>
      <c r="FW385" s="382"/>
      <c r="FX385" s="382"/>
      <c r="FY385" s="382"/>
      <c r="FZ385" s="382"/>
      <c r="GA385" s="382"/>
      <c r="GB385" s="382"/>
      <c r="GC385" s="382"/>
      <c r="GD385" s="382"/>
      <c r="GE385" s="382"/>
      <c r="GF385" s="382"/>
      <c r="GG385" s="382"/>
      <c r="GH385" s="382"/>
      <c r="GI385" s="382"/>
      <c r="GJ385" s="382"/>
      <c r="GK385" s="382"/>
      <c r="GL385" s="382"/>
      <c r="GM385" s="382"/>
      <c r="GN385" s="382"/>
      <c r="GO385" s="382"/>
      <c r="GP385" s="382"/>
      <c r="GQ385" s="382"/>
      <c r="GR385" s="382"/>
      <c r="GS385" s="382"/>
      <c r="GT385" s="382"/>
      <c r="GU385" s="382"/>
      <c r="GV385" s="382"/>
      <c r="GW385" s="382"/>
      <c r="GX385" s="382"/>
      <c r="GY385" s="382"/>
      <c r="GZ385" s="382"/>
      <c r="HA385" s="382"/>
      <c r="HB385" s="382"/>
      <c r="HC385" s="382"/>
      <c r="HD385" s="382"/>
      <c r="HE385" s="382"/>
      <c r="HF385" s="382"/>
      <c r="HG385" s="382"/>
      <c r="HH385" s="382"/>
      <c r="HI385" s="382"/>
      <c r="HJ385" s="382"/>
      <c r="HK385" s="382"/>
      <c r="HL385" s="382"/>
      <c r="HM385" s="382"/>
      <c r="HN385" s="382"/>
      <c r="HO385" s="382"/>
      <c r="HP385" s="382"/>
      <c r="HQ385" s="382"/>
      <c r="HR385" s="382"/>
      <c r="HS385" s="382"/>
      <c r="HT385" s="382"/>
      <c r="HU385" s="382"/>
      <c r="HV385" s="382"/>
      <c r="HW385" s="382"/>
      <c r="HX385" s="382"/>
      <c r="HY385" s="382"/>
      <c r="HZ385" s="382"/>
      <c r="IA385" s="382"/>
      <c r="IB385" s="382"/>
      <c r="IC385" s="382"/>
      <c r="ID385" s="382"/>
      <c r="IE385" s="382"/>
      <c r="IF385" s="382"/>
      <c r="IG385" s="382"/>
      <c r="IH385" s="382"/>
      <c r="II385" s="382"/>
      <c r="IJ385" s="382"/>
      <c r="IK385" s="382"/>
      <c r="IL385" s="382"/>
      <c r="IM385" s="382"/>
      <c r="IN385" s="382"/>
      <c r="IO385" s="382"/>
      <c r="IP385" s="382"/>
      <c r="IQ385" s="382"/>
      <c r="IR385" s="382"/>
      <c r="IS385" s="382"/>
      <c r="IT385" s="382"/>
      <c r="IU385" s="382"/>
      <c r="IV385" s="382"/>
      <c r="IW385" s="382"/>
      <c r="IX385" s="382"/>
      <c r="IY385" s="382"/>
      <c r="IZ385" s="382"/>
      <c r="JA385" s="382"/>
      <c r="JB385" s="382"/>
      <c r="JC385" s="382"/>
      <c r="JD385" s="382"/>
      <c r="JE385" s="382"/>
      <c r="JF385" s="382"/>
      <c r="JG385" s="382"/>
      <c r="JH385" s="382"/>
      <c r="JI385" s="382"/>
      <c r="JJ385" s="382"/>
      <c r="JK385" s="382"/>
      <c r="JL385" s="382"/>
      <c r="JM385" s="382"/>
      <c r="JN385" s="382"/>
      <c r="JO385" s="382"/>
      <c r="JP385" s="382"/>
      <c r="JQ385" s="382"/>
      <c r="JR385" s="382"/>
      <c r="JS385" s="382"/>
      <c r="JT385" s="382"/>
      <c r="JU385" s="382"/>
      <c r="JV385" s="382"/>
      <c r="JW385" s="382"/>
      <c r="JX385" s="382"/>
      <c r="JY385" s="382"/>
      <c r="JZ385" s="382"/>
      <c r="KA385" s="382"/>
      <c r="KB385" s="382"/>
      <c r="KC385" s="382"/>
      <c r="KD385" s="382"/>
      <c r="KE385" s="382"/>
      <c r="KF385" s="382"/>
      <c r="KG385" s="382"/>
      <c r="KH385" s="382"/>
      <c r="KI385" s="382"/>
      <c r="KJ385" s="382"/>
      <c r="KK385" s="382"/>
      <c r="KL385" s="382"/>
      <c r="KM385" s="382"/>
      <c r="KN385" s="382"/>
      <c r="KO385" s="382"/>
      <c r="KP385" s="382"/>
      <c r="KQ385" s="382"/>
      <c r="KR385" s="382"/>
      <c r="KS385" s="382"/>
      <c r="KT385" s="382"/>
      <c r="KU385" s="382"/>
    </row>
    <row r="386" spans="1:307" s="362" customFormat="1" ht="72" outlineLevel="1">
      <c r="A386" s="803"/>
      <c r="B386" s="366" t="s">
        <v>2167</v>
      </c>
      <c r="C386" s="709" t="s">
        <v>2653</v>
      </c>
      <c r="D386" s="18" t="s">
        <v>2936</v>
      </c>
      <c r="E386" s="144" t="s">
        <v>98</v>
      </c>
      <c r="F386" s="144" t="s">
        <v>2654</v>
      </c>
      <c r="G386" s="18" t="s">
        <v>1242</v>
      </c>
      <c r="H386" s="18" t="s">
        <v>2937</v>
      </c>
      <c r="I386" s="67" t="s">
        <v>2652</v>
      </c>
      <c r="J386" s="19">
        <v>2020</v>
      </c>
      <c r="K386" s="19">
        <v>1851.1110000000001</v>
      </c>
      <c r="L386" s="19">
        <v>168.88900000000001</v>
      </c>
      <c r="M386" s="19">
        <v>0</v>
      </c>
      <c r="N386" s="19">
        <v>1665.9999</v>
      </c>
      <c r="O386" s="19">
        <v>1665.9999</v>
      </c>
      <c r="P386" s="145" t="s">
        <v>2794</v>
      </c>
      <c r="Q386" s="372" t="s">
        <v>80</v>
      </c>
      <c r="R386" s="373">
        <v>45199</v>
      </c>
      <c r="S386" s="67" t="s">
        <v>496</v>
      </c>
      <c r="T386" s="373">
        <v>45096</v>
      </c>
      <c r="U386" s="19">
        <v>185.11109999999999</v>
      </c>
      <c r="V386" s="19">
        <v>0</v>
      </c>
      <c r="W386" s="19">
        <v>1665.9999</v>
      </c>
      <c r="X386" s="19">
        <v>1851.1110000000001</v>
      </c>
      <c r="Y386" s="19">
        <v>1665.9999</v>
      </c>
      <c r="Z386" s="19">
        <v>185.11109999999999</v>
      </c>
      <c r="AA386" s="19">
        <v>0</v>
      </c>
      <c r="AB386" s="19">
        <v>1665.9999</v>
      </c>
      <c r="AC386" s="19">
        <v>1851.1110000000001</v>
      </c>
      <c r="AD386" s="19">
        <v>0</v>
      </c>
      <c r="AE386" s="19">
        <v>0</v>
      </c>
      <c r="AF386" s="19">
        <v>0</v>
      </c>
      <c r="AG386" s="19">
        <v>0</v>
      </c>
      <c r="AH386" s="19">
        <v>0</v>
      </c>
      <c r="AI386" s="19">
        <v>1665.9999</v>
      </c>
      <c r="AJ386" s="19">
        <v>0</v>
      </c>
      <c r="AK386" s="19">
        <v>0</v>
      </c>
      <c r="AL386" s="19">
        <v>0</v>
      </c>
      <c r="AM386" s="19">
        <v>0</v>
      </c>
      <c r="AN386" s="19">
        <v>0</v>
      </c>
      <c r="AO386" s="19">
        <v>0</v>
      </c>
      <c r="AP386" s="19">
        <v>0</v>
      </c>
      <c r="AQ386" s="19">
        <v>0</v>
      </c>
      <c r="AR386" s="19">
        <v>0</v>
      </c>
      <c r="AS386" s="19">
        <v>0</v>
      </c>
      <c r="AT386" s="19">
        <v>185.11109999999999</v>
      </c>
      <c r="AU386" s="19">
        <v>0</v>
      </c>
      <c r="AV386" s="19">
        <v>1665.9999</v>
      </c>
      <c r="AW386" s="19">
        <v>1851.1110000000001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19">
        <v>0</v>
      </c>
      <c r="BG386" s="19">
        <v>0</v>
      </c>
      <c r="BH386" s="19">
        <v>1665.9999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9">
        <v>0</v>
      </c>
      <c r="BR386" s="19">
        <v>0</v>
      </c>
      <c r="BS386" s="19">
        <v>0</v>
      </c>
      <c r="BT386" s="19">
        <v>0</v>
      </c>
      <c r="BU386" s="19">
        <v>0</v>
      </c>
      <c r="BV386" s="19">
        <v>0</v>
      </c>
      <c r="BW386" s="19">
        <v>0</v>
      </c>
      <c r="BX386" s="19">
        <v>0</v>
      </c>
      <c r="BY386" s="19">
        <v>0</v>
      </c>
      <c r="BZ386" s="19">
        <v>168.88900000000001</v>
      </c>
      <c r="CA386" s="19">
        <v>0</v>
      </c>
      <c r="CB386" s="67" t="s">
        <v>2649</v>
      </c>
      <c r="CC386" s="67" t="s">
        <v>553</v>
      </c>
      <c r="CD386" s="366" t="s">
        <v>80</v>
      </c>
      <c r="CE386" s="366" t="s">
        <v>80</v>
      </c>
      <c r="CF386" s="366" t="s">
        <v>2018</v>
      </c>
      <c r="CG386" s="366"/>
      <c r="CH386" s="366" t="s">
        <v>3104</v>
      </c>
      <c r="CI386" s="382"/>
      <c r="CJ386" s="382"/>
      <c r="CK386" s="382"/>
      <c r="CL386" s="382"/>
      <c r="CM386" s="382"/>
      <c r="CN386" s="382"/>
      <c r="CO386" s="382"/>
      <c r="CP386" s="382"/>
      <c r="CQ386" s="382"/>
      <c r="CR386" s="382"/>
      <c r="CS386" s="382"/>
      <c r="CT386" s="382"/>
      <c r="CU386" s="382"/>
      <c r="CV386" s="382"/>
      <c r="CW386" s="382"/>
      <c r="CX386" s="382"/>
      <c r="CY386" s="382"/>
      <c r="CZ386" s="382"/>
      <c r="DA386" s="382"/>
      <c r="DB386" s="382"/>
      <c r="DC386" s="382"/>
      <c r="DD386" s="382"/>
      <c r="DE386" s="382"/>
      <c r="DF386" s="382"/>
      <c r="DG386" s="382"/>
      <c r="DH386" s="382"/>
      <c r="DI386" s="382"/>
      <c r="DJ386" s="382"/>
      <c r="DK386" s="382"/>
      <c r="DL386" s="382"/>
      <c r="DM386" s="382"/>
      <c r="DN386" s="382"/>
      <c r="DO386" s="382"/>
      <c r="DP386" s="382"/>
      <c r="DQ386" s="382"/>
      <c r="DR386" s="382"/>
      <c r="DS386" s="382"/>
      <c r="DT386" s="382"/>
      <c r="DU386" s="382"/>
      <c r="DV386" s="382"/>
      <c r="DW386" s="382"/>
      <c r="DX386" s="382"/>
      <c r="DY386" s="382"/>
      <c r="DZ386" s="382"/>
      <c r="EA386" s="382"/>
      <c r="EB386" s="382"/>
      <c r="EC386" s="382"/>
      <c r="ED386" s="382"/>
      <c r="EE386" s="382"/>
      <c r="EF386" s="382"/>
      <c r="EG386" s="382"/>
      <c r="EH386" s="382"/>
      <c r="EI386" s="382"/>
      <c r="EJ386" s="382"/>
      <c r="EK386" s="382"/>
      <c r="EL386" s="382"/>
      <c r="EM386" s="382"/>
      <c r="EN386" s="382"/>
      <c r="EO386" s="382"/>
      <c r="EP386" s="382"/>
      <c r="EQ386" s="382"/>
      <c r="ER386" s="382"/>
      <c r="ES386" s="382"/>
      <c r="ET386" s="382"/>
      <c r="EU386" s="382"/>
      <c r="EV386" s="382"/>
      <c r="EW386" s="382"/>
      <c r="EX386" s="382"/>
      <c r="EY386" s="382"/>
      <c r="EZ386" s="382"/>
      <c r="FA386" s="382"/>
      <c r="FB386" s="382"/>
      <c r="FC386" s="382"/>
      <c r="FD386" s="382"/>
      <c r="FE386" s="382"/>
      <c r="FF386" s="382"/>
      <c r="FG386" s="382"/>
      <c r="FH386" s="382"/>
      <c r="FI386" s="382"/>
      <c r="FJ386" s="382"/>
      <c r="FK386" s="382"/>
      <c r="FL386" s="382"/>
      <c r="FM386" s="382"/>
      <c r="FN386" s="382"/>
      <c r="FO386" s="382"/>
      <c r="FP386" s="382"/>
      <c r="FQ386" s="382"/>
      <c r="FR386" s="382"/>
      <c r="FS386" s="382"/>
      <c r="FT386" s="382"/>
      <c r="FU386" s="382"/>
      <c r="FV386" s="382"/>
      <c r="FW386" s="382"/>
      <c r="FX386" s="382"/>
      <c r="FY386" s="382"/>
      <c r="FZ386" s="382"/>
      <c r="GA386" s="382"/>
      <c r="GB386" s="382"/>
      <c r="GC386" s="382"/>
      <c r="GD386" s="382"/>
      <c r="GE386" s="382"/>
      <c r="GF386" s="382"/>
      <c r="GG386" s="382"/>
      <c r="GH386" s="382"/>
      <c r="GI386" s="382"/>
      <c r="GJ386" s="382"/>
      <c r="GK386" s="382"/>
      <c r="GL386" s="382"/>
      <c r="GM386" s="382"/>
      <c r="GN386" s="382"/>
      <c r="GO386" s="382"/>
      <c r="GP386" s="382"/>
      <c r="GQ386" s="382"/>
      <c r="GR386" s="382"/>
      <c r="GS386" s="382"/>
      <c r="GT386" s="382"/>
      <c r="GU386" s="382"/>
      <c r="GV386" s="382"/>
      <c r="GW386" s="382"/>
      <c r="GX386" s="382"/>
      <c r="GY386" s="382"/>
      <c r="GZ386" s="382"/>
      <c r="HA386" s="382"/>
      <c r="HB386" s="382"/>
      <c r="HC386" s="382"/>
      <c r="HD386" s="382"/>
      <c r="HE386" s="382"/>
      <c r="HF386" s="382"/>
      <c r="HG386" s="382"/>
      <c r="HH386" s="382"/>
      <c r="HI386" s="382"/>
      <c r="HJ386" s="382"/>
      <c r="HK386" s="382"/>
      <c r="HL386" s="382"/>
      <c r="HM386" s="382"/>
      <c r="HN386" s="382"/>
      <c r="HO386" s="382"/>
      <c r="HP386" s="382"/>
      <c r="HQ386" s="382"/>
      <c r="HR386" s="382"/>
      <c r="HS386" s="382"/>
      <c r="HT386" s="382"/>
      <c r="HU386" s="382"/>
      <c r="HV386" s="382"/>
      <c r="HW386" s="382"/>
      <c r="HX386" s="382"/>
      <c r="HY386" s="382"/>
      <c r="HZ386" s="382"/>
      <c r="IA386" s="382"/>
      <c r="IB386" s="382"/>
      <c r="IC386" s="382"/>
      <c r="ID386" s="382"/>
      <c r="IE386" s="382"/>
      <c r="IF386" s="382"/>
      <c r="IG386" s="382"/>
      <c r="IH386" s="382"/>
      <c r="II386" s="382"/>
      <c r="IJ386" s="382"/>
      <c r="IK386" s="382"/>
      <c r="IL386" s="382"/>
      <c r="IM386" s="382"/>
      <c r="IN386" s="382"/>
      <c r="IO386" s="382"/>
      <c r="IP386" s="382"/>
      <c r="IQ386" s="382"/>
      <c r="IR386" s="382"/>
      <c r="IS386" s="382"/>
      <c r="IT386" s="382"/>
      <c r="IU386" s="382"/>
      <c r="IV386" s="382"/>
      <c r="IW386" s="382"/>
      <c r="IX386" s="382"/>
      <c r="IY386" s="382"/>
      <c r="IZ386" s="382"/>
      <c r="JA386" s="382"/>
      <c r="JB386" s="382"/>
      <c r="JC386" s="382"/>
      <c r="JD386" s="382"/>
      <c r="JE386" s="382"/>
      <c r="JF386" s="382"/>
      <c r="JG386" s="382"/>
      <c r="JH386" s="382"/>
      <c r="JI386" s="382"/>
      <c r="JJ386" s="382"/>
      <c r="JK386" s="382"/>
      <c r="JL386" s="382"/>
      <c r="JM386" s="382"/>
      <c r="JN386" s="382"/>
      <c r="JO386" s="382"/>
      <c r="JP386" s="382"/>
      <c r="JQ386" s="382"/>
      <c r="JR386" s="382"/>
      <c r="JS386" s="382"/>
      <c r="JT386" s="382"/>
      <c r="JU386" s="382"/>
      <c r="JV386" s="382"/>
      <c r="JW386" s="382"/>
      <c r="JX386" s="382"/>
      <c r="JY386" s="382"/>
      <c r="JZ386" s="382"/>
      <c r="KA386" s="382"/>
      <c r="KB386" s="382"/>
      <c r="KC386" s="382"/>
      <c r="KD386" s="382"/>
      <c r="KE386" s="382"/>
      <c r="KF386" s="382"/>
      <c r="KG386" s="382"/>
      <c r="KH386" s="382"/>
      <c r="KI386" s="382"/>
      <c r="KJ386" s="382"/>
      <c r="KK386" s="382"/>
      <c r="KL386" s="382"/>
      <c r="KM386" s="382"/>
      <c r="KN386" s="382"/>
      <c r="KO386" s="382"/>
      <c r="KP386" s="382"/>
      <c r="KQ386" s="382"/>
      <c r="KR386" s="382"/>
      <c r="KS386" s="382"/>
      <c r="KT386" s="382"/>
      <c r="KU386" s="382"/>
    </row>
    <row r="387" spans="1:307" s="354" customFormat="1" ht="38.25" customHeight="1">
      <c r="A387" s="803"/>
      <c r="B387" s="447" t="s">
        <v>80</v>
      </c>
      <c r="C387" s="348" t="s">
        <v>536</v>
      </c>
      <c r="D387" s="63" t="s">
        <v>80</v>
      </c>
      <c r="E387" s="63" t="s">
        <v>80</v>
      </c>
      <c r="F387" s="63" t="s">
        <v>80</v>
      </c>
      <c r="G387" s="63" t="s">
        <v>80</v>
      </c>
      <c r="H387" s="95" t="s">
        <v>80</v>
      </c>
      <c r="I387" s="63" t="s">
        <v>80</v>
      </c>
      <c r="J387" s="26">
        <f>SUM(J373:J386)</f>
        <v>27569.482600000003</v>
      </c>
      <c r="K387" s="26">
        <f t="shared" ref="K387:O387" si="87">SUM(K373:K386)</f>
        <v>24778.91301</v>
      </c>
      <c r="L387" s="26">
        <f t="shared" si="87"/>
        <v>2790.5695900000001</v>
      </c>
      <c r="M387" s="26">
        <f t="shared" si="87"/>
        <v>7648.98</v>
      </c>
      <c r="N387" s="26">
        <f t="shared" si="87"/>
        <v>12974.03485</v>
      </c>
      <c r="O387" s="26">
        <f t="shared" si="87"/>
        <v>13362.53485</v>
      </c>
      <c r="P387" s="63" t="s">
        <v>80</v>
      </c>
      <c r="Q387" s="387" t="s">
        <v>80</v>
      </c>
      <c r="R387" s="392" t="s">
        <v>80</v>
      </c>
      <c r="S387" s="392" t="s">
        <v>80</v>
      </c>
      <c r="T387" s="63" t="s">
        <v>80</v>
      </c>
      <c r="U387" s="26">
        <f t="shared" ref="U387:CA387" si="88">SUM(U373:U386)</f>
        <v>4155.8980000000001</v>
      </c>
      <c r="V387" s="26">
        <f t="shared" si="88"/>
        <v>2555.9605900000001</v>
      </c>
      <c r="W387" s="26">
        <f t="shared" si="88"/>
        <v>13362.53485</v>
      </c>
      <c r="X387" s="26">
        <f t="shared" si="88"/>
        <v>19724.393599999999</v>
      </c>
      <c r="Y387" s="26">
        <f t="shared" si="88"/>
        <v>6720.5448499999993</v>
      </c>
      <c r="Z387" s="26">
        <f t="shared" si="88"/>
        <v>1832.9270999999999</v>
      </c>
      <c r="AA387" s="26">
        <f t="shared" si="88"/>
        <v>1550.85059</v>
      </c>
      <c r="AB387" s="26">
        <f t="shared" si="88"/>
        <v>6688.4988999999996</v>
      </c>
      <c r="AC387" s="26">
        <f t="shared" si="88"/>
        <v>10072.276590000001</v>
      </c>
      <c r="AD387" s="26">
        <f t="shared" si="88"/>
        <v>3004</v>
      </c>
      <c r="AE387" s="26">
        <f t="shared" si="88"/>
        <v>0</v>
      </c>
      <c r="AF387" s="26">
        <f t="shared" si="88"/>
        <v>0</v>
      </c>
      <c r="AG387" s="26">
        <f t="shared" si="88"/>
        <v>350</v>
      </c>
      <c r="AH387" s="26">
        <f t="shared" si="88"/>
        <v>350</v>
      </c>
      <c r="AI387" s="26">
        <f t="shared" si="88"/>
        <v>9973.9889000000003</v>
      </c>
      <c r="AJ387" s="26">
        <f t="shared" si="88"/>
        <v>1133.7049999999999</v>
      </c>
      <c r="AK387" s="26">
        <f t="shared" si="88"/>
        <v>1550.85059</v>
      </c>
      <c r="AL387" s="26">
        <f t="shared" si="88"/>
        <v>395.5</v>
      </c>
      <c r="AM387" s="26">
        <f t="shared" si="88"/>
        <v>3080.0555899999999</v>
      </c>
      <c r="AN387" s="26">
        <f t="shared" si="88"/>
        <v>1665</v>
      </c>
      <c r="AO387" s="26">
        <f t="shared" si="88"/>
        <v>185.11099999999999</v>
      </c>
      <c r="AP387" s="26">
        <f t="shared" si="88"/>
        <v>0</v>
      </c>
      <c r="AQ387" s="26">
        <f t="shared" si="88"/>
        <v>1665.999</v>
      </c>
      <c r="AR387" s="26">
        <f t="shared" si="88"/>
        <v>1851.1100000000001</v>
      </c>
      <c r="AS387" s="26">
        <f t="shared" si="88"/>
        <v>0</v>
      </c>
      <c r="AT387" s="26">
        <f t="shared" si="88"/>
        <v>514.11109999999996</v>
      </c>
      <c r="AU387" s="26">
        <f t="shared" si="88"/>
        <v>0</v>
      </c>
      <c r="AV387" s="26">
        <f t="shared" si="88"/>
        <v>4626.9998999999998</v>
      </c>
      <c r="AW387" s="26">
        <f t="shared" si="88"/>
        <v>5141.1109999999999</v>
      </c>
      <c r="AX387" s="26">
        <f t="shared" si="88"/>
        <v>1339</v>
      </c>
      <c r="AY387" s="26">
        <f t="shared" si="88"/>
        <v>0</v>
      </c>
      <c r="AZ387" s="26">
        <f t="shared" si="88"/>
        <v>0</v>
      </c>
      <c r="BA387" s="26">
        <f t="shared" si="88"/>
        <v>0</v>
      </c>
      <c r="BB387" s="26">
        <f t="shared" si="88"/>
        <v>0</v>
      </c>
      <c r="BC387" s="26">
        <f t="shared" si="88"/>
        <v>0</v>
      </c>
      <c r="BD387" s="26">
        <f t="shared" si="88"/>
        <v>0</v>
      </c>
      <c r="BE387" s="26">
        <f t="shared" si="88"/>
        <v>0</v>
      </c>
      <c r="BF387" s="26">
        <f t="shared" si="88"/>
        <v>350</v>
      </c>
      <c r="BG387" s="26">
        <f t="shared" si="88"/>
        <v>350</v>
      </c>
      <c r="BH387" s="26">
        <f t="shared" si="88"/>
        <v>6292.9988999999996</v>
      </c>
      <c r="BI387" s="26">
        <f t="shared" si="88"/>
        <v>0</v>
      </c>
      <c r="BJ387" s="26">
        <f t="shared" si="88"/>
        <v>0</v>
      </c>
      <c r="BK387" s="26">
        <f t="shared" si="88"/>
        <v>0</v>
      </c>
      <c r="BL387" s="26">
        <f t="shared" si="88"/>
        <v>0</v>
      </c>
      <c r="BM387" s="26">
        <f t="shared" si="88"/>
        <v>3330.99</v>
      </c>
      <c r="BN387" s="26">
        <f t="shared" si="88"/>
        <v>0</v>
      </c>
      <c r="BO387" s="26">
        <f t="shared" si="88"/>
        <v>0</v>
      </c>
      <c r="BP387" s="26">
        <f t="shared" si="88"/>
        <v>0</v>
      </c>
      <c r="BQ387" s="26">
        <f t="shared" si="88"/>
        <v>0</v>
      </c>
      <c r="BR387" s="26">
        <f t="shared" si="88"/>
        <v>0</v>
      </c>
      <c r="BS387" s="26">
        <f t="shared" si="88"/>
        <v>0</v>
      </c>
      <c r="BT387" s="26">
        <f t="shared" si="88"/>
        <v>0</v>
      </c>
      <c r="BU387" s="26">
        <f t="shared" si="88"/>
        <v>0</v>
      </c>
      <c r="BV387" s="26">
        <f t="shared" si="88"/>
        <v>0</v>
      </c>
      <c r="BW387" s="26">
        <f t="shared" si="88"/>
        <v>350</v>
      </c>
      <c r="BX387" s="26">
        <f t="shared" si="88"/>
        <v>0</v>
      </c>
      <c r="BY387" s="26">
        <f t="shared" si="88"/>
        <v>0</v>
      </c>
      <c r="BZ387" s="26">
        <f t="shared" si="88"/>
        <v>591.60900000000004</v>
      </c>
      <c r="CA387" s="26">
        <f t="shared" si="88"/>
        <v>0</v>
      </c>
      <c r="CB387" s="63" t="s">
        <v>80</v>
      </c>
      <c r="CC387" s="63" t="s">
        <v>80</v>
      </c>
      <c r="CD387" s="26">
        <f t="shared" ref="CD387:CE387" si="89">SUM(CD373:CD386)</f>
        <v>0</v>
      </c>
      <c r="CE387" s="26">
        <f t="shared" si="89"/>
        <v>0</v>
      </c>
      <c r="CF387" s="63" t="s">
        <v>80</v>
      </c>
      <c r="CG387" s="63" t="s">
        <v>80</v>
      </c>
      <c r="CH387" s="447" t="s">
        <v>80</v>
      </c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  <c r="EL387" s="41"/>
      <c r="EM387" s="41"/>
      <c r="EN387" s="41"/>
      <c r="EO387" s="41"/>
      <c r="EP387" s="41"/>
      <c r="EQ387" s="41"/>
      <c r="ER387" s="41"/>
      <c r="ES387" s="41"/>
      <c r="ET387" s="41"/>
      <c r="EU387" s="41"/>
      <c r="EV387" s="41"/>
      <c r="EW387" s="41"/>
      <c r="EX387" s="41"/>
      <c r="EY387" s="41"/>
      <c r="EZ387" s="41"/>
      <c r="FA387" s="41"/>
      <c r="FB387" s="41"/>
      <c r="FC387" s="41"/>
      <c r="FD387" s="41"/>
      <c r="FE387" s="41"/>
      <c r="FF387" s="41"/>
      <c r="FG387" s="41"/>
      <c r="FH387" s="41"/>
      <c r="FI387" s="41"/>
      <c r="FJ387" s="41"/>
      <c r="FK387" s="41"/>
      <c r="FL387" s="41"/>
      <c r="FM387" s="41"/>
      <c r="FN387" s="41"/>
      <c r="FO387" s="41"/>
      <c r="FP387" s="41"/>
      <c r="FQ387" s="41"/>
      <c r="FR387" s="41"/>
      <c r="FS387" s="41"/>
      <c r="FT387" s="41"/>
      <c r="FU387" s="41"/>
      <c r="FV387" s="41"/>
      <c r="FW387" s="41"/>
      <c r="FX387" s="41"/>
      <c r="FY387" s="41"/>
      <c r="FZ387" s="41"/>
      <c r="GA387" s="41"/>
      <c r="GB387" s="41"/>
      <c r="GC387" s="41"/>
      <c r="GD387" s="41"/>
      <c r="GE387" s="41"/>
      <c r="GF387" s="41"/>
      <c r="GG387" s="41"/>
      <c r="GH387" s="41"/>
      <c r="GI387" s="41"/>
      <c r="GJ387" s="41"/>
      <c r="GK387" s="41"/>
      <c r="GL387" s="41"/>
      <c r="GM387" s="41"/>
      <c r="GN387" s="41"/>
      <c r="GO387" s="41"/>
      <c r="GP387" s="41"/>
      <c r="GQ387" s="41"/>
      <c r="GR387" s="41"/>
      <c r="GS387" s="41"/>
      <c r="GT387" s="41"/>
      <c r="GU387" s="41"/>
      <c r="GV387" s="41"/>
      <c r="GW387" s="41"/>
      <c r="GX387" s="41"/>
      <c r="GY387" s="41"/>
      <c r="GZ387" s="41"/>
      <c r="HA387" s="41"/>
      <c r="HB387" s="41"/>
      <c r="HC387" s="41"/>
      <c r="HD387" s="41"/>
      <c r="HE387" s="41"/>
      <c r="HF387" s="41"/>
      <c r="HG387" s="41"/>
      <c r="HH387" s="41"/>
      <c r="HI387" s="41"/>
      <c r="HJ387" s="41"/>
      <c r="HK387" s="41"/>
      <c r="HL387" s="41"/>
      <c r="HM387" s="41"/>
      <c r="HN387" s="41"/>
      <c r="HO387" s="41"/>
      <c r="HP387" s="41"/>
      <c r="HQ387" s="41"/>
      <c r="HR387" s="41"/>
      <c r="HS387" s="41"/>
      <c r="HT387" s="41"/>
      <c r="HU387" s="41"/>
      <c r="HV387" s="41"/>
      <c r="HW387" s="41"/>
      <c r="HX387" s="41"/>
      <c r="HY387" s="41"/>
      <c r="HZ387" s="41"/>
      <c r="IA387" s="41"/>
      <c r="IB387" s="41"/>
      <c r="IC387" s="41"/>
      <c r="ID387" s="41"/>
      <c r="IE387" s="41"/>
      <c r="IF387" s="41"/>
      <c r="IG387" s="41"/>
      <c r="IH387" s="41"/>
      <c r="II387" s="41"/>
      <c r="IJ387" s="41"/>
      <c r="IK387" s="41"/>
      <c r="IL387" s="41"/>
      <c r="IM387" s="41"/>
      <c r="IN387" s="41"/>
      <c r="IO387" s="41"/>
      <c r="IP387" s="41"/>
      <c r="IQ387" s="41"/>
      <c r="IR387" s="41"/>
      <c r="IS387" s="41"/>
      <c r="IT387" s="41"/>
      <c r="IU387" s="41"/>
      <c r="IV387" s="41"/>
      <c r="IW387" s="41"/>
      <c r="IX387" s="41"/>
      <c r="IY387" s="41"/>
      <c r="IZ387" s="41"/>
      <c r="JA387" s="41"/>
      <c r="JB387" s="41"/>
      <c r="JC387" s="41"/>
      <c r="JD387" s="41"/>
      <c r="JE387" s="41"/>
      <c r="JF387" s="41"/>
      <c r="JG387" s="41"/>
      <c r="JH387" s="41"/>
      <c r="JI387" s="41"/>
      <c r="JJ387" s="41"/>
      <c r="JK387" s="41"/>
      <c r="JL387" s="41"/>
      <c r="JM387" s="41"/>
      <c r="JN387" s="41"/>
      <c r="JO387" s="41"/>
      <c r="JP387" s="41"/>
      <c r="JQ387" s="41"/>
      <c r="JR387" s="41"/>
      <c r="JS387" s="41"/>
      <c r="JT387" s="41"/>
      <c r="JU387" s="41"/>
      <c r="JV387" s="41"/>
      <c r="JW387" s="41"/>
      <c r="JX387" s="41"/>
      <c r="JY387" s="41"/>
      <c r="JZ387" s="41"/>
      <c r="KA387" s="41"/>
      <c r="KB387" s="41"/>
      <c r="KC387" s="41"/>
      <c r="KD387" s="41"/>
      <c r="KE387" s="41"/>
      <c r="KF387" s="41"/>
      <c r="KG387" s="41"/>
      <c r="KH387" s="41"/>
      <c r="KI387" s="41"/>
      <c r="KJ387" s="41"/>
      <c r="KK387" s="41"/>
      <c r="KL387" s="41"/>
      <c r="KM387" s="41"/>
      <c r="KN387" s="41"/>
      <c r="KO387" s="41"/>
      <c r="KP387" s="41"/>
      <c r="KQ387" s="41"/>
      <c r="KR387" s="41"/>
      <c r="KS387" s="41"/>
      <c r="KT387" s="41"/>
      <c r="KU387" s="41"/>
    </row>
    <row r="388" spans="1:307" s="352" customFormat="1" ht="26.25">
      <c r="A388" s="803"/>
      <c r="B388" s="508" t="s">
        <v>80</v>
      </c>
      <c r="C388" s="349" t="s">
        <v>537</v>
      </c>
      <c r="D388" s="65" t="s">
        <v>80</v>
      </c>
      <c r="E388" s="65" t="s">
        <v>80</v>
      </c>
      <c r="F388" s="65" t="s">
        <v>80</v>
      </c>
      <c r="G388" s="65" t="s">
        <v>80</v>
      </c>
      <c r="H388" s="93" t="s">
        <v>80</v>
      </c>
      <c r="I388" s="65" t="s">
        <v>80</v>
      </c>
      <c r="J388" s="44">
        <f t="shared" ref="J388:O388" si="90">J372+J387</f>
        <v>1915215.7207850006</v>
      </c>
      <c r="K388" s="44">
        <f t="shared" si="90"/>
        <v>1630661.5884849997</v>
      </c>
      <c r="L388" s="44">
        <f t="shared" si="90"/>
        <v>284554.13230000006</v>
      </c>
      <c r="M388" s="44">
        <f t="shared" si="90"/>
        <v>625602.34323400015</v>
      </c>
      <c r="N388" s="44">
        <f t="shared" si="90"/>
        <v>731511.49434099998</v>
      </c>
      <c r="O388" s="44">
        <f t="shared" si="90"/>
        <v>762837.49644099991</v>
      </c>
      <c r="P388" s="65" t="s">
        <v>80</v>
      </c>
      <c r="Q388" s="388" t="s">
        <v>80</v>
      </c>
      <c r="R388" s="172" t="s">
        <v>80</v>
      </c>
      <c r="S388" s="172" t="s">
        <v>80</v>
      </c>
      <c r="T388" s="65" t="s">
        <v>80</v>
      </c>
      <c r="U388" s="44">
        <f t="shared" ref="U388:AZ388" si="91">U372+U387</f>
        <v>219454.42365999994</v>
      </c>
      <c r="V388" s="44">
        <f t="shared" si="91"/>
        <v>257617.53452999995</v>
      </c>
      <c r="W388" s="44">
        <f t="shared" si="91"/>
        <v>261687.14317699999</v>
      </c>
      <c r="X388" s="44">
        <f t="shared" si="91"/>
        <v>647311.36650700006</v>
      </c>
      <c r="Y388" s="44">
        <f t="shared" si="91"/>
        <v>61192.563486999978</v>
      </c>
      <c r="Z388" s="44">
        <f t="shared" si="91"/>
        <v>71473.635060000015</v>
      </c>
      <c r="AA388" s="44">
        <f t="shared" si="91"/>
        <v>115072.35873000001</v>
      </c>
      <c r="AB388" s="44">
        <f t="shared" si="91"/>
        <v>51257.216479999988</v>
      </c>
      <c r="AC388" s="44">
        <f t="shared" si="91"/>
        <v>237803.21026999992</v>
      </c>
      <c r="AD388" s="44">
        <f t="shared" si="91"/>
        <v>56718.942786999985</v>
      </c>
      <c r="AE388" s="44">
        <f t="shared" si="91"/>
        <v>34193.16865</v>
      </c>
      <c r="AF388" s="44">
        <f t="shared" si="91"/>
        <v>13525.004340000001</v>
      </c>
      <c r="AG388" s="44">
        <f t="shared" si="91"/>
        <v>398091.83564399998</v>
      </c>
      <c r="AH388" s="44">
        <f t="shared" si="91"/>
        <v>445810.00863399991</v>
      </c>
      <c r="AI388" s="44">
        <f t="shared" si="91"/>
        <v>177155.73764999997</v>
      </c>
      <c r="AJ388" s="44">
        <f t="shared" si="91"/>
        <v>27079.228929999997</v>
      </c>
      <c r="AK388" s="44">
        <f t="shared" si="91"/>
        <v>21687.065049999997</v>
      </c>
      <c r="AL388" s="44">
        <f t="shared" si="91"/>
        <v>16101.755519999999</v>
      </c>
      <c r="AM388" s="44">
        <f t="shared" si="91"/>
        <v>64868.049499999994</v>
      </c>
      <c r="AN388" s="44">
        <f t="shared" si="91"/>
        <v>3643.8754669999998</v>
      </c>
      <c r="AO388" s="44">
        <f t="shared" si="91"/>
        <v>24753.449649999995</v>
      </c>
      <c r="AP388" s="44">
        <f t="shared" si="91"/>
        <v>30149.040440000001</v>
      </c>
      <c r="AQ388" s="44">
        <f t="shared" si="91"/>
        <v>17711.85239</v>
      </c>
      <c r="AR388" s="44">
        <f t="shared" si="91"/>
        <v>72614.342480000007</v>
      </c>
      <c r="AS388" s="44">
        <f t="shared" si="91"/>
        <v>2824.4866699999998</v>
      </c>
      <c r="AT388" s="44">
        <f t="shared" si="91"/>
        <v>19640.956479999997</v>
      </c>
      <c r="AU388" s="44">
        <f t="shared" si="91"/>
        <v>59771.514609999998</v>
      </c>
      <c r="AV388" s="44">
        <f t="shared" si="91"/>
        <v>17443.60857</v>
      </c>
      <c r="AW388" s="44">
        <f t="shared" si="91"/>
        <v>96856.079660000003</v>
      </c>
      <c r="AX388" s="44">
        <f t="shared" si="91"/>
        <v>9077.5528200000008</v>
      </c>
      <c r="AY388" s="44">
        <f t="shared" si="91"/>
        <v>0</v>
      </c>
      <c r="AZ388" s="44">
        <f t="shared" si="91"/>
        <v>3464.7386299999998</v>
      </c>
      <c r="BA388" s="44">
        <f t="shared" ref="BA388:CA388" si="92">BA372+BA387</f>
        <v>0</v>
      </c>
      <c r="BB388" s="44">
        <f t="shared" si="92"/>
        <v>3464.7386299999998</v>
      </c>
      <c r="BC388" s="44">
        <f t="shared" si="92"/>
        <v>41173.027829999999</v>
      </c>
      <c r="BD388" s="44">
        <f t="shared" si="92"/>
        <v>11405.88939</v>
      </c>
      <c r="BE388" s="44">
        <f t="shared" si="92"/>
        <v>2308.0518299999999</v>
      </c>
      <c r="BF388" s="44">
        <f t="shared" si="92"/>
        <v>122059.94449400001</v>
      </c>
      <c r="BG388" s="44">
        <f t="shared" si="92"/>
        <v>135773.88571399997</v>
      </c>
      <c r="BH388" s="44">
        <f t="shared" si="92"/>
        <v>8447.0991599999998</v>
      </c>
      <c r="BI388" s="44">
        <f t="shared" si="92"/>
        <v>9392.0332799999996</v>
      </c>
      <c r="BJ388" s="44">
        <f t="shared" si="92"/>
        <v>5318.3680000000004</v>
      </c>
      <c r="BK388" s="44">
        <f t="shared" si="92"/>
        <v>107380.89431999999</v>
      </c>
      <c r="BL388" s="44">
        <f t="shared" si="92"/>
        <v>122091.2956</v>
      </c>
      <c r="BM388" s="44">
        <f t="shared" si="92"/>
        <v>120669.60858000001</v>
      </c>
      <c r="BN388" s="44">
        <f t="shared" si="92"/>
        <v>8649.257520000001</v>
      </c>
      <c r="BO388" s="44">
        <f t="shared" si="92"/>
        <v>5898.5845099999997</v>
      </c>
      <c r="BP388" s="44">
        <f t="shared" si="92"/>
        <v>102855.96527000002</v>
      </c>
      <c r="BQ388" s="44">
        <f t="shared" si="92"/>
        <v>117403.8073</v>
      </c>
      <c r="BR388" s="44">
        <f t="shared" si="92"/>
        <v>0</v>
      </c>
      <c r="BS388" s="44">
        <f t="shared" si="92"/>
        <v>4745.9884600000005</v>
      </c>
      <c r="BT388" s="44">
        <f t="shared" si="92"/>
        <v>0</v>
      </c>
      <c r="BU388" s="44">
        <f t="shared" si="92"/>
        <v>65795.031560000003</v>
      </c>
      <c r="BV388" s="44">
        <f t="shared" si="92"/>
        <v>70541.020019999996</v>
      </c>
      <c r="BW388" s="44">
        <f t="shared" si="92"/>
        <v>48039.029909999997</v>
      </c>
      <c r="BX388" s="44">
        <f t="shared" si="92"/>
        <v>143406.74280000001</v>
      </c>
      <c r="BY388" s="44">
        <f t="shared" si="92"/>
        <v>528578.27005399996</v>
      </c>
      <c r="BZ388" s="44">
        <f t="shared" si="92"/>
        <v>3372.1057000000001</v>
      </c>
      <c r="CA388" s="44">
        <f t="shared" si="92"/>
        <v>11195.774740000001</v>
      </c>
      <c r="CB388" s="65" t="s">
        <v>80</v>
      </c>
      <c r="CC388" s="65" t="s">
        <v>80</v>
      </c>
      <c r="CD388" s="44">
        <v>0</v>
      </c>
      <c r="CE388" s="44">
        <v>0</v>
      </c>
      <c r="CF388" s="65" t="s">
        <v>80</v>
      </c>
      <c r="CG388" s="65" t="s">
        <v>80</v>
      </c>
      <c r="CH388" s="508" t="s">
        <v>80</v>
      </c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  <c r="EL388" s="41"/>
      <c r="EM388" s="41"/>
      <c r="EN388" s="41"/>
      <c r="EO388" s="41"/>
      <c r="EP388" s="41"/>
      <c r="EQ388" s="41"/>
      <c r="ER388" s="41"/>
      <c r="ES388" s="41"/>
      <c r="ET388" s="41"/>
      <c r="EU388" s="41"/>
      <c r="EV388" s="41"/>
      <c r="EW388" s="41"/>
      <c r="EX388" s="41"/>
      <c r="EY388" s="41"/>
      <c r="EZ388" s="41"/>
      <c r="FA388" s="41"/>
      <c r="FB388" s="41"/>
      <c r="FC388" s="41"/>
      <c r="FD388" s="41"/>
      <c r="FE388" s="41"/>
      <c r="FF388" s="41"/>
      <c r="FG388" s="41"/>
      <c r="FH388" s="41"/>
      <c r="FI388" s="41"/>
      <c r="FJ388" s="41"/>
      <c r="FK388" s="41"/>
      <c r="FL388" s="41"/>
      <c r="FM388" s="41"/>
      <c r="FN388" s="41"/>
      <c r="FO388" s="41"/>
      <c r="FP388" s="41"/>
      <c r="FQ388" s="41"/>
      <c r="FR388" s="41"/>
      <c r="FS388" s="41"/>
      <c r="FT388" s="41"/>
      <c r="FU388" s="41"/>
      <c r="FV388" s="41"/>
      <c r="FW388" s="41"/>
      <c r="FX388" s="41"/>
      <c r="FY388" s="41"/>
      <c r="FZ388" s="41"/>
      <c r="GA388" s="41"/>
      <c r="GB388" s="41"/>
      <c r="GC388" s="41"/>
      <c r="GD388" s="41"/>
      <c r="GE388" s="41"/>
      <c r="GF388" s="41"/>
      <c r="GG388" s="41"/>
      <c r="GH388" s="41"/>
      <c r="GI388" s="41"/>
      <c r="GJ388" s="41"/>
      <c r="GK388" s="41"/>
      <c r="GL388" s="41"/>
      <c r="GM388" s="41"/>
      <c r="GN388" s="41"/>
      <c r="GO388" s="41"/>
      <c r="GP388" s="41"/>
      <c r="GQ388" s="41"/>
      <c r="GR388" s="41"/>
      <c r="GS388" s="41"/>
      <c r="GT388" s="41"/>
      <c r="GU388" s="41"/>
      <c r="GV388" s="41"/>
      <c r="GW388" s="41"/>
      <c r="GX388" s="41"/>
      <c r="GY388" s="41"/>
      <c r="GZ388" s="41"/>
      <c r="HA388" s="41"/>
      <c r="HB388" s="41"/>
      <c r="HC388" s="41"/>
      <c r="HD388" s="41"/>
      <c r="HE388" s="41"/>
      <c r="HF388" s="41"/>
      <c r="HG388" s="41"/>
      <c r="HH388" s="41"/>
      <c r="HI388" s="41"/>
      <c r="HJ388" s="41"/>
      <c r="HK388" s="41"/>
      <c r="HL388" s="41"/>
      <c r="HM388" s="41"/>
      <c r="HN388" s="41"/>
      <c r="HO388" s="41"/>
      <c r="HP388" s="41"/>
      <c r="HQ388" s="41"/>
      <c r="HR388" s="41"/>
      <c r="HS388" s="41"/>
      <c r="HT388" s="41"/>
      <c r="HU388" s="41"/>
      <c r="HV388" s="41"/>
      <c r="HW388" s="41"/>
      <c r="HX388" s="41"/>
      <c r="HY388" s="41"/>
      <c r="HZ388" s="41"/>
      <c r="IA388" s="41"/>
      <c r="IB388" s="41"/>
      <c r="IC388" s="41"/>
      <c r="ID388" s="41"/>
      <c r="IE388" s="41"/>
      <c r="IF388" s="41"/>
      <c r="IG388" s="41"/>
      <c r="IH388" s="41"/>
      <c r="II388" s="41"/>
      <c r="IJ388" s="41"/>
      <c r="IK388" s="41"/>
      <c r="IL388" s="41"/>
      <c r="IM388" s="41"/>
      <c r="IN388" s="41"/>
      <c r="IO388" s="41"/>
      <c r="IP388" s="41"/>
      <c r="IQ388" s="41"/>
      <c r="IR388" s="41"/>
      <c r="IS388" s="41"/>
      <c r="IT388" s="41"/>
      <c r="IU388" s="41"/>
      <c r="IV388" s="41"/>
      <c r="IW388" s="41"/>
      <c r="IX388" s="41"/>
      <c r="IY388" s="41"/>
      <c r="IZ388" s="41"/>
      <c r="JA388" s="41"/>
      <c r="JB388" s="41"/>
      <c r="JC388" s="41"/>
      <c r="JD388" s="41"/>
      <c r="JE388" s="41"/>
      <c r="JF388" s="41"/>
      <c r="JG388" s="41"/>
      <c r="JH388" s="41"/>
      <c r="JI388" s="41"/>
      <c r="JJ388" s="41"/>
      <c r="JK388" s="41"/>
      <c r="JL388" s="41"/>
      <c r="JM388" s="41"/>
      <c r="JN388" s="41"/>
      <c r="JO388" s="41"/>
      <c r="JP388" s="41"/>
      <c r="JQ388" s="41"/>
      <c r="JR388" s="41"/>
      <c r="JS388" s="41"/>
      <c r="JT388" s="41"/>
      <c r="JU388" s="41"/>
      <c r="JV388" s="41"/>
      <c r="JW388" s="41"/>
      <c r="JX388" s="41"/>
      <c r="JY388" s="41"/>
      <c r="JZ388" s="41"/>
      <c r="KA388" s="41"/>
      <c r="KB388" s="41"/>
      <c r="KC388" s="41"/>
      <c r="KD388" s="41"/>
      <c r="KE388" s="41"/>
      <c r="KF388" s="41"/>
      <c r="KG388" s="41"/>
      <c r="KH388" s="41"/>
      <c r="KI388" s="41"/>
      <c r="KJ388" s="41"/>
      <c r="KK388" s="41"/>
      <c r="KL388" s="41"/>
      <c r="KM388" s="41"/>
      <c r="KN388" s="41"/>
      <c r="KO388" s="41"/>
      <c r="KP388" s="41"/>
      <c r="KQ388" s="41"/>
      <c r="KR388" s="41"/>
      <c r="KS388" s="41"/>
      <c r="KT388" s="41"/>
      <c r="KU388" s="41"/>
    </row>
    <row r="389" spans="1:307" s="362" customFormat="1" ht="126.75" customHeight="1" outlineLevel="1">
      <c r="A389" s="803" t="s">
        <v>274</v>
      </c>
      <c r="B389" s="370" t="s">
        <v>2065</v>
      </c>
      <c r="C389" s="364" t="s">
        <v>298</v>
      </c>
      <c r="D389" s="364" t="s">
        <v>1047</v>
      </c>
      <c r="E389" s="366" t="s">
        <v>197</v>
      </c>
      <c r="F389" s="366" t="s">
        <v>1048</v>
      </c>
      <c r="G389" s="367" t="s">
        <v>1049</v>
      </c>
      <c r="H389" s="367" t="s">
        <v>1945</v>
      </c>
      <c r="I389" s="366" t="s">
        <v>491</v>
      </c>
      <c r="J389" s="632">
        <v>69432</v>
      </c>
      <c r="K389" s="632">
        <v>51590</v>
      </c>
      <c r="L389" s="632">
        <v>17842</v>
      </c>
      <c r="M389" s="632">
        <v>0</v>
      </c>
      <c r="N389" s="632">
        <v>46431</v>
      </c>
      <c r="O389" s="632">
        <v>46431</v>
      </c>
      <c r="P389" s="633">
        <v>44742</v>
      </c>
      <c r="Q389" s="436" t="s">
        <v>1946</v>
      </c>
      <c r="R389" s="370" t="s">
        <v>1947</v>
      </c>
      <c r="S389" s="366" t="s">
        <v>693</v>
      </c>
      <c r="T389" s="370">
        <v>42683</v>
      </c>
      <c r="U389" s="632">
        <v>5424.81</v>
      </c>
      <c r="V389" s="632">
        <v>17642.05226</v>
      </c>
      <c r="W389" s="632">
        <v>46165.137739999998</v>
      </c>
      <c r="X389" s="632">
        <v>69232</v>
      </c>
      <c r="Y389" s="632">
        <v>46165.137739999998</v>
      </c>
      <c r="Z389" s="632">
        <v>0</v>
      </c>
      <c r="AA389" s="632">
        <v>0</v>
      </c>
      <c r="AB389" s="632">
        <v>0</v>
      </c>
      <c r="AC389" s="632">
        <v>0</v>
      </c>
      <c r="AD389" s="632">
        <v>0</v>
      </c>
      <c r="AE389" s="632">
        <v>0</v>
      </c>
      <c r="AF389" s="632">
        <v>0</v>
      </c>
      <c r="AG389" s="632">
        <v>0</v>
      </c>
      <c r="AH389" s="632">
        <v>0</v>
      </c>
      <c r="AI389" s="632">
        <v>0</v>
      </c>
      <c r="AJ389" s="632">
        <v>0</v>
      </c>
      <c r="AK389" s="632">
        <v>0</v>
      </c>
      <c r="AL389" s="632">
        <v>0</v>
      </c>
      <c r="AM389" s="632">
        <v>0</v>
      </c>
      <c r="AN389" s="632">
        <v>0</v>
      </c>
      <c r="AO389" s="365">
        <v>0</v>
      </c>
      <c r="AP389" s="365">
        <v>0</v>
      </c>
      <c r="AQ389" s="365">
        <v>0</v>
      </c>
      <c r="AR389" s="632">
        <v>0</v>
      </c>
      <c r="AS389" s="632">
        <v>0</v>
      </c>
      <c r="AT389" s="365">
        <v>0</v>
      </c>
      <c r="AU389" s="365">
        <v>0</v>
      </c>
      <c r="AV389" s="365">
        <v>0</v>
      </c>
      <c r="AW389" s="632">
        <v>0</v>
      </c>
      <c r="AX389" s="632">
        <v>0</v>
      </c>
      <c r="AY389" s="365">
        <v>0</v>
      </c>
      <c r="AZ389" s="365">
        <v>0</v>
      </c>
      <c r="BA389" s="365">
        <v>0</v>
      </c>
      <c r="BB389" s="632">
        <v>0</v>
      </c>
      <c r="BC389" s="632">
        <v>0</v>
      </c>
      <c r="BD389" s="632">
        <v>0</v>
      </c>
      <c r="BE389" s="632">
        <v>0</v>
      </c>
      <c r="BF389" s="632">
        <v>0</v>
      </c>
      <c r="BG389" s="632">
        <v>0</v>
      </c>
      <c r="BH389" s="632">
        <v>0</v>
      </c>
      <c r="BI389" s="632">
        <v>0</v>
      </c>
      <c r="BJ389" s="632">
        <v>0</v>
      </c>
      <c r="BK389" s="632">
        <v>0</v>
      </c>
      <c r="BL389" s="632">
        <v>0</v>
      </c>
      <c r="BM389" s="632">
        <v>0</v>
      </c>
      <c r="BN389" s="632">
        <v>0</v>
      </c>
      <c r="BO389" s="632">
        <v>0</v>
      </c>
      <c r="BP389" s="632">
        <v>0</v>
      </c>
      <c r="BQ389" s="632">
        <v>0</v>
      </c>
      <c r="BR389" s="632">
        <v>0</v>
      </c>
      <c r="BS389" s="632">
        <v>0</v>
      </c>
      <c r="BT389" s="632">
        <v>0</v>
      </c>
      <c r="BU389" s="632">
        <v>0</v>
      </c>
      <c r="BV389" s="632">
        <v>0</v>
      </c>
      <c r="BW389" s="632">
        <v>0</v>
      </c>
      <c r="BX389" s="365">
        <v>0</v>
      </c>
      <c r="BY389" s="365">
        <v>0</v>
      </c>
      <c r="BZ389" s="365">
        <v>0</v>
      </c>
      <c r="CA389" s="365">
        <v>0</v>
      </c>
      <c r="CB389" s="366" t="s">
        <v>601</v>
      </c>
      <c r="CC389" s="366" t="s">
        <v>80</v>
      </c>
      <c r="CD389" s="462">
        <v>0</v>
      </c>
      <c r="CE389" s="462">
        <v>0</v>
      </c>
      <c r="CF389" s="370" t="s">
        <v>2008</v>
      </c>
      <c r="CG389" s="370"/>
      <c r="CH389" s="107" t="s">
        <v>3145</v>
      </c>
      <c r="CI389" s="382"/>
      <c r="CJ389" s="382"/>
      <c r="CK389" s="382"/>
      <c r="CL389" s="382"/>
      <c r="CM389" s="382"/>
      <c r="CN389" s="382"/>
      <c r="CO389" s="382"/>
      <c r="CP389" s="382"/>
      <c r="CQ389" s="382"/>
      <c r="CR389" s="382"/>
      <c r="CS389" s="382"/>
      <c r="CT389" s="382"/>
      <c r="CU389" s="382"/>
      <c r="CV389" s="382"/>
      <c r="CW389" s="382"/>
      <c r="CX389" s="382"/>
      <c r="CY389" s="382"/>
      <c r="CZ389" s="382"/>
      <c r="DA389" s="382"/>
      <c r="DB389" s="382"/>
      <c r="DC389" s="382"/>
      <c r="DD389" s="382"/>
      <c r="DE389" s="382"/>
      <c r="DF389" s="382"/>
      <c r="DG389" s="382"/>
      <c r="DH389" s="382"/>
      <c r="DI389" s="382"/>
      <c r="DJ389" s="382"/>
      <c r="DK389" s="382"/>
      <c r="DL389" s="382"/>
      <c r="DM389" s="382"/>
      <c r="DN389" s="382"/>
      <c r="DO389" s="382"/>
      <c r="DP389" s="382"/>
      <c r="DQ389" s="382"/>
      <c r="DR389" s="382"/>
      <c r="DS389" s="382"/>
      <c r="DT389" s="382"/>
      <c r="DU389" s="382"/>
      <c r="DV389" s="382"/>
      <c r="DW389" s="382"/>
      <c r="DX389" s="382"/>
      <c r="DY389" s="382"/>
      <c r="DZ389" s="382"/>
      <c r="EA389" s="382"/>
      <c r="EB389" s="382"/>
      <c r="EC389" s="382"/>
      <c r="ED389" s="382"/>
      <c r="EE389" s="382"/>
      <c r="EF389" s="382"/>
      <c r="EG389" s="382"/>
      <c r="EH389" s="382"/>
      <c r="EI389" s="382"/>
      <c r="EJ389" s="382"/>
      <c r="EK389" s="382"/>
      <c r="EL389" s="382"/>
      <c r="EM389" s="382"/>
      <c r="EN389" s="382"/>
      <c r="EO389" s="382"/>
      <c r="EP389" s="382"/>
      <c r="EQ389" s="382"/>
      <c r="ER389" s="382"/>
      <c r="ES389" s="382"/>
      <c r="ET389" s="382"/>
      <c r="EU389" s="382"/>
      <c r="EV389" s="382"/>
      <c r="EW389" s="382"/>
      <c r="EX389" s="382"/>
      <c r="EY389" s="382"/>
      <c r="EZ389" s="382"/>
      <c r="FA389" s="382"/>
      <c r="FB389" s="382"/>
      <c r="FC389" s="382"/>
      <c r="FD389" s="382"/>
      <c r="FE389" s="382"/>
      <c r="FF389" s="382"/>
      <c r="FG389" s="382"/>
      <c r="FH389" s="382"/>
      <c r="FI389" s="382"/>
      <c r="FJ389" s="382"/>
      <c r="FK389" s="382"/>
      <c r="FL389" s="382"/>
      <c r="FM389" s="382"/>
      <c r="FN389" s="382"/>
      <c r="FO389" s="382"/>
      <c r="FP389" s="382"/>
      <c r="FQ389" s="382"/>
      <c r="FR389" s="382"/>
      <c r="FS389" s="382"/>
      <c r="FT389" s="382"/>
      <c r="FU389" s="382"/>
      <c r="FV389" s="382"/>
      <c r="FW389" s="382"/>
      <c r="FX389" s="382"/>
      <c r="FY389" s="382"/>
      <c r="FZ389" s="382"/>
      <c r="GA389" s="382"/>
      <c r="GB389" s="382"/>
      <c r="GC389" s="382"/>
      <c r="GD389" s="382"/>
      <c r="GE389" s="382"/>
      <c r="GF389" s="382"/>
      <c r="GG389" s="382"/>
      <c r="GH389" s="382"/>
      <c r="GI389" s="382"/>
      <c r="GJ389" s="382"/>
      <c r="GK389" s="382"/>
      <c r="GL389" s="382"/>
      <c r="GM389" s="382"/>
      <c r="GN389" s="382"/>
      <c r="GO389" s="382"/>
      <c r="GP389" s="382"/>
      <c r="GQ389" s="382"/>
      <c r="GR389" s="382"/>
      <c r="GS389" s="382"/>
      <c r="GT389" s="382"/>
      <c r="GU389" s="382"/>
      <c r="GV389" s="382"/>
      <c r="GW389" s="382"/>
      <c r="GX389" s="382"/>
      <c r="GY389" s="382"/>
      <c r="GZ389" s="382"/>
      <c r="HA389" s="382"/>
      <c r="HB389" s="382"/>
      <c r="HC389" s="382"/>
      <c r="HD389" s="382"/>
      <c r="HE389" s="382"/>
      <c r="HF389" s="382"/>
      <c r="HG389" s="382"/>
      <c r="HH389" s="382"/>
      <c r="HI389" s="382"/>
      <c r="HJ389" s="382"/>
      <c r="HK389" s="382"/>
      <c r="HL389" s="382"/>
      <c r="HM389" s="382"/>
      <c r="HN389" s="382"/>
      <c r="HO389" s="382"/>
      <c r="HP389" s="382"/>
      <c r="HQ389" s="382"/>
      <c r="HR389" s="382"/>
      <c r="HS389" s="382"/>
      <c r="HT389" s="382"/>
      <c r="HU389" s="382"/>
      <c r="HV389" s="382"/>
      <c r="HW389" s="382"/>
      <c r="HX389" s="382"/>
      <c r="HY389" s="382"/>
      <c r="HZ389" s="382"/>
      <c r="IA389" s="382"/>
      <c r="IB389" s="382"/>
      <c r="IC389" s="382"/>
      <c r="ID389" s="382"/>
      <c r="IE389" s="382"/>
      <c r="IF389" s="382"/>
      <c r="IG389" s="382"/>
      <c r="IH389" s="382"/>
      <c r="II389" s="382"/>
      <c r="IJ389" s="382"/>
      <c r="IK389" s="382"/>
      <c r="IL389" s="382"/>
      <c r="IM389" s="382"/>
      <c r="IN389" s="382"/>
      <c r="IO389" s="382"/>
      <c r="IP389" s="382"/>
      <c r="IQ389" s="382"/>
      <c r="IR389" s="382"/>
      <c r="IS389" s="382"/>
      <c r="IT389" s="382"/>
      <c r="IU389" s="382"/>
      <c r="IV389" s="382"/>
      <c r="IW389" s="382"/>
      <c r="IX389" s="382"/>
      <c r="IY389" s="382"/>
      <c r="IZ389" s="382"/>
      <c r="JA389" s="382"/>
      <c r="JB389" s="382"/>
      <c r="JC389" s="382"/>
      <c r="JD389" s="382"/>
      <c r="JE389" s="382"/>
      <c r="JF389" s="382"/>
      <c r="JG389" s="382"/>
      <c r="JH389" s="382"/>
      <c r="JI389" s="382"/>
      <c r="JJ389" s="382"/>
      <c r="JK389" s="382"/>
      <c r="JL389" s="382"/>
      <c r="JM389" s="382"/>
      <c r="JN389" s="382"/>
      <c r="JO389" s="382"/>
      <c r="JP389" s="382"/>
      <c r="JQ389" s="382"/>
      <c r="JR389" s="382"/>
      <c r="JS389" s="382"/>
      <c r="JT389" s="382"/>
      <c r="JU389" s="382"/>
      <c r="JV389" s="382"/>
      <c r="JW389" s="382"/>
      <c r="JX389" s="382"/>
      <c r="JY389" s="382"/>
      <c r="JZ389" s="382"/>
      <c r="KA389" s="382"/>
      <c r="KB389" s="382"/>
      <c r="KC389" s="382"/>
      <c r="KD389" s="382"/>
      <c r="KE389" s="382"/>
      <c r="KF389" s="382"/>
      <c r="KG389" s="382"/>
      <c r="KH389" s="382"/>
      <c r="KI389" s="382"/>
      <c r="KJ389" s="382"/>
      <c r="KK389" s="382"/>
      <c r="KL389" s="382"/>
      <c r="KM389" s="382"/>
      <c r="KN389" s="382"/>
      <c r="KO389" s="382"/>
      <c r="KP389" s="382"/>
      <c r="KQ389" s="382"/>
      <c r="KR389" s="382"/>
      <c r="KS389" s="382"/>
      <c r="KT389" s="382"/>
      <c r="KU389" s="382"/>
    </row>
    <row r="390" spans="1:307" s="362" customFormat="1" ht="46.5" outlineLevel="1">
      <c r="A390" s="803"/>
      <c r="B390" s="370" t="s">
        <v>80</v>
      </c>
      <c r="C390" s="364" t="s">
        <v>1774</v>
      </c>
      <c r="D390" s="463" t="s">
        <v>80</v>
      </c>
      <c r="E390" s="366" t="s">
        <v>80</v>
      </c>
      <c r="F390" s="366" t="s">
        <v>80</v>
      </c>
      <c r="G390" s="367" t="s">
        <v>80</v>
      </c>
      <c r="H390" s="367" t="s">
        <v>80</v>
      </c>
      <c r="I390" s="366" t="s">
        <v>80</v>
      </c>
      <c r="J390" s="365">
        <v>0</v>
      </c>
      <c r="K390" s="365">
        <v>0</v>
      </c>
      <c r="L390" s="365">
        <v>0</v>
      </c>
      <c r="M390" s="365">
        <v>0</v>
      </c>
      <c r="N390" s="365">
        <v>0</v>
      </c>
      <c r="O390" s="365">
        <v>0</v>
      </c>
      <c r="P390" s="634" t="s">
        <v>80</v>
      </c>
      <c r="Q390" s="436" t="s">
        <v>80</v>
      </c>
      <c r="R390" s="370" t="s">
        <v>80</v>
      </c>
      <c r="S390" s="366" t="s">
        <v>80</v>
      </c>
      <c r="T390" s="370" t="s">
        <v>80</v>
      </c>
      <c r="U390" s="365">
        <v>4135.2</v>
      </c>
      <c r="V390" s="365">
        <v>0</v>
      </c>
      <c r="W390" s="365">
        <v>0</v>
      </c>
      <c r="X390" s="365">
        <v>4135.2</v>
      </c>
      <c r="Y390" s="365">
        <v>0</v>
      </c>
      <c r="Z390" s="365">
        <v>20000</v>
      </c>
      <c r="AA390" s="365">
        <v>0</v>
      </c>
      <c r="AB390" s="365">
        <v>0</v>
      </c>
      <c r="AC390" s="365">
        <v>20000</v>
      </c>
      <c r="AD390" s="365">
        <v>0</v>
      </c>
      <c r="AE390" s="365">
        <v>0</v>
      </c>
      <c r="AF390" s="365">
        <v>0</v>
      </c>
      <c r="AG390" s="365">
        <v>0</v>
      </c>
      <c r="AH390" s="365">
        <v>0</v>
      </c>
      <c r="AI390" s="365">
        <v>0</v>
      </c>
      <c r="AJ390" s="365">
        <v>5500</v>
      </c>
      <c r="AK390" s="365">
        <v>0</v>
      </c>
      <c r="AL390" s="365">
        <v>0</v>
      </c>
      <c r="AM390" s="365">
        <v>5500</v>
      </c>
      <c r="AN390" s="365">
        <v>0</v>
      </c>
      <c r="AO390" s="365">
        <v>6500</v>
      </c>
      <c r="AP390" s="365">
        <v>0</v>
      </c>
      <c r="AQ390" s="365">
        <v>0</v>
      </c>
      <c r="AR390" s="365">
        <v>6500</v>
      </c>
      <c r="AS390" s="365">
        <v>0</v>
      </c>
      <c r="AT390" s="365">
        <v>8000</v>
      </c>
      <c r="AU390" s="365">
        <v>0</v>
      </c>
      <c r="AV390" s="365">
        <v>0</v>
      </c>
      <c r="AW390" s="365">
        <v>8000</v>
      </c>
      <c r="AX390" s="365">
        <v>0</v>
      </c>
      <c r="AY390" s="635">
        <v>0</v>
      </c>
      <c r="AZ390" s="365">
        <v>0</v>
      </c>
      <c r="BA390" s="365">
        <v>0</v>
      </c>
      <c r="BB390" s="365">
        <v>0</v>
      </c>
      <c r="BC390" s="365">
        <v>0</v>
      </c>
      <c r="BD390" s="365">
        <v>0</v>
      </c>
      <c r="BE390" s="365">
        <v>0</v>
      </c>
      <c r="BF390" s="365">
        <v>0</v>
      </c>
      <c r="BG390" s="365">
        <v>0</v>
      </c>
      <c r="BH390" s="365">
        <v>0</v>
      </c>
      <c r="BI390" s="365">
        <v>0</v>
      </c>
      <c r="BJ390" s="365">
        <v>0</v>
      </c>
      <c r="BK390" s="365">
        <v>0</v>
      </c>
      <c r="BL390" s="365">
        <v>0</v>
      </c>
      <c r="BM390" s="365">
        <v>0</v>
      </c>
      <c r="BN390" s="365">
        <v>0</v>
      </c>
      <c r="BO390" s="365">
        <v>0</v>
      </c>
      <c r="BP390" s="365">
        <v>0</v>
      </c>
      <c r="BQ390" s="365">
        <v>0</v>
      </c>
      <c r="BR390" s="365">
        <v>0</v>
      </c>
      <c r="BS390" s="365">
        <v>0</v>
      </c>
      <c r="BT390" s="365">
        <v>0</v>
      </c>
      <c r="BU390" s="365">
        <v>0</v>
      </c>
      <c r="BV390" s="365">
        <v>0</v>
      </c>
      <c r="BW390" s="365">
        <v>0</v>
      </c>
      <c r="BX390" s="365">
        <v>0</v>
      </c>
      <c r="BY390" s="365">
        <v>0</v>
      </c>
      <c r="BZ390" s="365">
        <v>0</v>
      </c>
      <c r="CA390" s="365">
        <v>0</v>
      </c>
      <c r="CB390" s="366" t="s">
        <v>80</v>
      </c>
      <c r="CC390" s="366" t="s">
        <v>80</v>
      </c>
      <c r="CD390" s="462">
        <v>0</v>
      </c>
      <c r="CE390" s="462">
        <v>0</v>
      </c>
      <c r="CF390" s="370" t="s">
        <v>2008</v>
      </c>
      <c r="CG390" s="370"/>
      <c r="CH390" s="107" t="s">
        <v>80</v>
      </c>
      <c r="CI390" s="382"/>
      <c r="CJ390" s="382"/>
      <c r="CK390" s="382"/>
      <c r="CL390" s="382"/>
      <c r="CM390" s="382"/>
      <c r="CN390" s="382"/>
      <c r="CO390" s="382"/>
      <c r="CP390" s="382"/>
      <c r="CQ390" s="382"/>
      <c r="CR390" s="382"/>
      <c r="CS390" s="382"/>
      <c r="CT390" s="382"/>
      <c r="CU390" s="382"/>
      <c r="CV390" s="382"/>
      <c r="CW390" s="382"/>
      <c r="CX390" s="382"/>
      <c r="CY390" s="382"/>
      <c r="CZ390" s="382"/>
      <c r="DA390" s="382"/>
      <c r="DB390" s="382"/>
      <c r="DC390" s="382"/>
      <c r="DD390" s="382"/>
      <c r="DE390" s="382"/>
      <c r="DF390" s="382"/>
      <c r="DG390" s="382"/>
      <c r="DH390" s="382"/>
      <c r="DI390" s="382"/>
      <c r="DJ390" s="382"/>
      <c r="DK390" s="382"/>
      <c r="DL390" s="382"/>
      <c r="DM390" s="382"/>
      <c r="DN390" s="382"/>
      <c r="DO390" s="382"/>
      <c r="DP390" s="382"/>
      <c r="DQ390" s="382"/>
      <c r="DR390" s="382"/>
      <c r="DS390" s="382"/>
      <c r="DT390" s="382"/>
      <c r="DU390" s="382"/>
      <c r="DV390" s="382"/>
      <c r="DW390" s="382"/>
      <c r="DX390" s="382"/>
      <c r="DY390" s="382"/>
      <c r="DZ390" s="382"/>
      <c r="EA390" s="382"/>
      <c r="EB390" s="382"/>
      <c r="EC390" s="382"/>
      <c r="ED390" s="382"/>
      <c r="EE390" s="382"/>
      <c r="EF390" s="382"/>
      <c r="EG390" s="382"/>
      <c r="EH390" s="382"/>
      <c r="EI390" s="382"/>
      <c r="EJ390" s="382"/>
      <c r="EK390" s="382"/>
      <c r="EL390" s="382"/>
      <c r="EM390" s="382"/>
      <c r="EN390" s="382"/>
      <c r="EO390" s="382"/>
      <c r="EP390" s="382"/>
      <c r="EQ390" s="382"/>
      <c r="ER390" s="382"/>
      <c r="ES390" s="382"/>
      <c r="ET390" s="382"/>
      <c r="EU390" s="382"/>
      <c r="EV390" s="382"/>
      <c r="EW390" s="382"/>
      <c r="EX390" s="382"/>
      <c r="EY390" s="382"/>
      <c r="EZ390" s="382"/>
      <c r="FA390" s="382"/>
      <c r="FB390" s="382"/>
      <c r="FC390" s="382"/>
      <c r="FD390" s="382"/>
      <c r="FE390" s="382"/>
      <c r="FF390" s="382"/>
      <c r="FG390" s="382"/>
      <c r="FH390" s="382"/>
      <c r="FI390" s="382"/>
      <c r="FJ390" s="382"/>
      <c r="FK390" s="382"/>
      <c r="FL390" s="382"/>
      <c r="FM390" s="382"/>
      <c r="FN390" s="382"/>
      <c r="FO390" s="382"/>
      <c r="FP390" s="382"/>
      <c r="FQ390" s="382"/>
      <c r="FR390" s="382"/>
      <c r="FS390" s="382"/>
      <c r="FT390" s="382"/>
      <c r="FU390" s="382"/>
      <c r="FV390" s="382"/>
      <c r="FW390" s="382"/>
      <c r="FX390" s="382"/>
      <c r="FY390" s="382"/>
      <c r="FZ390" s="382"/>
      <c r="GA390" s="382"/>
      <c r="GB390" s="382"/>
      <c r="GC390" s="382"/>
      <c r="GD390" s="382"/>
      <c r="GE390" s="382"/>
      <c r="GF390" s="382"/>
      <c r="GG390" s="382"/>
      <c r="GH390" s="382"/>
      <c r="GI390" s="382"/>
      <c r="GJ390" s="382"/>
      <c r="GK390" s="382"/>
      <c r="GL390" s="382"/>
      <c r="GM390" s="382"/>
      <c r="GN390" s="382"/>
      <c r="GO390" s="382"/>
      <c r="GP390" s="382"/>
      <c r="GQ390" s="382"/>
      <c r="GR390" s="382"/>
      <c r="GS390" s="382"/>
      <c r="GT390" s="382"/>
      <c r="GU390" s="382"/>
      <c r="GV390" s="382"/>
      <c r="GW390" s="382"/>
      <c r="GX390" s="382"/>
      <c r="GY390" s="382"/>
      <c r="GZ390" s="382"/>
      <c r="HA390" s="382"/>
      <c r="HB390" s="382"/>
      <c r="HC390" s="382"/>
      <c r="HD390" s="382"/>
      <c r="HE390" s="382"/>
      <c r="HF390" s="382"/>
      <c r="HG390" s="382"/>
      <c r="HH390" s="382"/>
      <c r="HI390" s="382"/>
      <c r="HJ390" s="382"/>
      <c r="HK390" s="382"/>
      <c r="HL390" s="382"/>
      <c r="HM390" s="382"/>
      <c r="HN390" s="382"/>
      <c r="HO390" s="382"/>
      <c r="HP390" s="382"/>
      <c r="HQ390" s="382"/>
      <c r="HR390" s="382"/>
      <c r="HS390" s="382"/>
      <c r="HT390" s="382"/>
      <c r="HU390" s="382"/>
      <c r="HV390" s="382"/>
      <c r="HW390" s="382"/>
      <c r="HX390" s="382"/>
      <c r="HY390" s="382"/>
      <c r="HZ390" s="382"/>
      <c r="IA390" s="382"/>
      <c r="IB390" s="382"/>
      <c r="IC390" s="382"/>
      <c r="ID390" s="382"/>
      <c r="IE390" s="382"/>
      <c r="IF390" s="382"/>
      <c r="IG390" s="382"/>
      <c r="IH390" s="382"/>
      <c r="II390" s="382"/>
      <c r="IJ390" s="382"/>
      <c r="IK390" s="382"/>
      <c r="IL390" s="382"/>
      <c r="IM390" s="382"/>
      <c r="IN390" s="382"/>
      <c r="IO390" s="382"/>
      <c r="IP390" s="382"/>
      <c r="IQ390" s="382"/>
      <c r="IR390" s="382"/>
      <c r="IS390" s="382"/>
      <c r="IT390" s="382"/>
      <c r="IU390" s="382"/>
      <c r="IV390" s="382"/>
      <c r="IW390" s="382"/>
      <c r="IX390" s="382"/>
      <c r="IY390" s="382"/>
      <c r="IZ390" s="382"/>
      <c r="JA390" s="382"/>
      <c r="JB390" s="382"/>
      <c r="JC390" s="382"/>
      <c r="JD390" s="382"/>
      <c r="JE390" s="382"/>
      <c r="JF390" s="382"/>
      <c r="JG390" s="382"/>
      <c r="JH390" s="382"/>
      <c r="JI390" s="382"/>
      <c r="JJ390" s="382"/>
      <c r="JK390" s="382"/>
      <c r="JL390" s="382"/>
      <c r="JM390" s="382"/>
      <c r="JN390" s="382"/>
      <c r="JO390" s="382"/>
      <c r="JP390" s="382"/>
      <c r="JQ390" s="382"/>
      <c r="JR390" s="382"/>
      <c r="JS390" s="382"/>
      <c r="JT390" s="382"/>
      <c r="JU390" s="382"/>
      <c r="JV390" s="382"/>
      <c r="JW390" s="382"/>
      <c r="JX390" s="382"/>
      <c r="JY390" s="382"/>
      <c r="JZ390" s="382"/>
      <c r="KA390" s="382"/>
      <c r="KB390" s="382"/>
      <c r="KC390" s="382"/>
      <c r="KD390" s="382"/>
      <c r="KE390" s="382"/>
      <c r="KF390" s="382"/>
      <c r="KG390" s="382"/>
      <c r="KH390" s="382"/>
      <c r="KI390" s="382"/>
      <c r="KJ390" s="382"/>
      <c r="KK390" s="382"/>
      <c r="KL390" s="382"/>
      <c r="KM390" s="382"/>
      <c r="KN390" s="382"/>
      <c r="KO390" s="382"/>
      <c r="KP390" s="382"/>
      <c r="KQ390" s="382"/>
      <c r="KR390" s="382"/>
      <c r="KS390" s="382"/>
      <c r="KT390" s="382"/>
      <c r="KU390" s="382"/>
    </row>
    <row r="391" spans="1:307" s="362" customFormat="1" ht="126" customHeight="1" outlineLevel="1">
      <c r="A391" s="803"/>
      <c r="B391" s="370" t="s">
        <v>2072</v>
      </c>
      <c r="C391" s="364" t="s">
        <v>1948</v>
      </c>
      <c r="D391" s="364" t="s">
        <v>1949</v>
      </c>
      <c r="E391" s="366" t="s">
        <v>364</v>
      </c>
      <c r="F391" s="366" t="s">
        <v>1950</v>
      </c>
      <c r="G391" s="367" t="s">
        <v>1903</v>
      </c>
      <c r="H391" s="367" t="s">
        <v>1951</v>
      </c>
      <c r="I391" s="366" t="s">
        <v>305</v>
      </c>
      <c r="J391" s="365">
        <v>68593.167749999993</v>
      </c>
      <c r="K391" s="365">
        <v>48107.02536</v>
      </c>
      <c r="L391" s="365">
        <v>20486.142390000001</v>
      </c>
      <c r="M391" s="365">
        <v>0</v>
      </c>
      <c r="N391" s="365">
        <v>43296.322820000001</v>
      </c>
      <c r="O391" s="365">
        <v>43296.322820000001</v>
      </c>
      <c r="P391" s="634">
        <v>45657</v>
      </c>
      <c r="Q391" s="436">
        <v>42853</v>
      </c>
      <c r="R391" s="370">
        <v>45657</v>
      </c>
      <c r="S391" s="366" t="s">
        <v>1666</v>
      </c>
      <c r="T391" s="370">
        <v>44169</v>
      </c>
      <c r="U391" s="365">
        <v>4810.7025399999984</v>
      </c>
      <c r="V391" s="365">
        <v>20486.142390000001</v>
      </c>
      <c r="W391" s="365">
        <v>43296.322820000001</v>
      </c>
      <c r="X391" s="365">
        <v>68593.167749999993</v>
      </c>
      <c r="Y391" s="365">
        <v>4096.7978300000004</v>
      </c>
      <c r="Z391" s="365">
        <v>887.59253999999828</v>
      </c>
      <c r="AA391" s="365">
        <v>11119.204539999999</v>
      </c>
      <c r="AB391" s="365">
        <v>11983.31782</v>
      </c>
      <c r="AC391" s="365">
        <v>23990.114899999997</v>
      </c>
      <c r="AD391" s="365">
        <v>10473.05503</v>
      </c>
      <c r="AE391" s="365">
        <v>0</v>
      </c>
      <c r="AF391" s="365">
        <v>0</v>
      </c>
      <c r="AG391" s="365">
        <v>0</v>
      </c>
      <c r="AH391" s="365">
        <v>0</v>
      </c>
      <c r="AI391" s="365">
        <v>24199.525498999999</v>
      </c>
      <c r="AJ391" s="365">
        <v>0</v>
      </c>
      <c r="AK391" s="365">
        <v>0</v>
      </c>
      <c r="AL391" s="365">
        <v>0</v>
      </c>
      <c r="AM391" s="365">
        <v>0</v>
      </c>
      <c r="AN391" s="365">
        <v>0</v>
      </c>
      <c r="AO391" s="365">
        <v>887.59253999999828</v>
      </c>
      <c r="AP391" s="365">
        <v>11119.204539999999</v>
      </c>
      <c r="AQ391" s="365">
        <v>11983.31782</v>
      </c>
      <c r="AR391" s="365">
        <v>23990.114899999997</v>
      </c>
      <c r="AS391" s="365">
        <v>0</v>
      </c>
      <c r="AT391" s="365">
        <v>0</v>
      </c>
      <c r="AU391" s="365">
        <v>0</v>
      </c>
      <c r="AV391" s="365">
        <v>0</v>
      </c>
      <c r="AW391" s="365">
        <v>0</v>
      </c>
      <c r="AX391" s="365">
        <v>10473.05503</v>
      </c>
      <c r="AY391" s="365">
        <v>0</v>
      </c>
      <c r="AZ391" s="365">
        <v>0</v>
      </c>
      <c r="BA391" s="365">
        <v>0</v>
      </c>
      <c r="BB391" s="365">
        <v>0</v>
      </c>
      <c r="BC391" s="365">
        <v>0</v>
      </c>
      <c r="BD391" s="365">
        <v>0</v>
      </c>
      <c r="BE391" s="365">
        <v>0</v>
      </c>
      <c r="BF391" s="365">
        <v>0</v>
      </c>
      <c r="BG391" s="365">
        <v>0</v>
      </c>
      <c r="BH391" s="365">
        <v>0</v>
      </c>
      <c r="BI391" s="365">
        <v>0</v>
      </c>
      <c r="BJ391" s="365">
        <v>0</v>
      </c>
      <c r="BK391" s="365">
        <v>0</v>
      </c>
      <c r="BL391" s="365">
        <v>0</v>
      </c>
      <c r="BM391" s="365">
        <v>0</v>
      </c>
      <c r="BN391" s="365">
        <v>0</v>
      </c>
      <c r="BO391" s="365">
        <v>0</v>
      </c>
      <c r="BP391" s="365">
        <v>0</v>
      </c>
      <c r="BQ391" s="365">
        <v>0</v>
      </c>
      <c r="BR391" s="365">
        <v>0</v>
      </c>
      <c r="BS391" s="365">
        <v>0</v>
      </c>
      <c r="BT391" s="365">
        <v>0</v>
      </c>
      <c r="BU391" s="365">
        <v>0</v>
      </c>
      <c r="BV391" s="365">
        <v>0</v>
      </c>
      <c r="BW391" s="365">
        <v>24199.525498999999</v>
      </c>
      <c r="BX391" s="365">
        <v>0</v>
      </c>
      <c r="BY391" s="365">
        <v>4526.9444610000028</v>
      </c>
      <c r="BZ391" s="365">
        <v>0</v>
      </c>
      <c r="CA391" s="365">
        <v>0</v>
      </c>
      <c r="CB391" s="366" t="s">
        <v>1987</v>
      </c>
      <c r="CC391" s="366" t="s">
        <v>2459</v>
      </c>
      <c r="CD391" s="462">
        <v>0</v>
      </c>
      <c r="CE391" s="462">
        <v>0</v>
      </c>
      <c r="CF391" s="370" t="s">
        <v>2008</v>
      </c>
      <c r="CG391" s="370"/>
      <c r="CH391" s="107" t="s">
        <v>3146</v>
      </c>
      <c r="CI391" s="382"/>
      <c r="CJ391" s="382"/>
      <c r="CK391" s="382"/>
      <c r="CL391" s="382"/>
      <c r="CM391" s="382"/>
      <c r="CN391" s="382"/>
      <c r="CO391" s="382"/>
      <c r="CP391" s="382"/>
      <c r="CQ391" s="382"/>
      <c r="CR391" s="382"/>
      <c r="CS391" s="382"/>
      <c r="CT391" s="382"/>
      <c r="CU391" s="382"/>
      <c r="CV391" s="382"/>
      <c r="CW391" s="382"/>
      <c r="CX391" s="382"/>
      <c r="CY391" s="382"/>
      <c r="CZ391" s="382"/>
      <c r="DA391" s="382"/>
      <c r="DB391" s="382"/>
      <c r="DC391" s="382"/>
      <c r="DD391" s="382"/>
      <c r="DE391" s="382"/>
      <c r="DF391" s="382"/>
      <c r="DG391" s="382"/>
      <c r="DH391" s="382"/>
      <c r="DI391" s="382"/>
      <c r="DJ391" s="382"/>
      <c r="DK391" s="382"/>
      <c r="DL391" s="382"/>
      <c r="DM391" s="382"/>
      <c r="DN391" s="382"/>
      <c r="DO391" s="382"/>
      <c r="DP391" s="382"/>
      <c r="DQ391" s="382"/>
      <c r="DR391" s="382"/>
      <c r="DS391" s="382"/>
      <c r="DT391" s="382"/>
      <c r="DU391" s="382"/>
      <c r="DV391" s="382"/>
      <c r="DW391" s="382"/>
      <c r="DX391" s="382"/>
      <c r="DY391" s="382"/>
      <c r="DZ391" s="382"/>
      <c r="EA391" s="382"/>
      <c r="EB391" s="382"/>
      <c r="EC391" s="382"/>
      <c r="ED391" s="382"/>
      <c r="EE391" s="382"/>
      <c r="EF391" s="382"/>
      <c r="EG391" s="382"/>
      <c r="EH391" s="382"/>
      <c r="EI391" s="382"/>
      <c r="EJ391" s="382"/>
      <c r="EK391" s="382"/>
      <c r="EL391" s="382"/>
      <c r="EM391" s="382"/>
      <c r="EN391" s="382"/>
      <c r="EO391" s="382"/>
      <c r="EP391" s="382"/>
      <c r="EQ391" s="382"/>
      <c r="ER391" s="382"/>
      <c r="ES391" s="382"/>
      <c r="ET391" s="382"/>
      <c r="EU391" s="382"/>
      <c r="EV391" s="382"/>
      <c r="EW391" s="382"/>
      <c r="EX391" s="382"/>
      <c r="EY391" s="382"/>
      <c r="EZ391" s="382"/>
      <c r="FA391" s="382"/>
      <c r="FB391" s="382"/>
      <c r="FC391" s="382"/>
      <c r="FD391" s="382"/>
      <c r="FE391" s="382"/>
      <c r="FF391" s="382"/>
      <c r="FG391" s="382"/>
      <c r="FH391" s="382"/>
      <c r="FI391" s="382"/>
      <c r="FJ391" s="382"/>
      <c r="FK391" s="382"/>
      <c r="FL391" s="382"/>
      <c r="FM391" s="382"/>
      <c r="FN391" s="382"/>
      <c r="FO391" s="382"/>
      <c r="FP391" s="382"/>
      <c r="FQ391" s="382"/>
      <c r="FR391" s="382"/>
      <c r="FS391" s="382"/>
      <c r="FT391" s="382"/>
      <c r="FU391" s="382"/>
      <c r="FV391" s="382"/>
      <c r="FW391" s="382"/>
      <c r="FX391" s="382"/>
      <c r="FY391" s="382"/>
      <c r="FZ391" s="382"/>
      <c r="GA391" s="382"/>
      <c r="GB391" s="382"/>
      <c r="GC391" s="382"/>
      <c r="GD391" s="382"/>
      <c r="GE391" s="382"/>
      <c r="GF391" s="382"/>
      <c r="GG391" s="382"/>
      <c r="GH391" s="382"/>
      <c r="GI391" s="382"/>
      <c r="GJ391" s="382"/>
      <c r="GK391" s="382"/>
      <c r="GL391" s="382"/>
      <c r="GM391" s="382"/>
      <c r="GN391" s="382"/>
      <c r="GO391" s="382"/>
      <c r="GP391" s="382"/>
      <c r="GQ391" s="382"/>
      <c r="GR391" s="382"/>
      <c r="GS391" s="382"/>
      <c r="GT391" s="382"/>
      <c r="GU391" s="382"/>
      <c r="GV391" s="382"/>
      <c r="GW391" s="382"/>
      <c r="GX391" s="382"/>
      <c r="GY391" s="382"/>
      <c r="GZ391" s="382"/>
      <c r="HA391" s="382"/>
      <c r="HB391" s="382"/>
      <c r="HC391" s="382"/>
      <c r="HD391" s="382"/>
      <c r="HE391" s="382"/>
      <c r="HF391" s="382"/>
      <c r="HG391" s="382"/>
      <c r="HH391" s="382"/>
      <c r="HI391" s="382"/>
      <c r="HJ391" s="382"/>
      <c r="HK391" s="382"/>
      <c r="HL391" s="382"/>
      <c r="HM391" s="382"/>
      <c r="HN391" s="382"/>
      <c r="HO391" s="382"/>
      <c r="HP391" s="382"/>
      <c r="HQ391" s="382"/>
      <c r="HR391" s="382"/>
      <c r="HS391" s="382"/>
      <c r="HT391" s="382"/>
      <c r="HU391" s="382"/>
      <c r="HV391" s="382"/>
      <c r="HW391" s="382"/>
      <c r="HX391" s="382"/>
      <c r="HY391" s="382"/>
      <c r="HZ391" s="382"/>
      <c r="IA391" s="382"/>
      <c r="IB391" s="382"/>
      <c r="IC391" s="382"/>
      <c r="ID391" s="382"/>
      <c r="IE391" s="382"/>
      <c r="IF391" s="382"/>
      <c r="IG391" s="382"/>
      <c r="IH391" s="382"/>
      <c r="II391" s="382"/>
      <c r="IJ391" s="382"/>
      <c r="IK391" s="382"/>
      <c r="IL391" s="382"/>
      <c r="IM391" s="382"/>
      <c r="IN391" s="382"/>
      <c r="IO391" s="382"/>
      <c r="IP391" s="382"/>
      <c r="IQ391" s="382"/>
      <c r="IR391" s="382"/>
      <c r="IS391" s="382"/>
      <c r="IT391" s="382"/>
      <c r="IU391" s="382"/>
      <c r="IV391" s="382"/>
      <c r="IW391" s="382"/>
      <c r="IX391" s="382"/>
      <c r="IY391" s="382"/>
      <c r="IZ391" s="382"/>
      <c r="JA391" s="382"/>
      <c r="JB391" s="382"/>
      <c r="JC391" s="382"/>
      <c r="JD391" s="382"/>
      <c r="JE391" s="382"/>
      <c r="JF391" s="382"/>
      <c r="JG391" s="382"/>
      <c r="JH391" s="382"/>
      <c r="JI391" s="382"/>
      <c r="JJ391" s="382"/>
      <c r="JK391" s="382"/>
      <c r="JL391" s="382"/>
      <c r="JM391" s="382"/>
      <c r="JN391" s="382"/>
      <c r="JO391" s="382"/>
      <c r="JP391" s="382"/>
      <c r="JQ391" s="382"/>
      <c r="JR391" s="382"/>
      <c r="JS391" s="382"/>
      <c r="JT391" s="382"/>
      <c r="JU391" s="382"/>
      <c r="JV391" s="382"/>
      <c r="JW391" s="382"/>
      <c r="JX391" s="382"/>
      <c r="JY391" s="382"/>
      <c r="JZ391" s="382"/>
      <c r="KA391" s="382"/>
      <c r="KB391" s="382"/>
      <c r="KC391" s="382"/>
      <c r="KD391" s="382"/>
      <c r="KE391" s="382"/>
      <c r="KF391" s="382"/>
      <c r="KG391" s="382"/>
      <c r="KH391" s="382"/>
      <c r="KI391" s="382"/>
      <c r="KJ391" s="382"/>
      <c r="KK391" s="382"/>
      <c r="KL391" s="382"/>
      <c r="KM391" s="382"/>
      <c r="KN391" s="382"/>
      <c r="KO391" s="382"/>
      <c r="KP391" s="382"/>
      <c r="KQ391" s="382"/>
      <c r="KR391" s="382"/>
      <c r="KS391" s="382"/>
      <c r="KT391" s="382"/>
      <c r="KU391" s="382"/>
    </row>
    <row r="392" spans="1:307" s="362" customFormat="1" ht="87.75" customHeight="1" outlineLevel="1">
      <c r="A392" s="803"/>
      <c r="B392" s="370" t="s">
        <v>2067</v>
      </c>
      <c r="C392" s="364" t="s">
        <v>2440</v>
      </c>
      <c r="D392" s="463" t="s">
        <v>80</v>
      </c>
      <c r="E392" s="366" t="s">
        <v>196</v>
      </c>
      <c r="F392" s="366" t="s">
        <v>1045</v>
      </c>
      <c r="G392" s="367" t="s">
        <v>1046</v>
      </c>
      <c r="H392" s="367" t="s">
        <v>2796</v>
      </c>
      <c r="I392" s="366" t="s">
        <v>2441</v>
      </c>
      <c r="J392" s="365">
        <v>148386.334</v>
      </c>
      <c r="K392" s="365">
        <v>109683.28017</v>
      </c>
      <c r="L392" s="365">
        <v>38703.053829999997</v>
      </c>
      <c r="M392" s="365">
        <v>0</v>
      </c>
      <c r="N392" s="365">
        <v>109683.28017</v>
      </c>
      <c r="O392" s="365">
        <v>109683.28017</v>
      </c>
      <c r="P392" s="634">
        <v>46203</v>
      </c>
      <c r="Q392" s="436" t="s">
        <v>80</v>
      </c>
      <c r="R392" s="370">
        <v>46387</v>
      </c>
      <c r="S392" s="366" t="s">
        <v>86</v>
      </c>
      <c r="T392" s="370" t="s">
        <v>80</v>
      </c>
      <c r="U392" s="365">
        <v>0</v>
      </c>
      <c r="V392" s="365">
        <v>0</v>
      </c>
      <c r="W392" s="365">
        <v>0</v>
      </c>
      <c r="X392" s="365">
        <v>0</v>
      </c>
      <c r="Y392" s="365">
        <v>0</v>
      </c>
      <c r="Z392" s="365">
        <v>8000</v>
      </c>
      <c r="AA392" s="365">
        <v>0</v>
      </c>
      <c r="AB392" s="365">
        <v>0</v>
      </c>
      <c r="AC392" s="365">
        <v>8000</v>
      </c>
      <c r="AD392" s="365">
        <v>0</v>
      </c>
      <c r="AE392" s="365">
        <v>0</v>
      </c>
      <c r="AF392" s="365">
        <v>0</v>
      </c>
      <c r="AG392" s="365">
        <v>0</v>
      </c>
      <c r="AH392" s="365">
        <v>0</v>
      </c>
      <c r="AI392" s="365">
        <v>0</v>
      </c>
      <c r="AJ392" s="365">
        <v>0</v>
      </c>
      <c r="AK392" s="365">
        <v>0</v>
      </c>
      <c r="AL392" s="365">
        <v>0</v>
      </c>
      <c r="AM392" s="365">
        <v>0</v>
      </c>
      <c r="AN392" s="365">
        <v>0</v>
      </c>
      <c r="AO392" s="365">
        <v>0</v>
      </c>
      <c r="AP392" s="365">
        <v>0</v>
      </c>
      <c r="AQ392" s="365">
        <v>0</v>
      </c>
      <c r="AR392" s="365">
        <v>0</v>
      </c>
      <c r="AS392" s="365">
        <v>0</v>
      </c>
      <c r="AT392" s="365">
        <v>4000</v>
      </c>
      <c r="AU392" s="365">
        <v>0</v>
      </c>
      <c r="AV392" s="365">
        <v>0</v>
      </c>
      <c r="AW392" s="365">
        <v>4000</v>
      </c>
      <c r="AX392" s="365">
        <v>0</v>
      </c>
      <c r="AY392" s="365">
        <v>4000</v>
      </c>
      <c r="AZ392" s="365">
        <v>0</v>
      </c>
      <c r="BA392" s="365">
        <v>0</v>
      </c>
      <c r="BB392" s="365">
        <v>4000</v>
      </c>
      <c r="BC392" s="365">
        <v>0</v>
      </c>
      <c r="BD392" s="365">
        <v>0</v>
      </c>
      <c r="BE392" s="365">
        <v>0</v>
      </c>
      <c r="BF392" s="365">
        <v>0</v>
      </c>
      <c r="BG392" s="365">
        <v>0</v>
      </c>
      <c r="BH392" s="365">
        <v>0</v>
      </c>
      <c r="BI392" s="365">
        <v>0</v>
      </c>
      <c r="BJ392" s="365">
        <v>0</v>
      </c>
      <c r="BK392" s="365">
        <v>0</v>
      </c>
      <c r="BL392" s="365">
        <v>0</v>
      </c>
      <c r="BM392" s="365">
        <v>0</v>
      </c>
      <c r="BN392" s="365">
        <v>0</v>
      </c>
      <c r="BO392" s="365">
        <v>0</v>
      </c>
      <c r="BP392" s="365">
        <v>0</v>
      </c>
      <c r="BQ392" s="365">
        <v>0</v>
      </c>
      <c r="BR392" s="365">
        <v>0</v>
      </c>
      <c r="BS392" s="365">
        <v>0</v>
      </c>
      <c r="BT392" s="365">
        <v>0</v>
      </c>
      <c r="BU392" s="365">
        <v>0</v>
      </c>
      <c r="BV392" s="365">
        <v>0</v>
      </c>
      <c r="BW392" s="365">
        <v>0</v>
      </c>
      <c r="BX392" s="365">
        <v>140386.334</v>
      </c>
      <c r="BY392" s="365">
        <v>109683.28017</v>
      </c>
      <c r="BZ392" s="365">
        <v>0</v>
      </c>
      <c r="CA392" s="365">
        <v>0</v>
      </c>
      <c r="CB392" s="366" t="s">
        <v>2797</v>
      </c>
      <c r="CC392" s="366" t="s">
        <v>2546</v>
      </c>
      <c r="CD392" s="462">
        <v>0</v>
      </c>
      <c r="CE392" s="462">
        <v>0</v>
      </c>
      <c r="CF392" s="370" t="s">
        <v>2008</v>
      </c>
      <c r="CG392" s="370"/>
      <c r="CH392" s="107" t="s">
        <v>3147</v>
      </c>
      <c r="CI392" s="382"/>
      <c r="CJ392" s="382"/>
      <c r="CK392" s="382"/>
      <c r="CL392" s="382"/>
      <c r="CM392" s="382"/>
      <c r="CN392" s="382"/>
      <c r="CO392" s="382"/>
      <c r="CP392" s="382"/>
      <c r="CQ392" s="382"/>
      <c r="CR392" s="382"/>
      <c r="CS392" s="382"/>
      <c r="CT392" s="382"/>
      <c r="CU392" s="382"/>
      <c r="CV392" s="382"/>
      <c r="CW392" s="382"/>
      <c r="CX392" s="382"/>
      <c r="CY392" s="382"/>
      <c r="CZ392" s="382"/>
      <c r="DA392" s="382"/>
      <c r="DB392" s="382"/>
      <c r="DC392" s="382"/>
      <c r="DD392" s="382"/>
      <c r="DE392" s="382"/>
      <c r="DF392" s="382"/>
      <c r="DG392" s="382"/>
      <c r="DH392" s="382"/>
      <c r="DI392" s="382"/>
      <c r="DJ392" s="382"/>
      <c r="DK392" s="382"/>
      <c r="DL392" s="382"/>
      <c r="DM392" s="382"/>
      <c r="DN392" s="382"/>
      <c r="DO392" s="382"/>
      <c r="DP392" s="382"/>
      <c r="DQ392" s="382"/>
      <c r="DR392" s="382"/>
      <c r="DS392" s="382"/>
      <c r="DT392" s="382"/>
      <c r="DU392" s="382"/>
      <c r="DV392" s="382"/>
      <c r="DW392" s="382"/>
      <c r="DX392" s="382"/>
      <c r="DY392" s="382"/>
      <c r="DZ392" s="382"/>
      <c r="EA392" s="382"/>
      <c r="EB392" s="382"/>
      <c r="EC392" s="382"/>
      <c r="ED392" s="382"/>
      <c r="EE392" s="382"/>
      <c r="EF392" s="382"/>
      <c r="EG392" s="382"/>
      <c r="EH392" s="382"/>
      <c r="EI392" s="382"/>
      <c r="EJ392" s="382"/>
      <c r="EK392" s="382"/>
      <c r="EL392" s="382"/>
      <c r="EM392" s="382"/>
      <c r="EN392" s="382"/>
      <c r="EO392" s="382"/>
      <c r="EP392" s="382"/>
      <c r="EQ392" s="382"/>
      <c r="ER392" s="382"/>
      <c r="ES392" s="382"/>
      <c r="ET392" s="382"/>
      <c r="EU392" s="382"/>
      <c r="EV392" s="382"/>
      <c r="EW392" s="382"/>
      <c r="EX392" s="382"/>
      <c r="EY392" s="382"/>
      <c r="EZ392" s="382"/>
      <c r="FA392" s="382"/>
      <c r="FB392" s="382"/>
      <c r="FC392" s="382"/>
      <c r="FD392" s="382"/>
      <c r="FE392" s="382"/>
      <c r="FF392" s="382"/>
      <c r="FG392" s="382"/>
      <c r="FH392" s="382"/>
      <c r="FI392" s="382"/>
      <c r="FJ392" s="382"/>
      <c r="FK392" s="382"/>
      <c r="FL392" s="382"/>
      <c r="FM392" s="382"/>
      <c r="FN392" s="382"/>
      <c r="FO392" s="382"/>
      <c r="FP392" s="382"/>
      <c r="FQ392" s="382"/>
      <c r="FR392" s="382"/>
      <c r="FS392" s="382"/>
      <c r="FT392" s="382"/>
      <c r="FU392" s="382"/>
      <c r="FV392" s="382"/>
      <c r="FW392" s="382"/>
      <c r="FX392" s="382"/>
      <c r="FY392" s="382"/>
      <c r="FZ392" s="382"/>
      <c r="GA392" s="382"/>
      <c r="GB392" s="382"/>
      <c r="GC392" s="382"/>
      <c r="GD392" s="382"/>
      <c r="GE392" s="382"/>
      <c r="GF392" s="382"/>
      <c r="GG392" s="382"/>
      <c r="GH392" s="382"/>
      <c r="GI392" s="382"/>
      <c r="GJ392" s="382"/>
      <c r="GK392" s="382"/>
      <c r="GL392" s="382"/>
      <c r="GM392" s="382"/>
      <c r="GN392" s="382"/>
      <c r="GO392" s="382"/>
      <c r="GP392" s="382"/>
      <c r="GQ392" s="382"/>
      <c r="GR392" s="382"/>
      <c r="GS392" s="382"/>
      <c r="GT392" s="382"/>
      <c r="GU392" s="382"/>
      <c r="GV392" s="382"/>
      <c r="GW392" s="382"/>
      <c r="GX392" s="382"/>
      <c r="GY392" s="382"/>
      <c r="GZ392" s="382"/>
      <c r="HA392" s="382"/>
      <c r="HB392" s="382"/>
      <c r="HC392" s="382"/>
      <c r="HD392" s="382"/>
      <c r="HE392" s="382"/>
      <c r="HF392" s="382"/>
      <c r="HG392" s="382"/>
      <c r="HH392" s="382"/>
      <c r="HI392" s="382"/>
      <c r="HJ392" s="382"/>
      <c r="HK392" s="382"/>
      <c r="HL392" s="382"/>
      <c r="HM392" s="382"/>
      <c r="HN392" s="382"/>
      <c r="HO392" s="382"/>
      <c r="HP392" s="382"/>
      <c r="HQ392" s="382"/>
      <c r="HR392" s="382"/>
      <c r="HS392" s="382"/>
      <c r="HT392" s="382"/>
      <c r="HU392" s="382"/>
      <c r="HV392" s="382"/>
      <c r="HW392" s="382"/>
      <c r="HX392" s="382"/>
      <c r="HY392" s="382"/>
      <c r="HZ392" s="382"/>
      <c r="IA392" s="382"/>
      <c r="IB392" s="382"/>
      <c r="IC392" s="382"/>
      <c r="ID392" s="382"/>
      <c r="IE392" s="382"/>
      <c r="IF392" s="382"/>
      <c r="IG392" s="382"/>
      <c r="IH392" s="382"/>
      <c r="II392" s="382"/>
      <c r="IJ392" s="382"/>
      <c r="IK392" s="382"/>
      <c r="IL392" s="382"/>
      <c r="IM392" s="382"/>
      <c r="IN392" s="382"/>
      <c r="IO392" s="382"/>
      <c r="IP392" s="382"/>
      <c r="IQ392" s="382"/>
      <c r="IR392" s="382"/>
      <c r="IS392" s="382"/>
      <c r="IT392" s="382"/>
      <c r="IU392" s="382"/>
      <c r="IV392" s="382"/>
      <c r="IW392" s="382"/>
      <c r="IX392" s="382"/>
      <c r="IY392" s="382"/>
      <c r="IZ392" s="382"/>
      <c r="JA392" s="382"/>
      <c r="JB392" s="382"/>
      <c r="JC392" s="382"/>
      <c r="JD392" s="382"/>
      <c r="JE392" s="382"/>
      <c r="JF392" s="382"/>
      <c r="JG392" s="382"/>
      <c r="JH392" s="382"/>
      <c r="JI392" s="382"/>
      <c r="JJ392" s="382"/>
      <c r="JK392" s="382"/>
      <c r="JL392" s="382"/>
      <c r="JM392" s="382"/>
      <c r="JN392" s="382"/>
      <c r="JO392" s="382"/>
      <c r="JP392" s="382"/>
      <c r="JQ392" s="382"/>
      <c r="JR392" s="382"/>
      <c r="JS392" s="382"/>
      <c r="JT392" s="382"/>
      <c r="JU392" s="382"/>
      <c r="JV392" s="382"/>
      <c r="JW392" s="382"/>
      <c r="JX392" s="382"/>
      <c r="JY392" s="382"/>
      <c r="JZ392" s="382"/>
      <c r="KA392" s="382"/>
      <c r="KB392" s="382"/>
      <c r="KC392" s="382"/>
      <c r="KD392" s="382"/>
      <c r="KE392" s="382"/>
      <c r="KF392" s="382"/>
      <c r="KG392" s="382"/>
      <c r="KH392" s="382"/>
      <c r="KI392" s="382"/>
      <c r="KJ392" s="382"/>
      <c r="KK392" s="382"/>
      <c r="KL392" s="382"/>
      <c r="KM392" s="382"/>
      <c r="KN392" s="382"/>
      <c r="KO392" s="382"/>
      <c r="KP392" s="382"/>
      <c r="KQ392" s="382"/>
      <c r="KR392" s="382"/>
      <c r="KS392" s="382"/>
      <c r="KT392" s="382"/>
      <c r="KU392" s="382"/>
    </row>
    <row r="393" spans="1:307" s="362" customFormat="1" ht="69.75" outlineLevel="1">
      <c r="A393" s="803"/>
      <c r="B393" s="370" t="s">
        <v>2067</v>
      </c>
      <c r="C393" s="364" t="s">
        <v>2460</v>
      </c>
      <c r="D393" s="463" t="s">
        <v>80</v>
      </c>
      <c r="E393" s="366" t="s">
        <v>366</v>
      </c>
      <c r="F393" s="366" t="s">
        <v>1052</v>
      </c>
      <c r="G393" s="367" t="s">
        <v>1896</v>
      </c>
      <c r="H393" s="367" t="s">
        <v>1513</v>
      </c>
      <c r="I393" s="366" t="s">
        <v>2461</v>
      </c>
      <c r="J393" s="365">
        <v>63802.09</v>
      </c>
      <c r="K393" s="365">
        <v>63802.09</v>
      </c>
      <c r="L393" s="365">
        <v>0</v>
      </c>
      <c r="M393" s="365">
        <v>0</v>
      </c>
      <c r="N393" s="365">
        <v>44661.463000000003</v>
      </c>
      <c r="O393" s="365">
        <v>44661.463000000003</v>
      </c>
      <c r="P393" s="634">
        <v>46387</v>
      </c>
      <c r="Q393" s="436" t="s">
        <v>80</v>
      </c>
      <c r="R393" s="370">
        <v>46022</v>
      </c>
      <c r="S393" s="366" t="s">
        <v>86</v>
      </c>
      <c r="T393" s="370" t="s">
        <v>80</v>
      </c>
      <c r="U393" s="365">
        <v>0</v>
      </c>
      <c r="V393" s="365">
        <v>0</v>
      </c>
      <c r="W393" s="365">
        <v>0</v>
      </c>
      <c r="X393" s="365">
        <v>0</v>
      </c>
      <c r="Y393" s="365">
        <v>0</v>
      </c>
      <c r="Z393" s="365">
        <v>3835.7</v>
      </c>
      <c r="AA393" s="365">
        <v>0</v>
      </c>
      <c r="AB393" s="365">
        <v>0</v>
      </c>
      <c r="AC393" s="365">
        <v>3835.7</v>
      </c>
      <c r="AD393" s="365">
        <v>0</v>
      </c>
      <c r="AE393" s="365">
        <v>0</v>
      </c>
      <c r="AF393" s="365">
        <v>0</v>
      </c>
      <c r="AG393" s="365">
        <v>0</v>
      </c>
      <c r="AH393" s="365">
        <v>0</v>
      </c>
      <c r="AI393" s="365">
        <v>0</v>
      </c>
      <c r="AJ393" s="365">
        <v>1000</v>
      </c>
      <c r="AK393" s="365">
        <v>0</v>
      </c>
      <c r="AL393" s="365">
        <v>0</v>
      </c>
      <c r="AM393" s="365">
        <v>1000</v>
      </c>
      <c r="AN393" s="365">
        <v>0</v>
      </c>
      <c r="AO393" s="365">
        <v>1000</v>
      </c>
      <c r="AP393" s="365">
        <v>0</v>
      </c>
      <c r="AQ393" s="365">
        <v>0</v>
      </c>
      <c r="AR393" s="365">
        <v>1000</v>
      </c>
      <c r="AS393" s="365">
        <v>0</v>
      </c>
      <c r="AT393" s="365">
        <v>1835.7</v>
      </c>
      <c r="AU393" s="365">
        <v>0</v>
      </c>
      <c r="AV393" s="365">
        <v>0</v>
      </c>
      <c r="AW393" s="365">
        <v>1835.7</v>
      </c>
      <c r="AX393" s="365">
        <v>0</v>
      </c>
      <c r="AY393" s="365">
        <v>0</v>
      </c>
      <c r="AZ393" s="365">
        <v>0</v>
      </c>
      <c r="BA393" s="365">
        <v>0</v>
      </c>
      <c r="BB393" s="365">
        <v>0</v>
      </c>
      <c r="BC393" s="365">
        <v>0</v>
      </c>
      <c r="BD393" s="365">
        <v>0</v>
      </c>
      <c r="BE393" s="365">
        <v>0</v>
      </c>
      <c r="BF393" s="365">
        <v>0</v>
      </c>
      <c r="BG393" s="365">
        <v>0</v>
      </c>
      <c r="BH393" s="365">
        <v>0</v>
      </c>
      <c r="BI393" s="365">
        <v>0</v>
      </c>
      <c r="BJ393" s="365">
        <v>0</v>
      </c>
      <c r="BK393" s="365">
        <v>0</v>
      </c>
      <c r="BL393" s="365">
        <v>0</v>
      </c>
      <c r="BM393" s="365">
        <v>0</v>
      </c>
      <c r="BN393" s="365">
        <v>0</v>
      </c>
      <c r="BO393" s="365">
        <v>0</v>
      </c>
      <c r="BP393" s="365">
        <v>0</v>
      </c>
      <c r="BQ393" s="365">
        <v>0</v>
      </c>
      <c r="BR393" s="365">
        <v>0</v>
      </c>
      <c r="BS393" s="365">
        <v>0</v>
      </c>
      <c r="BT393" s="365">
        <v>0</v>
      </c>
      <c r="BU393" s="365">
        <v>0</v>
      </c>
      <c r="BV393" s="365">
        <v>0</v>
      </c>
      <c r="BW393" s="365">
        <v>0</v>
      </c>
      <c r="BX393" s="365">
        <v>59966.39</v>
      </c>
      <c r="BY393" s="365">
        <v>44661.463000000003</v>
      </c>
      <c r="BZ393" s="365">
        <v>0</v>
      </c>
      <c r="CA393" s="365">
        <v>0</v>
      </c>
      <c r="CB393" s="366" t="s">
        <v>2462</v>
      </c>
      <c r="CC393" s="366" t="s">
        <v>80</v>
      </c>
      <c r="CD393" s="462">
        <v>0</v>
      </c>
      <c r="CE393" s="462">
        <v>0</v>
      </c>
      <c r="CF393" s="370" t="s">
        <v>2008</v>
      </c>
      <c r="CG393" s="370"/>
      <c r="CH393" s="107" t="s">
        <v>3148</v>
      </c>
      <c r="CI393" s="382"/>
      <c r="CJ393" s="382"/>
      <c r="CK393" s="382"/>
      <c r="CL393" s="382"/>
      <c r="CM393" s="382"/>
      <c r="CN393" s="382"/>
      <c r="CO393" s="382"/>
      <c r="CP393" s="382"/>
      <c r="CQ393" s="382"/>
      <c r="CR393" s="382"/>
      <c r="CS393" s="382"/>
      <c r="CT393" s="382"/>
      <c r="CU393" s="382"/>
      <c r="CV393" s="382"/>
      <c r="CW393" s="382"/>
      <c r="CX393" s="382"/>
      <c r="CY393" s="382"/>
      <c r="CZ393" s="382"/>
      <c r="DA393" s="382"/>
      <c r="DB393" s="382"/>
      <c r="DC393" s="382"/>
      <c r="DD393" s="382"/>
      <c r="DE393" s="382"/>
      <c r="DF393" s="382"/>
      <c r="DG393" s="382"/>
      <c r="DH393" s="382"/>
      <c r="DI393" s="382"/>
      <c r="DJ393" s="382"/>
      <c r="DK393" s="382"/>
      <c r="DL393" s="382"/>
      <c r="DM393" s="382"/>
      <c r="DN393" s="382"/>
      <c r="DO393" s="382"/>
      <c r="DP393" s="382"/>
      <c r="DQ393" s="382"/>
      <c r="DR393" s="382"/>
      <c r="DS393" s="382"/>
      <c r="DT393" s="382"/>
      <c r="DU393" s="382"/>
      <c r="DV393" s="382"/>
      <c r="DW393" s="382"/>
      <c r="DX393" s="382"/>
      <c r="DY393" s="382"/>
      <c r="DZ393" s="382"/>
      <c r="EA393" s="382"/>
      <c r="EB393" s="382"/>
      <c r="EC393" s="382"/>
      <c r="ED393" s="382"/>
      <c r="EE393" s="382"/>
      <c r="EF393" s="382"/>
      <c r="EG393" s="382"/>
      <c r="EH393" s="382"/>
      <c r="EI393" s="382"/>
      <c r="EJ393" s="382"/>
      <c r="EK393" s="382"/>
      <c r="EL393" s="382"/>
      <c r="EM393" s="382"/>
      <c r="EN393" s="382"/>
      <c r="EO393" s="382"/>
      <c r="EP393" s="382"/>
      <c r="EQ393" s="382"/>
      <c r="ER393" s="382"/>
      <c r="ES393" s="382"/>
      <c r="ET393" s="382"/>
      <c r="EU393" s="382"/>
      <c r="EV393" s="382"/>
      <c r="EW393" s="382"/>
      <c r="EX393" s="382"/>
      <c r="EY393" s="382"/>
      <c r="EZ393" s="382"/>
      <c r="FA393" s="382"/>
      <c r="FB393" s="382"/>
      <c r="FC393" s="382"/>
      <c r="FD393" s="382"/>
      <c r="FE393" s="382"/>
      <c r="FF393" s="382"/>
      <c r="FG393" s="382"/>
      <c r="FH393" s="382"/>
      <c r="FI393" s="382"/>
      <c r="FJ393" s="382"/>
      <c r="FK393" s="382"/>
      <c r="FL393" s="382"/>
      <c r="FM393" s="382"/>
      <c r="FN393" s="382"/>
      <c r="FO393" s="382"/>
      <c r="FP393" s="382"/>
      <c r="FQ393" s="382"/>
      <c r="FR393" s="382"/>
      <c r="FS393" s="382"/>
      <c r="FT393" s="382"/>
      <c r="FU393" s="382"/>
      <c r="FV393" s="382"/>
      <c r="FW393" s="382"/>
      <c r="FX393" s="382"/>
      <c r="FY393" s="382"/>
      <c r="FZ393" s="382"/>
      <c r="GA393" s="382"/>
      <c r="GB393" s="382"/>
      <c r="GC393" s="382"/>
      <c r="GD393" s="382"/>
      <c r="GE393" s="382"/>
      <c r="GF393" s="382"/>
      <c r="GG393" s="382"/>
      <c r="GH393" s="382"/>
      <c r="GI393" s="382"/>
      <c r="GJ393" s="382"/>
      <c r="GK393" s="382"/>
      <c r="GL393" s="382"/>
      <c r="GM393" s="382"/>
      <c r="GN393" s="382"/>
      <c r="GO393" s="382"/>
      <c r="GP393" s="382"/>
      <c r="GQ393" s="382"/>
      <c r="GR393" s="382"/>
      <c r="GS393" s="382"/>
      <c r="GT393" s="382"/>
      <c r="GU393" s="382"/>
      <c r="GV393" s="382"/>
      <c r="GW393" s="382"/>
      <c r="GX393" s="382"/>
      <c r="GY393" s="382"/>
      <c r="GZ393" s="382"/>
      <c r="HA393" s="382"/>
      <c r="HB393" s="382"/>
      <c r="HC393" s="382"/>
      <c r="HD393" s="382"/>
      <c r="HE393" s="382"/>
      <c r="HF393" s="382"/>
      <c r="HG393" s="382"/>
      <c r="HH393" s="382"/>
      <c r="HI393" s="382"/>
      <c r="HJ393" s="382"/>
      <c r="HK393" s="382"/>
      <c r="HL393" s="382"/>
      <c r="HM393" s="382"/>
      <c r="HN393" s="382"/>
      <c r="HO393" s="382"/>
      <c r="HP393" s="382"/>
      <c r="HQ393" s="382"/>
      <c r="HR393" s="382"/>
      <c r="HS393" s="382"/>
      <c r="HT393" s="382"/>
      <c r="HU393" s="382"/>
      <c r="HV393" s="382"/>
      <c r="HW393" s="382"/>
      <c r="HX393" s="382"/>
      <c r="HY393" s="382"/>
      <c r="HZ393" s="382"/>
      <c r="IA393" s="382"/>
      <c r="IB393" s="382"/>
      <c r="IC393" s="382"/>
      <c r="ID393" s="382"/>
      <c r="IE393" s="382"/>
      <c r="IF393" s="382"/>
      <c r="IG393" s="382"/>
      <c r="IH393" s="382"/>
      <c r="II393" s="382"/>
      <c r="IJ393" s="382"/>
      <c r="IK393" s="382"/>
      <c r="IL393" s="382"/>
      <c r="IM393" s="382"/>
      <c r="IN393" s="382"/>
      <c r="IO393" s="382"/>
      <c r="IP393" s="382"/>
      <c r="IQ393" s="382"/>
      <c r="IR393" s="382"/>
      <c r="IS393" s="382"/>
      <c r="IT393" s="382"/>
      <c r="IU393" s="382"/>
      <c r="IV393" s="382"/>
      <c r="IW393" s="382"/>
      <c r="IX393" s="382"/>
      <c r="IY393" s="382"/>
      <c r="IZ393" s="382"/>
      <c r="JA393" s="382"/>
      <c r="JB393" s="382"/>
      <c r="JC393" s="382"/>
      <c r="JD393" s="382"/>
      <c r="JE393" s="382"/>
      <c r="JF393" s="382"/>
      <c r="JG393" s="382"/>
      <c r="JH393" s="382"/>
      <c r="JI393" s="382"/>
      <c r="JJ393" s="382"/>
      <c r="JK393" s="382"/>
      <c r="JL393" s="382"/>
      <c r="JM393" s="382"/>
      <c r="JN393" s="382"/>
      <c r="JO393" s="382"/>
      <c r="JP393" s="382"/>
      <c r="JQ393" s="382"/>
      <c r="JR393" s="382"/>
      <c r="JS393" s="382"/>
      <c r="JT393" s="382"/>
      <c r="JU393" s="382"/>
      <c r="JV393" s="382"/>
      <c r="JW393" s="382"/>
      <c r="JX393" s="382"/>
      <c r="JY393" s="382"/>
      <c r="JZ393" s="382"/>
      <c r="KA393" s="382"/>
      <c r="KB393" s="382"/>
      <c r="KC393" s="382"/>
      <c r="KD393" s="382"/>
      <c r="KE393" s="382"/>
      <c r="KF393" s="382"/>
      <c r="KG393" s="382"/>
      <c r="KH393" s="382"/>
      <c r="KI393" s="382"/>
      <c r="KJ393" s="382"/>
      <c r="KK393" s="382"/>
      <c r="KL393" s="382"/>
      <c r="KM393" s="382"/>
      <c r="KN393" s="382"/>
      <c r="KO393" s="382"/>
      <c r="KP393" s="382"/>
      <c r="KQ393" s="382"/>
      <c r="KR393" s="382"/>
      <c r="KS393" s="382"/>
      <c r="KT393" s="382"/>
      <c r="KU393" s="382"/>
    </row>
    <row r="394" spans="1:307" s="362" customFormat="1" ht="54" outlineLevel="1">
      <c r="A394" s="803"/>
      <c r="B394" s="373" t="s">
        <v>2069</v>
      </c>
      <c r="C394" s="32" t="s">
        <v>2655</v>
      </c>
      <c r="D394" s="510" t="s">
        <v>2656</v>
      </c>
      <c r="E394" s="67" t="s">
        <v>1901</v>
      </c>
      <c r="F394" s="67" t="s">
        <v>1679</v>
      </c>
      <c r="G394" s="18" t="s">
        <v>1053</v>
      </c>
      <c r="H394" s="18" t="s">
        <v>1513</v>
      </c>
      <c r="I394" s="67" t="s">
        <v>2657</v>
      </c>
      <c r="J394" s="19">
        <v>27216.155510000001</v>
      </c>
      <c r="K394" s="19">
        <v>27216.155510000001</v>
      </c>
      <c r="L394" s="19">
        <v>0</v>
      </c>
      <c r="M394" s="19">
        <v>0</v>
      </c>
      <c r="N394" s="19">
        <v>23133.732179999999</v>
      </c>
      <c r="O394" s="19">
        <v>23133.732179999999</v>
      </c>
      <c r="P394" s="179">
        <v>46022</v>
      </c>
      <c r="Q394" s="372" t="s">
        <v>80</v>
      </c>
      <c r="R394" s="373">
        <v>45657</v>
      </c>
      <c r="S394" s="67" t="s">
        <v>182</v>
      </c>
      <c r="T394" s="373" t="s">
        <v>80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816.48466529999996</v>
      </c>
      <c r="AA394" s="19">
        <v>0</v>
      </c>
      <c r="AB394" s="19">
        <v>0</v>
      </c>
      <c r="AC394" s="19">
        <v>816.48466529999996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0</v>
      </c>
      <c r="AN394" s="19">
        <v>0</v>
      </c>
      <c r="AO394" s="19">
        <v>0</v>
      </c>
      <c r="AP394" s="19">
        <v>0</v>
      </c>
      <c r="AQ394" s="19">
        <v>0</v>
      </c>
      <c r="AR394" s="19">
        <v>0</v>
      </c>
      <c r="AS394" s="19">
        <v>0</v>
      </c>
      <c r="AT394" s="19">
        <v>816.48466529999996</v>
      </c>
      <c r="AU394" s="19">
        <v>0</v>
      </c>
      <c r="AV394" s="19">
        <v>0</v>
      </c>
      <c r="AW394" s="19">
        <v>816.48466529999996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19">
        <v>0</v>
      </c>
      <c r="BG394" s="19">
        <v>0</v>
      </c>
      <c r="BH394" s="19">
        <v>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19">
        <v>0</v>
      </c>
      <c r="BP394" s="19">
        <v>0</v>
      </c>
      <c r="BQ394" s="19">
        <v>0</v>
      </c>
      <c r="BR394" s="19">
        <v>0</v>
      </c>
      <c r="BS394" s="19">
        <v>0</v>
      </c>
      <c r="BT394" s="19">
        <v>0</v>
      </c>
      <c r="BU394" s="19">
        <v>0</v>
      </c>
      <c r="BV394" s="19">
        <v>0</v>
      </c>
      <c r="BW394" s="19">
        <v>0</v>
      </c>
      <c r="BX394" s="19">
        <v>26399.670844700002</v>
      </c>
      <c r="BY394" s="19">
        <v>23133.732179999999</v>
      </c>
      <c r="BZ394" s="19">
        <v>0</v>
      </c>
      <c r="CA394" s="19">
        <v>0</v>
      </c>
      <c r="CB394" s="67" t="s">
        <v>2658</v>
      </c>
      <c r="CC394" s="400" t="s">
        <v>3149</v>
      </c>
      <c r="CD394" s="636">
        <v>0</v>
      </c>
      <c r="CE394" s="636">
        <v>0</v>
      </c>
      <c r="CF394" s="373" t="s">
        <v>2008</v>
      </c>
      <c r="CG394" s="373"/>
      <c r="CH394" s="373" t="s">
        <v>3148</v>
      </c>
      <c r="CI394" s="382"/>
      <c r="CJ394" s="382"/>
      <c r="CK394" s="382"/>
      <c r="CL394" s="382"/>
      <c r="CM394" s="382"/>
      <c r="CN394" s="382"/>
      <c r="CO394" s="382"/>
      <c r="CP394" s="382"/>
      <c r="CQ394" s="382"/>
      <c r="CR394" s="382"/>
      <c r="CS394" s="382"/>
      <c r="CT394" s="382"/>
      <c r="CU394" s="382"/>
      <c r="CV394" s="382"/>
      <c r="CW394" s="382"/>
      <c r="CX394" s="382"/>
      <c r="CY394" s="382"/>
      <c r="CZ394" s="382"/>
      <c r="DA394" s="382"/>
      <c r="DB394" s="382"/>
      <c r="DC394" s="382"/>
      <c r="DD394" s="382"/>
      <c r="DE394" s="382"/>
      <c r="DF394" s="382"/>
      <c r="DG394" s="382"/>
      <c r="DH394" s="382"/>
      <c r="DI394" s="382"/>
      <c r="DJ394" s="382"/>
      <c r="DK394" s="382"/>
      <c r="DL394" s="382"/>
      <c r="DM394" s="382"/>
      <c r="DN394" s="382"/>
      <c r="DO394" s="382"/>
      <c r="DP394" s="382"/>
      <c r="DQ394" s="382"/>
      <c r="DR394" s="382"/>
      <c r="DS394" s="382"/>
      <c r="DT394" s="382"/>
      <c r="DU394" s="382"/>
      <c r="DV394" s="382"/>
      <c r="DW394" s="382"/>
      <c r="DX394" s="382"/>
      <c r="DY394" s="382"/>
      <c r="DZ394" s="382"/>
      <c r="EA394" s="382"/>
      <c r="EB394" s="382"/>
      <c r="EC394" s="382"/>
      <c r="ED394" s="382"/>
      <c r="EE394" s="382"/>
      <c r="EF394" s="382"/>
      <c r="EG394" s="382"/>
      <c r="EH394" s="382"/>
      <c r="EI394" s="382"/>
      <c r="EJ394" s="382"/>
      <c r="EK394" s="382"/>
      <c r="EL394" s="382"/>
      <c r="EM394" s="382"/>
      <c r="EN394" s="382"/>
      <c r="EO394" s="382"/>
      <c r="EP394" s="382"/>
      <c r="EQ394" s="382"/>
      <c r="ER394" s="382"/>
      <c r="ES394" s="382"/>
      <c r="ET394" s="382"/>
      <c r="EU394" s="382"/>
      <c r="EV394" s="382"/>
      <c r="EW394" s="382"/>
      <c r="EX394" s="382"/>
      <c r="EY394" s="382"/>
      <c r="EZ394" s="382"/>
      <c r="FA394" s="382"/>
      <c r="FB394" s="382"/>
      <c r="FC394" s="382"/>
      <c r="FD394" s="382"/>
      <c r="FE394" s="382"/>
      <c r="FF394" s="382"/>
      <c r="FG394" s="382"/>
      <c r="FH394" s="382"/>
      <c r="FI394" s="382"/>
      <c r="FJ394" s="382"/>
      <c r="FK394" s="382"/>
      <c r="FL394" s="382"/>
      <c r="FM394" s="382"/>
      <c r="FN394" s="382"/>
      <c r="FO394" s="382"/>
      <c r="FP394" s="382"/>
      <c r="FQ394" s="382"/>
      <c r="FR394" s="382"/>
      <c r="FS394" s="382"/>
      <c r="FT394" s="382"/>
      <c r="FU394" s="382"/>
      <c r="FV394" s="382"/>
      <c r="FW394" s="382"/>
      <c r="FX394" s="382"/>
      <c r="FY394" s="382"/>
      <c r="FZ394" s="382"/>
      <c r="GA394" s="382"/>
      <c r="GB394" s="382"/>
      <c r="GC394" s="382"/>
      <c r="GD394" s="382"/>
      <c r="GE394" s="382"/>
      <c r="GF394" s="382"/>
      <c r="GG394" s="382"/>
      <c r="GH394" s="382"/>
      <c r="GI394" s="382"/>
      <c r="GJ394" s="382"/>
      <c r="GK394" s="382"/>
      <c r="GL394" s="382"/>
      <c r="GM394" s="382"/>
      <c r="GN394" s="382"/>
      <c r="GO394" s="382"/>
      <c r="GP394" s="382"/>
      <c r="GQ394" s="382"/>
      <c r="GR394" s="382"/>
      <c r="GS394" s="382"/>
      <c r="GT394" s="382"/>
      <c r="GU394" s="382"/>
      <c r="GV394" s="382"/>
      <c r="GW394" s="382"/>
      <c r="GX394" s="382"/>
      <c r="GY394" s="382"/>
      <c r="GZ394" s="382"/>
      <c r="HA394" s="382"/>
      <c r="HB394" s="382"/>
      <c r="HC394" s="382"/>
      <c r="HD394" s="382"/>
      <c r="HE394" s="382"/>
      <c r="HF394" s="382"/>
      <c r="HG394" s="382"/>
      <c r="HH394" s="382"/>
      <c r="HI394" s="382"/>
      <c r="HJ394" s="382"/>
      <c r="HK394" s="382"/>
      <c r="HL394" s="382"/>
      <c r="HM394" s="382"/>
      <c r="HN394" s="382"/>
      <c r="HO394" s="382"/>
      <c r="HP394" s="382"/>
      <c r="HQ394" s="382"/>
      <c r="HR394" s="382"/>
      <c r="HS394" s="382"/>
      <c r="HT394" s="382"/>
      <c r="HU394" s="382"/>
      <c r="HV394" s="382"/>
      <c r="HW394" s="382"/>
      <c r="HX394" s="382"/>
      <c r="HY394" s="382"/>
      <c r="HZ394" s="382"/>
      <c r="IA394" s="382"/>
      <c r="IB394" s="382"/>
      <c r="IC394" s="382"/>
      <c r="ID394" s="382"/>
      <c r="IE394" s="382"/>
      <c r="IF394" s="382"/>
      <c r="IG394" s="382"/>
      <c r="IH394" s="382"/>
      <c r="II394" s="382"/>
      <c r="IJ394" s="382"/>
      <c r="IK394" s="382"/>
      <c r="IL394" s="382"/>
      <c r="IM394" s="382"/>
      <c r="IN394" s="382"/>
      <c r="IO394" s="382"/>
      <c r="IP394" s="382"/>
      <c r="IQ394" s="382"/>
      <c r="IR394" s="382"/>
      <c r="IS394" s="382"/>
      <c r="IT394" s="382"/>
      <c r="IU394" s="382"/>
      <c r="IV394" s="382"/>
      <c r="IW394" s="382"/>
      <c r="IX394" s="382"/>
      <c r="IY394" s="382"/>
      <c r="IZ394" s="382"/>
      <c r="JA394" s="382"/>
      <c r="JB394" s="382"/>
      <c r="JC394" s="382"/>
      <c r="JD394" s="382"/>
      <c r="JE394" s="382"/>
      <c r="JF394" s="382"/>
      <c r="JG394" s="382"/>
      <c r="JH394" s="382"/>
      <c r="JI394" s="382"/>
      <c r="JJ394" s="382"/>
      <c r="JK394" s="382"/>
      <c r="JL394" s="382"/>
      <c r="JM394" s="382"/>
      <c r="JN394" s="382"/>
      <c r="JO394" s="382"/>
      <c r="JP394" s="382"/>
      <c r="JQ394" s="382"/>
      <c r="JR394" s="382"/>
      <c r="JS394" s="382"/>
      <c r="JT394" s="382"/>
      <c r="JU394" s="382"/>
      <c r="JV394" s="382"/>
      <c r="JW394" s="382"/>
      <c r="JX394" s="382"/>
      <c r="JY394" s="382"/>
      <c r="JZ394" s="382"/>
      <c r="KA394" s="382"/>
      <c r="KB394" s="382"/>
      <c r="KC394" s="382"/>
      <c r="KD394" s="382"/>
      <c r="KE394" s="382"/>
      <c r="KF394" s="382"/>
      <c r="KG394" s="382"/>
      <c r="KH394" s="382"/>
      <c r="KI394" s="382"/>
      <c r="KJ394" s="382"/>
      <c r="KK394" s="382"/>
      <c r="KL394" s="382"/>
      <c r="KM394" s="382"/>
      <c r="KN394" s="382"/>
      <c r="KO394" s="382"/>
      <c r="KP394" s="382"/>
      <c r="KQ394" s="382"/>
      <c r="KR394" s="382"/>
      <c r="KS394" s="382"/>
      <c r="KT394" s="382"/>
      <c r="KU394" s="382"/>
    </row>
    <row r="395" spans="1:307" s="362" customFormat="1" ht="54" outlineLevel="1">
      <c r="A395" s="803"/>
      <c r="B395" s="373" t="s">
        <v>2081</v>
      </c>
      <c r="C395" s="32" t="s">
        <v>2659</v>
      </c>
      <c r="D395" s="510" t="s">
        <v>2660</v>
      </c>
      <c r="E395" s="67" t="s">
        <v>1708</v>
      </c>
      <c r="F395" s="67" t="s">
        <v>1709</v>
      </c>
      <c r="G395" s="18" t="s">
        <v>1710</v>
      </c>
      <c r="H395" s="18" t="s">
        <v>1513</v>
      </c>
      <c r="I395" s="67" t="s">
        <v>2657</v>
      </c>
      <c r="J395" s="19">
        <v>26134.66689</v>
      </c>
      <c r="K395" s="19">
        <v>26134.66689</v>
      </c>
      <c r="L395" s="19">
        <v>0</v>
      </c>
      <c r="M395" s="19">
        <v>0</v>
      </c>
      <c r="N395" s="19">
        <v>22214.46686</v>
      </c>
      <c r="O395" s="19">
        <v>22214.46686</v>
      </c>
      <c r="P395" s="179">
        <v>46003</v>
      </c>
      <c r="Q395" s="372" t="s">
        <v>80</v>
      </c>
      <c r="R395" s="373">
        <v>45657</v>
      </c>
      <c r="S395" s="67" t="s">
        <v>182</v>
      </c>
      <c r="T395" s="373" t="s">
        <v>80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784.04000670000005</v>
      </c>
      <c r="AA395" s="19">
        <v>0</v>
      </c>
      <c r="AB395" s="19">
        <v>0</v>
      </c>
      <c r="AC395" s="19">
        <v>784.04000670000005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  <c r="AT395" s="19">
        <v>784.04000670000005</v>
      </c>
      <c r="AU395" s="19">
        <v>0</v>
      </c>
      <c r="AV395" s="19">
        <v>0</v>
      </c>
      <c r="AW395" s="19">
        <v>784.04000670000005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19">
        <v>0</v>
      </c>
      <c r="BS395" s="19">
        <v>0</v>
      </c>
      <c r="BT395" s="19">
        <v>0</v>
      </c>
      <c r="BU395" s="19">
        <v>0</v>
      </c>
      <c r="BV395" s="19">
        <v>0</v>
      </c>
      <c r="BW395" s="19">
        <v>0</v>
      </c>
      <c r="BX395" s="19">
        <v>25350.626883299999</v>
      </c>
      <c r="BY395" s="19">
        <v>22214.46686</v>
      </c>
      <c r="BZ395" s="19">
        <v>0</v>
      </c>
      <c r="CA395" s="19">
        <v>0</v>
      </c>
      <c r="CB395" s="67" t="s">
        <v>2658</v>
      </c>
      <c r="CC395" s="400" t="s">
        <v>3149</v>
      </c>
      <c r="CD395" s="636">
        <v>0</v>
      </c>
      <c r="CE395" s="636">
        <v>0</v>
      </c>
      <c r="CF395" s="373" t="s">
        <v>2008</v>
      </c>
      <c r="CG395" s="373"/>
      <c r="CH395" s="373" t="s">
        <v>3148</v>
      </c>
      <c r="CI395" s="382"/>
      <c r="CJ395" s="382"/>
      <c r="CK395" s="382"/>
      <c r="CL395" s="382"/>
      <c r="CM395" s="382"/>
      <c r="CN395" s="382"/>
      <c r="CO395" s="382"/>
      <c r="CP395" s="382"/>
      <c r="CQ395" s="382"/>
      <c r="CR395" s="382"/>
      <c r="CS395" s="382"/>
      <c r="CT395" s="382"/>
      <c r="CU395" s="382"/>
      <c r="CV395" s="382"/>
      <c r="CW395" s="382"/>
      <c r="CX395" s="382"/>
      <c r="CY395" s="382"/>
      <c r="CZ395" s="382"/>
      <c r="DA395" s="382"/>
      <c r="DB395" s="382"/>
      <c r="DC395" s="382"/>
      <c r="DD395" s="382"/>
      <c r="DE395" s="382"/>
      <c r="DF395" s="382"/>
      <c r="DG395" s="382"/>
      <c r="DH395" s="382"/>
      <c r="DI395" s="382"/>
      <c r="DJ395" s="382"/>
      <c r="DK395" s="382"/>
      <c r="DL395" s="382"/>
      <c r="DM395" s="382"/>
      <c r="DN395" s="382"/>
      <c r="DO395" s="382"/>
      <c r="DP395" s="382"/>
      <c r="DQ395" s="382"/>
      <c r="DR395" s="382"/>
      <c r="DS395" s="382"/>
      <c r="DT395" s="382"/>
      <c r="DU395" s="382"/>
      <c r="DV395" s="382"/>
      <c r="DW395" s="382"/>
      <c r="DX395" s="382"/>
      <c r="DY395" s="382"/>
      <c r="DZ395" s="382"/>
      <c r="EA395" s="382"/>
      <c r="EB395" s="382"/>
      <c r="EC395" s="382"/>
      <c r="ED395" s="382"/>
      <c r="EE395" s="382"/>
      <c r="EF395" s="382"/>
      <c r="EG395" s="382"/>
      <c r="EH395" s="382"/>
      <c r="EI395" s="382"/>
      <c r="EJ395" s="382"/>
      <c r="EK395" s="382"/>
      <c r="EL395" s="382"/>
      <c r="EM395" s="382"/>
      <c r="EN395" s="382"/>
      <c r="EO395" s="382"/>
      <c r="EP395" s="382"/>
      <c r="EQ395" s="382"/>
      <c r="ER395" s="382"/>
      <c r="ES395" s="382"/>
      <c r="ET395" s="382"/>
      <c r="EU395" s="382"/>
      <c r="EV395" s="382"/>
      <c r="EW395" s="382"/>
      <c r="EX395" s="382"/>
      <c r="EY395" s="382"/>
      <c r="EZ395" s="382"/>
      <c r="FA395" s="382"/>
      <c r="FB395" s="382"/>
      <c r="FC395" s="382"/>
      <c r="FD395" s="382"/>
      <c r="FE395" s="382"/>
      <c r="FF395" s="382"/>
      <c r="FG395" s="382"/>
      <c r="FH395" s="382"/>
      <c r="FI395" s="382"/>
      <c r="FJ395" s="382"/>
      <c r="FK395" s="382"/>
      <c r="FL395" s="382"/>
      <c r="FM395" s="382"/>
      <c r="FN395" s="382"/>
      <c r="FO395" s="382"/>
      <c r="FP395" s="382"/>
      <c r="FQ395" s="382"/>
      <c r="FR395" s="382"/>
      <c r="FS395" s="382"/>
      <c r="FT395" s="382"/>
      <c r="FU395" s="382"/>
      <c r="FV395" s="382"/>
      <c r="FW395" s="382"/>
      <c r="FX395" s="382"/>
      <c r="FY395" s="382"/>
      <c r="FZ395" s="382"/>
      <c r="GA395" s="382"/>
      <c r="GB395" s="382"/>
      <c r="GC395" s="382"/>
      <c r="GD395" s="382"/>
      <c r="GE395" s="382"/>
      <c r="GF395" s="382"/>
      <c r="GG395" s="382"/>
      <c r="GH395" s="382"/>
      <c r="GI395" s="382"/>
      <c r="GJ395" s="382"/>
      <c r="GK395" s="382"/>
      <c r="GL395" s="382"/>
      <c r="GM395" s="382"/>
      <c r="GN395" s="382"/>
      <c r="GO395" s="382"/>
      <c r="GP395" s="382"/>
      <c r="GQ395" s="382"/>
      <c r="GR395" s="382"/>
      <c r="GS395" s="382"/>
      <c r="GT395" s="382"/>
      <c r="GU395" s="382"/>
      <c r="GV395" s="382"/>
      <c r="GW395" s="382"/>
      <c r="GX395" s="382"/>
      <c r="GY395" s="382"/>
      <c r="GZ395" s="382"/>
      <c r="HA395" s="382"/>
      <c r="HB395" s="382"/>
      <c r="HC395" s="382"/>
      <c r="HD395" s="382"/>
      <c r="HE395" s="382"/>
      <c r="HF395" s="382"/>
      <c r="HG395" s="382"/>
      <c r="HH395" s="382"/>
      <c r="HI395" s="382"/>
      <c r="HJ395" s="382"/>
      <c r="HK395" s="382"/>
      <c r="HL395" s="382"/>
      <c r="HM395" s="382"/>
      <c r="HN395" s="382"/>
      <c r="HO395" s="382"/>
      <c r="HP395" s="382"/>
      <c r="HQ395" s="382"/>
      <c r="HR395" s="382"/>
      <c r="HS395" s="382"/>
      <c r="HT395" s="382"/>
      <c r="HU395" s="382"/>
      <c r="HV395" s="382"/>
      <c r="HW395" s="382"/>
      <c r="HX395" s="382"/>
      <c r="HY395" s="382"/>
      <c r="HZ395" s="382"/>
      <c r="IA395" s="382"/>
      <c r="IB395" s="382"/>
      <c r="IC395" s="382"/>
      <c r="ID395" s="382"/>
      <c r="IE395" s="382"/>
      <c r="IF395" s="382"/>
      <c r="IG395" s="382"/>
      <c r="IH395" s="382"/>
      <c r="II395" s="382"/>
      <c r="IJ395" s="382"/>
      <c r="IK395" s="382"/>
      <c r="IL395" s="382"/>
      <c r="IM395" s="382"/>
      <c r="IN395" s="382"/>
      <c r="IO395" s="382"/>
      <c r="IP395" s="382"/>
      <c r="IQ395" s="382"/>
      <c r="IR395" s="382"/>
      <c r="IS395" s="382"/>
      <c r="IT395" s="382"/>
      <c r="IU395" s="382"/>
      <c r="IV395" s="382"/>
      <c r="IW395" s="382"/>
      <c r="IX395" s="382"/>
      <c r="IY395" s="382"/>
      <c r="IZ395" s="382"/>
      <c r="JA395" s="382"/>
      <c r="JB395" s="382"/>
      <c r="JC395" s="382"/>
      <c r="JD395" s="382"/>
      <c r="JE395" s="382"/>
      <c r="JF395" s="382"/>
      <c r="JG395" s="382"/>
      <c r="JH395" s="382"/>
      <c r="JI395" s="382"/>
      <c r="JJ395" s="382"/>
      <c r="JK395" s="382"/>
      <c r="JL395" s="382"/>
      <c r="JM395" s="382"/>
      <c r="JN395" s="382"/>
      <c r="JO395" s="382"/>
      <c r="JP395" s="382"/>
      <c r="JQ395" s="382"/>
      <c r="JR395" s="382"/>
      <c r="JS395" s="382"/>
      <c r="JT395" s="382"/>
      <c r="JU395" s="382"/>
      <c r="JV395" s="382"/>
      <c r="JW395" s="382"/>
      <c r="JX395" s="382"/>
      <c r="JY395" s="382"/>
      <c r="JZ395" s="382"/>
      <c r="KA395" s="382"/>
      <c r="KB395" s="382"/>
      <c r="KC395" s="382"/>
      <c r="KD395" s="382"/>
      <c r="KE395" s="382"/>
      <c r="KF395" s="382"/>
      <c r="KG395" s="382"/>
      <c r="KH395" s="382"/>
      <c r="KI395" s="382"/>
      <c r="KJ395" s="382"/>
      <c r="KK395" s="382"/>
      <c r="KL395" s="382"/>
      <c r="KM395" s="382"/>
      <c r="KN395" s="382"/>
      <c r="KO395" s="382"/>
      <c r="KP395" s="382"/>
      <c r="KQ395" s="382"/>
      <c r="KR395" s="382"/>
      <c r="KS395" s="382"/>
      <c r="KT395" s="382"/>
      <c r="KU395" s="382"/>
    </row>
    <row r="396" spans="1:307" s="362" customFormat="1" ht="54" outlineLevel="1">
      <c r="A396" s="803"/>
      <c r="B396" s="373" t="s">
        <v>2068</v>
      </c>
      <c r="C396" s="32" t="s">
        <v>2662</v>
      </c>
      <c r="D396" s="510" t="s">
        <v>2663</v>
      </c>
      <c r="E396" s="67" t="s">
        <v>1044</v>
      </c>
      <c r="F396" s="67" t="s">
        <v>1904</v>
      </c>
      <c r="G396" s="18" t="s">
        <v>1902</v>
      </c>
      <c r="H396" s="18" t="s">
        <v>1513</v>
      </c>
      <c r="I396" s="67" t="s">
        <v>2657</v>
      </c>
      <c r="J396" s="19">
        <v>9000.4143899999999</v>
      </c>
      <c r="K396" s="19">
        <v>9000.4143899999999</v>
      </c>
      <c r="L396" s="19">
        <v>0</v>
      </c>
      <c r="M396" s="19">
        <v>0</v>
      </c>
      <c r="N396" s="19">
        <v>7650.3522300000004</v>
      </c>
      <c r="O396" s="19">
        <v>7650.3522300000004</v>
      </c>
      <c r="P396" s="179">
        <v>45777</v>
      </c>
      <c r="Q396" s="372" t="s">
        <v>80</v>
      </c>
      <c r="R396" s="373">
        <v>45412</v>
      </c>
      <c r="S396" s="67" t="s">
        <v>182</v>
      </c>
      <c r="T396" s="373" t="s">
        <v>80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810.03729584999974</v>
      </c>
      <c r="AA396" s="19">
        <v>0</v>
      </c>
      <c r="AB396" s="19">
        <v>3825.1761150000002</v>
      </c>
      <c r="AC396" s="19">
        <v>4635.2134108499995</v>
      </c>
      <c r="AD396" s="19">
        <v>0</v>
      </c>
      <c r="AE396" s="19">
        <v>540.02486414999976</v>
      </c>
      <c r="AF396" s="19">
        <v>0</v>
      </c>
      <c r="AG396" s="19">
        <v>3825.1761150000002</v>
      </c>
      <c r="AH396" s="19">
        <v>4365.2009791500004</v>
      </c>
      <c r="AI396" s="19">
        <v>7650.3522300000004</v>
      </c>
      <c r="AJ396" s="19">
        <v>0</v>
      </c>
      <c r="AK396" s="19">
        <v>0</v>
      </c>
      <c r="AL396" s="19">
        <v>0</v>
      </c>
      <c r="AM396" s="19">
        <v>0</v>
      </c>
      <c r="AN396" s="19">
        <v>0</v>
      </c>
      <c r="AO396" s="19">
        <v>0</v>
      </c>
      <c r="AP396" s="19">
        <v>0</v>
      </c>
      <c r="AQ396" s="19">
        <v>0</v>
      </c>
      <c r="AR396" s="19">
        <v>0</v>
      </c>
      <c r="AS396" s="19">
        <v>0</v>
      </c>
      <c r="AT396" s="19">
        <v>270.01243169999998</v>
      </c>
      <c r="AU396" s="19">
        <v>0</v>
      </c>
      <c r="AV396" s="19">
        <v>0</v>
      </c>
      <c r="AW396" s="19">
        <v>270.01243169999998</v>
      </c>
      <c r="AX396" s="19">
        <v>0</v>
      </c>
      <c r="AY396" s="19">
        <v>540.02486414999976</v>
      </c>
      <c r="AZ396" s="19">
        <v>0</v>
      </c>
      <c r="BA396" s="19">
        <v>3825.1761150000002</v>
      </c>
      <c r="BB396" s="19">
        <v>4365.2009791500004</v>
      </c>
      <c r="BC396" s="19">
        <v>0</v>
      </c>
      <c r="BD396" s="19">
        <v>540.02486414999976</v>
      </c>
      <c r="BE396" s="19">
        <v>0</v>
      </c>
      <c r="BF396" s="19">
        <v>3825.1761150000002</v>
      </c>
      <c r="BG396" s="19">
        <v>4365.2009791500004</v>
      </c>
      <c r="BH396" s="19">
        <v>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9">
        <v>0</v>
      </c>
      <c r="BR396" s="19">
        <v>0</v>
      </c>
      <c r="BS396" s="19">
        <v>0</v>
      </c>
      <c r="BT396" s="19">
        <v>0</v>
      </c>
      <c r="BU396" s="19">
        <v>0</v>
      </c>
      <c r="BV396" s="19">
        <v>0</v>
      </c>
      <c r="BW396" s="19">
        <v>7650.3522300000004</v>
      </c>
      <c r="BX396" s="19">
        <v>0</v>
      </c>
      <c r="BY396" s="19">
        <v>0</v>
      </c>
      <c r="BZ396" s="19">
        <v>0</v>
      </c>
      <c r="CA396" s="19">
        <v>0</v>
      </c>
      <c r="CB396" s="67" t="s">
        <v>2658</v>
      </c>
      <c r="CC396" s="400" t="s">
        <v>3149</v>
      </c>
      <c r="CD396" s="636">
        <v>0</v>
      </c>
      <c r="CE396" s="636">
        <v>0</v>
      </c>
      <c r="CF396" s="373" t="s">
        <v>2008</v>
      </c>
      <c r="CG396" s="373"/>
      <c r="CH396" s="373" t="s">
        <v>3150</v>
      </c>
      <c r="CI396" s="382"/>
      <c r="CJ396" s="382"/>
      <c r="CK396" s="382"/>
      <c r="CL396" s="382"/>
      <c r="CM396" s="382"/>
      <c r="CN396" s="382"/>
      <c r="CO396" s="382"/>
      <c r="CP396" s="382"/>
      <c r="CQ396" s="382"/>
      <c r="CR396" s="382"/>
      <c r="CS396" s="382"/>
      <c r="CT396" s="382"/>
      <c r="CU396" s="382"/>
      <c r="CV396" s="382"/>
      <c r="CW396" s="382"/>
      <c r="CX396" s="382"/>
      <c r="CY396" s="382"/>
      <c r="CZ396" s="382"/>
      <c r="DA396" s="382"/>
      <c r="DB396" s="382"/>
      <c r="DC396" s="382"/>
      <c r="DD396" s="382"/>
      <c r="DE396" s="382"/>
      <c r="DF396" s="382"/>
      <c r="DG396" s="382"/>
      <c r="DH396" s="382"/>
      <c r="DI396" s="382"/>
      <c r="DJ396" s="382"/>
      <c r="DK396" s="382"/>
      <c r="DL396" s="382"/>
      <c r="DM396" s="382"/>
      <c r="DN396" s="382"/>
      <c r="DO396" s="382"/>
      <c r="DP396" s="382"/>
      <c r="DQ396" s="382"/>
      <c r="DR396" s="382"/>
      <c r="DS396" s="382"/>
      <c r="DT396" s="382"/>
      <c r="DU396" s="382"/>
      <c r="DV396" s="382"/>
      <c r="DW396" s="382"/>
      <c r="DX396" s="382"/>
      <c r="DY396" s="382"/>
      <c r="DZ396" s="382"/>
      <c r="EA396" s="382"/>
      <c r="EB396" s="382"/>
      <c r="EC396" s="382"/>
      <c r="ED396" s="382"/>
      <c r="EE396" s="382"/>
      <c r="EF396" s="382"/>
      <c r="EG396" s="382"/>
      <c r="EH396" s="382"/>
      <c r="EI396" s="382"/>
      <c r="EJ396" s="382"/>
      <c r="EK396" s="382"/>
      <c r="EL396" s="382"/>
      <c r="EM396" s="382"/>
      <c r="EN396" s="382"/>
      <c r="EO396" s="382"/>
      <c r="EP396" s="382"/>
      <c r="EQ396" s="382"/>
      <c r="ER396" s="382"/>
      <c r="ES396" s="382"/>
      <c r="ET396" s="382"/>
      <c r="EU396" s="382"/>
      <c r="EV396" s="382"/>
      <c r="EW396" s="382"/>
      <c r="EX396" s="382"/>
      <c r="EY396" s="382"/>
      <c r="EZ396" s="382"/>
      <c r="FA396" s="382"/>
      <c r="FB396" s="382"/>
      <c r="FC396" s="382"/>
      <c r="FD396" s="382"/>
      <c r="FE396" s="382"/>
      <c r="FF396" s="382"/>
      <c r="FG396" s="382"/>
      <c r="FH396" s="382"/>
      <c r="FI396" s="382"/>
      <c r="FJ396" s="382"/>
      <c r="FK396" s="382"/>
      <c r="FL396" s="382"/>
      <c r="FM396" s="382"/>
      <c r="FN396" s="382"/>
      <c r="FO396" s="382"/>
      <c r="FP396" s="382"/>
      <c r="FQ396" s="382"/>
      <c r="FR396" s="382"/>
      <c r="FS396" s="382"/>
      <c r="FT396" s="382"/>
      <c r="FU396" s="382"/>
      <c r="FV396" s="382"/>
      <c r="FW396" s="382"/>
      <c r="FX396" s="382"/>
      <c r="FY396" s="382"/>
      <c r="FZ396" s="382"/>
      <c r="GA396" s="382"/>
      <c r="GB396" s="382"/>
      <c r="GC396" s="382"/>
      <c r="GD396" s="382"/>
      <c r="GE396" s="382"/>
      <c r="GF396" s="382"/>
      <c r="GG396" s="382"/>
      <c r="GH396" s="382"/>
      <c r="GI396" s="382"/>
      <c r="GJ396" s="382"/>
      <c r="GK396" s="382"/>
      <c r="GL396" s="382"/>
      <c r="GM396" s="382"/>
      <c r="GN396" s="382"/>
      <c r="GO396" s="382"/>
      <c r="GP396" s="382"/>
      <c r="GQ396" s="382"/>
      <c r="GR396" s="382"/>
      <c r="GS396" s="382"/>
      <c r="GT396" s="382"/>
      <c r="GU396" s="382"/>
      <c r="GV396" s="382"/>
      <c r="GW396" s="382"/>
      <c r="GX396" s="382"/>
      <c r="GY396" s="382"/>
      <c r="GZ396" s="382"/>
      <c r="HA396" s="382"/>
      <c r="HB396" s="382"/>
      <c r="HC396" s="382"/>
      <c r="HD396" s="382"/>
      <c r="HE396" s="382"/>
      <c r="HF396" s="382"/>
      <c r="HG396" s="382"/>
      <c r="HH396" s="382"/>
      <c r="HI396" s="382"/>
      <c r="HJ396" s="382"/>
      <c r="HK396" s="382"/>
      <c r="HL396" s="382"/>
      <c r="HM396" s="382"/>
      <c r="HN396" s="382"/>
      <c r="HO396" s="382"/>
      <c r="HP396" s="382"/>
      <c r="HQ396" s="382"/>
      <c r="HR396" s="382"/>
      <c r="HS396" s="382"/>
      <c r="HT396" s="382"/>
      <c r="HU396" s="382"/>
      <c r="HV396" s="382"/>
      <c r="HW396" s="382"/>
      <c r="HX396" s="382"/>
      <c r="HY396" s="382"/>
      <c r="HZ396" s="382"/>
      <c r="IA396" s="382"/>
      <c r="IB396" s="382"/>
      <c r="IC396" s="382"/>
      <c r="ID396" s="382"/>
      <c r="IE396" s="382"/>
      <c r="IF396" s="382"/>
      <c r="IG396" s="382"/>
      <c r="IH396" s="382"/>
      <c r="II396" s="382"/>
      <c r="IJ396" s="382"/>
      <c r="IK396" s="382"/>
      <c r="IL396" s="382"/>
      <c r="IM396" s="382"/>
      <c r="IN396" s="382"/>
      <c r="IO396" s="382"/>
      <c r="IP396" s="382"/>
      <c r="IQ396" s="382"/>
      <c r="IR396" s="382"/>
      <c r="IS396" s="382"/>
      <c r="IT396" s="382"/>
      <c r="IU396" s="382"/>
      <c r="IV396" s="382"/>
      <c r="IW396" s="382"/>
      <c r="IX396" s="382"/>
      <c r="IY396" s="382"/>
      <c r="IZ396" s="382"/>
      <c r="JA396" s="382"/>
      <c r="JB396" s="382"/>
      <c r="JC396" s="382"/>
      <c r="JD396" s="382"/>
      <c r="JE396" s="382"/>
      <c r="JF396" s="382"/>
      <c r="JG396" s="382"/>
      <c r="JH396" s="382"/>
      <c r="JI396" s="382"/>
      <c r="JJ396" s="382"/>
      <c r="JK396" s="382"/>
      <c r="JL396" s="382"/>
      <c r="JM396" s="382"/>
      <c r="JN396" s="382"/>
      <c r="JO396" s="382"/>
      <c r="JP396" s="382"/>
      <c r="JQ396" s="382"/>
      <c r="JR396" s="382"/>
      <c r="JS396" s="382"/>
      <c r="JT396" s="382"/>
      <c r="JU396" s="382"/>
      <c r="JV396" s="382"/>
      <c r="JW396" s="382"/>
      <c r="JX396" s="382"/>
      <c r="JY396" s="382"/>
      <c r="JZ396" s="382"/>
      <c r="KA396" s="382"/>
      <c r="KB396" s="382"/>
      <c r="KC396" s="382"/>
      <c r="KD396" s="382"/>
      <c r="KE396" s="382"/>
      <c r="KF396" s="382"/>
      <c r="KG396" s="382"/>
      <c r="KH396" s="382"/>
      <c r="KI396" s="382"/>
      <c r="KJ396" s="382"/>
      <c r="KK396" s="382"/>
      <c r="KL396" s="382"/>
      <c r="KM396" s="382"/>
      <c r="KN396" s="382"/>
      <c r="KO396" s="382"/>
      <c r="KP396" s="382"/>
      <c r="KQ396" s="382"/>
      <c r="KR396" s="382"/>
      <c r="KS396" s="382"/>
      <c r="KT396" s="382"/>
      <c r="KU396" s="382"/>
    </row>
    <row r="397" spans="1:307" s="362" customFormat="1" ht="54" outlineLevel="1">
      <c r="A397" s="803"/>
      <c r="B397" s="373" t="s">
        <v>2064</v>
      </c>
      <c r="C397" s="32" t="s">
        <v>2664</v>
      </c>
      <c r="D397" s="510" t="s">
        <v>3151</v>
      </c>
      <c r="E397" s="67" t="s">
        <v>2192</v>
      </c>
      <c r="F397" s="67" t="s">
        <v>1691</v>
      </c>
      <c r="G397" s="18" t="s">
        <v>1692</v>
      </c>
      <c r="H397" s="18" t="s">
        <v>1513</v>
      </c>
      <c r="I397" s="67" t="s">
        <v>2657</v>
      </c>
      <c r="J397" s="19">
        <v>49712.019119999997</v>
      </c>
      <c r="K397" s="19">
        <v>49712.019119999997</v>
      </c>
      <c r="L397" s="19">
        <v>0</v>
      </c>
      <c r="M397" s="19">
        <v>0</v>
      </c>
      <c r="N397" s="19">
        <v>42255.216249999998</v>
      </c>
      <c r="O397" s="19">
        <v>42255.216249999998</v>
      </c>
      <c r="P397" s="179">
        <v>46387</v>
      </c>
      <c r="Q397" s="372" t="s">
        <v>80</v>
      </c>
      <c r="R397" s="373">
        <v>46022</v>
      </c>
      <c r="S397" s="67" t="s">
        <v>86</v>
      </c>
      <c r="T397" s="373" t="s">
        <v>80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312.52</v>
      </c>
      <c r="AA397" s="19">
        <v>0</v>
      </c>
      <c r="AB397" s="19">
        <v>0</v>
      </c>
      <c r="AC397" s="19">
        <v>312.52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0</v>
      </c>
      <c r="AN397" s="19">
        <v>0</v>
      </c>
      <c r="AO397" s="19">
        <v>312.52</v>
      </c>
      <c r="AP397" s="19">
        <v>0</v>
      </c>
      <c r="AQ397" s="19">
        <v>0</v>
      </c>
      <c r="AR397" s="19">
        <v>312.52</v>
      </c>
      <c r="AS397" s="19">
        <v>0</v>
      </c>
      <c r="AT397" s="19">
        <v>0</v>
      </c>
      <c r="AU397" s="19">
        <v>0</v>
      </c>
      <c r="AV397" s="19">
        <v>0</v>
      </c>
      <c r="AW397" s="19">
        <v>0</v>
      </c>
      <c r="AX397" s="19">
        <v>0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9">
        <v>0</v>
      </c>
      <c r="BR397" s="19">
        <v>0</v>
      </c>
      <c r="BS397" s="19">
        <v>0</v>
      </c>
      <c r="BT397" s="19">
        <v>0</v>
      </c>
      <c r="BU397" s="19">
        <v>0</v>
      </c>
      <c r="BV397" s="19">
        <v>0</v>
      </c>
      <c r="BW397" s="19">
        <v>0</v>
      </c>
      <c r="BX397" s="19">
        <v>49399.49912</v>
      </c>
      <c r="BY397" s="19">
        <v>42255.216249999998</v>
      </c>
      <c r="BZ397" s="19">
        <v>0</v>
      </c>
      <c r="CA397" s="19">
        <v>0</v>
      </c>
      <c r="CB397" s="67" t="s">
        <v>2798</v>
      </c>
      <c r="CC397" s="400" t="s">
        <v>3149</v>
      </c>
      <c r="CD397" s="636">
        <v>0</v>
      </c>
      <c r="CE397" s="636">
        <v>0</v>
      </c>
      <c r="CF397" s="373" t="s">
        <v>2008</v>
      </c>
      <c r="CG397" s="373"/>
      <c r="CH397" s="373" t="s">
        <v>3150</v>
      </c>
      <c r="CI397" s="382"/>
      <c r="CJ397" s="382"/>
      <c r="CK397" s="382"/>
      <c r="CL397" s="382"/>
      <c r="CM397" s="382"/>
      <c r="CN397" s="382"/>
      <c r="CO397" s="382"/>
      <c r="CP397" s="382"/>
      <c r="CQ397" s="382"/>
      <c r="CR397" s="382"/>
      <c r="CS397" s="382"/>
      <c r="CT397" s="382"/>
      <c r="CU397" s="382"/>
      <c r="CV397" s="382"/>
      <c r="CW397" s="382"/>
      <c r="CX397" s="382"/>
      <c r="CY397" s="382"/>
      <c r="CZ397" s="382"/>
      <c r="DA397" s="382"/>
      <c r="DB397" s="382"/>
      <c r="DC397" s="382"/>
      <c r="DD397" s="382"/>
      <c r="DE397" s="382"/>
      <c r="DF397" s="382"/>
      <c r="DG397" s="382"/>
      <c r="DH397" s="382"/>
      <c r="DI397" s="382"/>
      <c r="DJ397" s="382"/>
      <c r="DK397" s="382"/>
      <c r="DL397" s="382"/>
      <c r="DM397" s="382"/>
      <c r="DN397" s="382"/>
      <c r="DO397" s="382"/>
      <c r="DP397" s="382"/>
      <c r="DQ397" s="382"/>
      <c r="DR397" s="382"/>
      <c r="DS397" s="382"/>
      <c r="DT397" s="382"/>
      <c r="DU397" s="382"/>
      <c r="DV397" s="382"/>
      <c r="DW397" s="382"/>
      <c r="DX397" s="382"/>
      <c r="DY397" s="382"/>
      <c r="DZ397" s="382"/>
      <c r="EA397" s="382"/>
      <c r="EB397" s="382"/>
      <c r="EC397" s="382"/>
      <c r="ED397" s="382"/>
      <c r="EE397" s="382"/>
      <c r="EF397" s="382"/>
      <c r="EG397" s="382"/>
      <c r="EH397" s="382"/>
      <c r="EI397" s="382"/>
      <c r="EJ397" s="382"/>
      <c r="EK397" s="382"/>
      <c r="EL397" s="382"/>
      <c r="EM397" s="382"/>
      <c r="EN397" s="382"/>
      <c r="EO397" s="382"/>
      <c r="EP397" s="382"/>
      <c r="EQ397" s="382"/>
      <c r="ER397" s="382"/>
      <c r="ES397" s="382"/>
      <c r="ET397" s="382"/>
      <c r="EU397" s="382"/>
      <c r="EV397" s="382"/>
      <c r="EW397" s="382"/>
      <c r="EX397" s="382"/>
      <c r="EY397" s="382"/>
      <c r="EZ397" s="382"/>
      <c r="FA397" s="382"/>
      <c r="FB397" s="382"/>
      <c r="FC397" s="382"/>
      <c r="FD397" s="382"/>
      <c r="FE397" s="382"/>
      <c r="FF397" s="382"/>
      <c r="FG397" s="382"/>
      <c r="FH397" s="382"/>
      <c r="FI397" s="382"/>
      <c r="FJ397" s="382"/>
      <c r="FK397" s="382"/>
      <c r="FL397" s="382"/>
      <c r="FM397" s="382"/>
      <c r="FN397" s="382"/>
      <c r="FO397" s="382"/>
      <c r="FP397" s="382"/>
      <c r="FQ397" s="382"/>
      <c r="FR397" s="382"/>
      <c r="FS397" s="382"/>
      <c r="FT397" s="382"/>
      <c r="FU397" s="382"/>
      <c r="FV397" s="382"/>
      <c r="FW397" s="382"/>
      <c r="FX397" s="382"/>
      <c r="FY397" s="382"/>
      <c r="FZ397" s="382"/>
      <c r="GA397" s="382"/>
      <c r="GB397" s="382"/>
      <c r="GC397" s="382"/>
      <c r="GD397" s="382"/>
      <c r="GE397" s="382"/>
      <c r="GF397" s="382"/>
      <c r="GG397" s="382"/>
      <c r="GH397" s="382"/>
      <c r="GI397" s="382"/>
      <c r="GJ397" s="382"/>
      <c r="GK397" s="382"/>
      <c r="GL397" s="382"/>
      <c r="GM397" s="382"/>
      <c r="GN397" s="382"/>
      <c r="GO397" s="382"/>
      <c r="GP397" s="382"/>
      <c r="GQ397" s="382"/>
      <c r="GR397" s="382"/>
      <c r="GS397" s="382"/>
      <c r="GT397" s="382"/>
      <c r="GU397" s="382"/>
      <c r="GV397" s="382"/>
      <c r="GW397" s="382"/>
      <c r="GX397" s="382"/>
      <c r="GY397" s="382"/>
      <c r="GZ397" s="382"/>
      <c r="HA397" s="382"/>
      <c r="HB397" s="382"/>
      <c r="HC397" s="382"/>
      <c r="HD397" s="382"/>
      <c r="HE397" s="382"/>
      <c r="HF397" s="382"/>
      <c r="HG397" s="382"/>
      <c r="HH397" s="382"/>
      <c r="HI397" s="382"/>
      <c r="HJ397" s="382"/>
      <c r="HK397" s="382"/>
      <c r="HL397" s="382"/>
      <c r="HM397" s="382"/>
      <c r="HN397" s="382"/>
      <c r="HO397" s="382"/>
      <c r="HP397" s="382"/>
      <c r="HQ397" s="382"/>
      <c r="HR397" s="382"/>
      <c r="HS397" s="382"/>
      <c r="HT397" s="382"/>
      <c r="HU397" s="382"/>
      <c r="HV397" s="382"/>
      <c r="HW397" s="382"/>
      <c r="HX397" s="382"/>
      <c r="HY397" s="382"/>
      <c r="HZ397" s="382"/>
      <c r="IA397" s="382"/>
      <c r="IB397" s="382"/>
      <c r="IC397" s="382"/>
      <c r="ID397" s="382"/>
      <c r="IE397" s="382"/>
      <c r="IF397" s="382"/>
      <c r="IG397" s="382"/>
      <c r="IH397" s="382"/>
      <c r="II397" s="382"/>
      <c r="IJ397" s="382"/>
      <c r="IK397" s="382"/>
      <c r="IL397" s="382"/>
      <c r="IM397" s="382"/>
      <c r="IN397" s="382"/>
      <c r="IO397" s="382"/>
      <c r="IP397" s="382"/>
      <c r="IQ397" s="382"/>
      <c r="IR397" s="382"/>
      <c r="IS397" s="382"/>
      <c r="IT397" s="382"/>
      <c r="IU397" s="382"/>
      <c r="IV397" s="382"/>
      <c r="IW397" s="382"/>
      <c r="IX397" s="382"/>
      <c r="IY397" s="382"/>
      <c r="IZ397" s="382"/>
      <c r="JA397" s="382"/>
      <c r="JB397" s="382"/>
      <c r="JC397" s="382"/>
      <c r="JD397" s="382"/>
      <c r="JE397" s="382"/>
      <c r="JF397" s="382"/>
      <c r="JG397" s="382"/>
      <c r="JH397" s="382"/>
      <c r="JI397" s="382"/>
      <c r="JJ397" s="382"/>
      <c r="JK397" s="382"/>
      <c r="JL397" s="382"/>
      <c r="JM397" s="382"/>
      <c r="JN397" s="382"/>
      <c r="JO397" s="382"/>
      <c r="JP397" s="382"/>
      <c r="JQ397" s="382"/>
      <c r="JR397" s="382"/>
      <c r="JS397" s="382"/>
      <c r="JT397" s="382"/>
      <c r="JU397" s="382"/>
      <c r="JV397" s="382"/>
      <c r="JW397" s="382"/>
      <c r="JX397" s="382"/>
      <c r="JY397" s="382"/>
      <c r="JZ397" s="382"/>
      <c r="KA397" s="382"/>
      <c r="KB397" s="382"/>
      <c r="KC397" s="382"/>
      <c r="KD397" s="382"/>
      <c r="KE397" s="382"/>
      <c r="KF397" s="382"/>
      <c r="KG397" s="382"/>
      <c r="KH397" s="382"/>
      <c r="KI397" s="382"/>
      <c r="KJ397" s="382"/>
      <c r="KK397" s="382"/>
      <c r="KL397" s="382"/>
      <c r="KM397" s="382"/>
      <c r="KN397" s="382"/>
      <c r="KO397" s="382"/>
      <c r="KP397" s="382"/>
      <c r="KQ397" s="382"/>
      <c r="KR397" s="382"/>
      <c r="KS397" s="382"/>
      <c r="KT397" s="382"/>
      <c r="KU397" s="382"/>
    </row>
    <row r="398" spans="1:307" s="362" customFormat="1" ht="54" outlineLevel="1">
      <c r="A398" s="803"/>
      <c r="B398" s="370" t="s">
        <v>3152</v>
      </c>
      <c r="C398" s="364" t="s">
        <v>2665</v>
      </c>
      <c r="D398" s="463" t="s">
        <v>80</v>
      </c>
      <c r="E398" s="366" t="s">
        <v>1715</v>
      </c>
      <c r="F398" s="366" t="s">
        <v>1681</v>
      </c>
      <c r="G398" s="367" t="s">
        <v>1682</v>
      </c>
      <c r="H398" s="367" t="s">
        <v>1513</v>
      </c>
      <c r="I398" s="366" t="s">
        <v>2657</v>
      </c>
      <c r="J398" s="365">
        <v>5650</v>
      </c>
      <c r="K398" s="365">
        <v>5500</v>
      </c>
      <c r="L398" s="365">
        <v>150</v>
      </c>
      <c r="M398" s="365">
        <v>0</v>
      </c>
      <c r="N398" s="365">
        <v>4802.5</v>
      </c>
      <c r="O398" s="365">
        <v>4802.5</v>
      </c>
      <c r="P398" s="634">
        <v>46022</v>
      </c>
      <c r="Q398" s="436" t="s">
        <v>80</v>
      </c>
      <c r="R398" s="370">
        <v>45657</v>
      </c>
      <c r="S398" s="366" t="s">
        <v>86</v>
      </c>
      <c r="T398" s="370" t="s">
        <v>80</v>
      </c>
      <c r="U398" s="365">
        <v>0</v>
      </c>
      <c r="V398" s="365">
        <v>0</v>
      </c>
      <c r="W398" s="365">
        <v>0</v>
      </c>
      <c r="X398" s="365">
        <v>0</v>
      </c>
      <c r="Y398" s="365">
        <v>0</v>
      </c>
      <c r="Z398" s="365">
        <v>374.65350999999998</v>
      </c>
      <c r="AA398" s="365">
        <v>150</v>
      </c>
      <c r="AB398" s="365">
        <v>1200.625</v>
      </c>
      <c r="AC398" s="365">
        <v>1725.2785100000001</v>
      </c>
      <c r="AD398" s="365">
        <v>0</v>
      </c>
      <c r="AE398" s="365">
        <v>322.84649000000002</v>
      </c>
      <c r="AF398" s="365">
        <v>0</v>
      </c>
      <c r="AG398" s="365">
        <v>3601.875</v>
      </c>
      <c r="AH398" s="365">
        <v>3924.7214899999999</v>
      </c>
      <c r="AI398" s="365">
        <v>0</v>
      </c>
      <c r="AJ398" s="365">
        <v>0</v>
      </c>
      <c r="AK398" s="365">
        <v>0</v>
      </c>
      <c r="AL398" s="365">
        <v>0</v>
      </c>
      <c r="AM398" s="365">
        <v>0</v>
      </c>
      <c r="AN398" s="365">
        <v>0</v>
      </c>
      <c r="AO398" s="365">
        <v>0</v>
      </c>
      <c r="AP398" s="365">
        <v>0</v>
      </c>
      <c r="AQ398" s="365">
        <v>0</v>
      </c>
      <c r="AR398" s="365">
        <v>0</v>
      </c>
      <c r="AS398" s="365">
        <v>0</v>
      </c>
      <c r="AT398" s="365">
        <v>0</v>
      </c>
      <c r="AU398" s="365">
        <v>0</v>
      </c>
      <c r="AV398" s="365">
        <v>0</v>
      </c>
      <c r="AW398" s="365">
        <v>0</v>
      </c>
      <c r="AX398" s="365">
        <v>0</v>
      </c>
      <c r="AY398" s="365">
        <v>374.65350999999998</v>
      </c>
      <c r="AZ398" s="365">
        <v>150</v>
      </c>
      <c r="BA398" s="365">
        <v>1200.625</v>
      </c>
      <c r="BB398" s="365">
        <v>1725.2785100000001</v>
      </c>
      <c r="BC398" s="365">
        <v>0</v>
      </c>
      <c r="BD398" s="365">
        <v>0</v>
      </c>
      <c r="BE398" s="365">
        <v>0</v>
      </c>
      <c r="BF398" s="365">
        <v>1200.625</v>
      </c>
      <c r="BG398" s="365">
        <v>1200.625</v>
      </c>
      <c r="BH398" s="365">
        <v>0</v>
      </c>
      <c r="BI398" s="365">
        <v>322.84649000000002</v>
      </c>
      <c r="BJ398" s="365">
        <v>0</v>
      </c>
      <c r="BK398" s="365">
        <v>1200.625</v>
      </c>
      <c r="BL398" s="365">
        <v>1523.4714899999999</v>
      </c>
      <c r="BM398" s="365">
        <v>0</v>
      </c>
      <c r="BN398" s="365">
        <v>0</v>
      </c>
      <c r="BO398" s="365">
        <v>0</v>
      </c>
      <c r="BP398" s="365">
        <v>1200.625</v>
      </c>
      <c r="BQ398" s="365">
        <v>1200.625</v>
      </c>
      <c r="BR398" s="365">
        <v>0</v>
      </c>
      <c r="BS398" s="365">
        <v>0</v>
      </c>
      <c r="BT398" s="365">
        <v>0</v>
      </c>
      <c r="BU398" s="365">
        <v>0</v>
      </c>
      <c r="BV398" s="365">
        <v>0</v>
      </c>
      <c r="BW398" s="365">
        <v>0</v>
      </c>
      <c r="BX398" s="365">
        <v>0</v>
      </c>
      <c r="BY398" s="365">
        <v>4802.5</v>
      </c>
      <c r="BZ398" s="365">
        <v>0</v>
      </c>
      <c r="CA398" s="365">
        <v>0</v>
      </c>
      <c r="CB398" s="366" t="s">
        <v>2799</v>
      </c>
      <c r="CC398" s="366"/>
      <c r="CD398" s="462">
        <v>0</v>
      </c>
      <c r="CE398" s="462">
        <v>0</v>
      </c>
      <c r="CF398" s="370" t="s">
        <v>2008</v>
      </c>
      <c r="CG398" s="370"/>
      <c r="CH398" s="107" t="s">
        <v>3150</v>
      </c>
      <c r="CI398" s="382"/>
      <c r="CJ398" s="382"/>
      <c r="CK398" s="382"/>
      <c r="CL398" s="382"/>
      <c r="CM398" s="382"/>
      <c r="CN398" s="382"/>
      <c r="CO398" s="382"/>
      <c r="CP398" s="382"/>
      <c r="CQ398" s="382"/>
      <c r="CR398" s="382"/>
      <c r="CS398" s="382"/>
      <c r="CT398" s="382"/>
      <c r="CU398" s="382"/>
      <c r="CV398" s="382"/>
      <c r="CW398" s="382"/>
      <c r="CX398" s="382"/>
      <c r="CY398" s="382"/>
      <c r="CZ398" s="382"/>
      <c r="DA398" s="382"/>
      <c r="DB398" s="382"/>
      <c r="DC398" s="382"/>
      <c r="DD398" s="382"/>
      <c r="DE398" s="382"/>
      <c r="DF398" s="382"/>
      <c r="DG398" s="382"/>
      <c r="DH398" s="382"/>
      <c r="DI398" s="382"/>
      <c r="DJ398" s="382"/>
      <c r="DK398" s="382"/>
      <c r="DL398" s="382"/>
      <c r="DM398" s="382"/>
      <c r="DN398" s="382"/>
      <c r="DO398" s="382"/>
      <c r="DP398" s="382"/>
      <c r="DQ398" s="382"/>
      <c r="DR398" s="382"/>
      <c r="DS398" s="382"/>
      <c r="DT398" s="382"/>
      <c r="DU398" s="382"/>
      <c r="DV398" s="382"/>
      <c r="DW398" s="382"/>
      <c r="DX398" s="382"/>
      <c r="DY398" s="382"/>
      <c r="DZ398" s="382"/>
      <c r="EA398" s="382"/>
      <c r="EB398" s="382"/>
      <c r="EC398" s="382"/>
      <c r="ED398" s="382"/>
      <c r="EE398" s="382"/>
      <c r="EF398" s="382"/>
      <c r="EG398" s="382"/>
      <c r="EH398" s="382"/>
      <c r="EI398" s="382"/>
      <c r="EJ398" s="382"/>
      <c r="EK398" s="382"/>
      <c r="EL398" s="382"/>
      <c r="EM398" s="382"/>
      <c r="EN398" s="382"/>
      <c r="EO398" s="382"/>
      <c r="EP398" s="382"/>
      <c r="EQ398" s="382"/>
      <c r="ER398" s="382"/>
      <c r="ES398" s="382"/>
      <c r="ET398" s="382"/>
      <c r="EU398" s="382"/>
      <c r="EV398" s="382"/>
      <c r="EW398" s="382"/>
      <c r="EX398" s="382"/>
      <c r="EY398" s="382"/>
      <c r="EZ398" s="382"/>
      <c r="FA398" s="382"/>
      <c r="FB398" s="382"/>
      <c r="FC398" s="382"/>
      <c r="FD398" s="382"/>
      <c r="FE398" s="382"/>
      <c r="FF398" s="382"/>
      <c r="FG398" s="382"/>
      <c r="FH398" s="382"/>
      <c r="FI398" s="382"/>
      <c r="FJ398" s="382"/>
      <c r="FK398" s="382"/>
      <c r="FL398" s="382"/>
      <c r="FM398" s="382"/>
      <c r="FN398" s="382"/>
      <c r="FO398" s="382"/>
      <c r="FP398" s="382"/>
      <c r="FQ398" s="382"/>
      <c r="FR398" s="382"/>
      <c r="FS398" s="382"/>
      <c r="FT398" s="382"/>
      <c r="FU398" s="382"/>
      <c r="FV398" s="382"/>
      <c r="FW398" s="382"/>
      <c r="FX398" s="382"/>
      <c r="FY398" s="382"/>
      <c r="FZ398" s="382"/>
      <c r="GA398" s="382"/>
      <c r="GB398" s="382"/>
      <c r="GC398" s="382"/>
      <c r="GD398" s="382"/>
      <c r="GE398" s="382"/>
      <c r="GF398" s="382"/>
      <c r="GG398" s="382"/>
      <c r="GH398" s="382"/>
      <c r="GI398" s="382"/>
      <c r="GJ398" s="382"/>
      <c r="GK398" s="382"/>
      <c r="GL398" s="382"/>
      <c r="GM398" s="382"/>
      <c r="GN398" s="382"/>
      <c r="GO398" s="382"/>
      <c r="GP398" s="382"/>
      <c r="GQ398" s="382"/>
      <c r="GR398" s="382"/>
      <c r="GS398" s="382"/>
      <c r="GT398" s="382"/>
      <c r="GU398" s="382"/>
      <c r="GV398" s="382"/>
      <c r="GW398" s="382"/>
      <c r="GX398" s="382"/>
      <c r="GY398" s="382"/>
      <c r="GZ398" s="382"/>
      <c r="HA398" s="382"/>
      <c r="HB398" s="382"/>
      <c r="HC398" s="382"/>
      <c r="HD398" s="382"/>
      <c r="HE398" s="382"/>
      <c r="HF398" s="382"/>
      <c r="HG398" s="382"/>
      <c r="HH398" s="382"/>
      <c r="HI398" s="382"/>
      <c r="HJ398" s="382"/>
      <c r="HK398" s="382"/>
      <c r="HL398" s="382"/>
      <c r="HM398" s="382"/>
      <c r="HN398" s="382"/>
      <c r="HO398" s="382"/>
      <c r="HP398" s="382"/>
      <c r="HQ398" s="382"/>
      <c r="HR398" s="382"/>
      <c r="HS398" s="382"/>
      <c r="HT398" s="382"/>
      <c r="HU398" s="382"/>
      <c r="HV398" s="382"/>
      <c r="HW398" s="382"/>
      <c r="HX398" s="382"/>
      <c r="HY398" s="382"/>
      <c r="HZ398" s="382"/>
      <c r="IA398" s="382"/>
      <c r="IB398" s="382"/>
      <c r="IC398" s="382"/>
      <c r="ID398" s="382"/>
      <c r="IE398" s="382"/>
      <c r="IF398" s="382"/>
      <c r="IG398" s="382"/>
      <c r="IH398" s="382"/>
      <c r="II398" s="382"/>
      <c r="IJ398" s="382"/>
      <c r="IK398" s="382"/>
      <c r="IL398" s="382"/>
      <c r="IM398" s="382"/>
      <c r="IN398" s="382"/>
      <c r="IO398" s="382"/>
      <c r="IP398" s="382"/>
      <c r="IQ398" s="382"/>
      <c r="IR398" s="382"/>
      <c r="IS398" s="382"/>
      <c r="IT398" s="382"/>
      <c r="IU398" s="382"/>
      <c r="IV398" s="382"/>
      <c r="IW398" s="382"/>
      <c r="IX398" s="382"/>
      <c r="IY398" s="382"/>
      <c r="IZ398" s="382"/>
      <c r="JA398" s="382"/>
      <c r="JB398" s="382"/>
      <c r="JC398" s="382"/>
      <c r="JD398" s="382"/>
      <c r="JE398" s="382"/>
      <c r="JF398" s="382"/>
      <c r="JG398" s="382"/>
      <c r="JH398" s="382"/>
      <c r="JI398" s="382"/>
      <c r="JJ398" s="382"/>
      <c r="JK398" s="382"/>
      <c r="JL398" s="382"/>
      <c r="JM398" s="382"/>
      <c r="JN398" s="382"/>
      <c r="JO398" s="382"/>
      <c r="JP398" s="382"/>
      <c r="JQ398" s="382"/>
      <c r="JR398" s="382"/>
      <c r="JS398" s="382"/>
      <c r="JT398" s="382"/>
      <c r="JU398" s="382"/>
      <c r="JV398" s="382"/>
      <c r="JW398" s="382"/>
      <c r="JX398" s="382"/>
      <c r="JY398" s="382"/>
      <c r="JZ398" s="382"/>
      <c r="KA398" s="382"/>
      <c r="KB398" s="382"/>
      <c r="KC398" s="382"/>
      <c r="KD398" s="382"/>
      <c r="KE398" s="382"/>
      <c r="KF398" s="382"/>
      <c r="KG398" s="382"/>
      <c r="KH398" s="382"/>
      <c r="KI398" s="382"/>
      <c r="KJ398" s="382"/>
      <c r="KK398" s="382"/>
      <c r="KL398" s="382"/>
      <c r="KM398" s="382"/>
      <c r="KN398" s="382"/>
      <c r="KO398" s="382"/>
      <c r="KP398" s="382"/>
      <c r="KQ398" s="382"/>
      <c r="KR398" s="382"/>
      <c r="KS398" s="382"/>
      <c r="KT398" s="382"/>
      <c r="KU398" s="382"/>
    </row>
    <row r="399" spans="1:307" s="362" customFormat="1" ht="69.75" outlineLevel="1">
      <c r="A399" s="803"/>
      <c r="B399" s="370" t="s">
        <v>2064</v>
      </c>
      <c r="C399" s="364" t="s">
        <v>2800</v>
      </c>
      <c r="D399" s="463" t="s">
        <v>80</v>
      </c>
      <c r="E399" s="366" t="s">
        <v>1897</v>
      </c>
      <c r="F399" s="366" t="s">
        <v>1050</v>
      </c>
      <c r="G399" s="367" t="s">
        <v>1051</v>
      </c>
      <c r="H399" s="367" t="s">
        <v>1513</v>
      </c>
      <c r="I399" s="366" t="s">
        <v>2801</v>
      </c>
      <c r="J399" s="365">
        <v>37000</v>
      </c>
      <c r="K399" s="365">
        <v>37000</v>
      </c>
      <c r="L399" s="365">
        <v>0</v>
      </c>
      <c r="M399" s="365">
        <v>0</v>
      </c>
      <c r="N399" s="365">
        <v>29600</v>
      </c>
      <c r="O399" s="365">
        <v>29600</v>
      </c>
      <c r="P399" s="634">
        <v>45473</v>
      </c>
      <c r="Q399" s="436" t="s">
        <v>80</v>
      </c>
      <c r="R399" s="370">
        <v>45657</v>
      </c>
      <c r="S399" s="366" t="s">
        <v>182</v>
      </c>
      <c r="T399" s="370" t="s">
        <v>80</v>
      </c>
      <c r="U399" s="365">
        <v>0</v>
      </c>
      <c r="V399" s="365">
        <v>0</v>
      </c>
      <c r="W399" s="365">
        <v>0</v>
      </c>
      <c r="X399" s="365">
        <v>0</v>
      </c>
      <c r="Y399" s="365">
        <v>0</v>
      </c>
      <c r="Z399" s="365">
        <v>6600</v>
      </c>
      <c r="AA399" s="365">
        <v>0</v>
      </c>
      <c r="AB399" s="365">
        <v>28200</v>
      </c>
      <c r="AC399" s="365">
        <v>34800</v>
      </c>
      <c r="AD399" s="365">
        <v>0</v>
      </c>
      <c r="AE399" s="365">
        <v>800</v>
      </c>
      <c r="AF399" s="365">
        <v>0</v>
      </c>
      <c r="AG399" s="365">
        <v>1400</v>
      </c>
      <c r="AH399" s="365">
        <v>2200</v>
      </c>
      <c r="AI399" s="365">
        <v>29600</v>
      </c>
      <c r="AJ399" s="365">
        <v>1850</v>
      </c>
      <c r="AK399" s="365">
        <v>0</v>
      </c>
      <c r="AL399" s="365">
        <v>7400</v>
      </c>
      <c r="AM399" s="365">
        <v>9250</v>
      </c>
      <c r="AN399" s="365">
        <v>0</v>
      </c>
      <c r="AO399" s="365">
        <v>1850</v>
      </c>
      <c r="AP399" s="365">
        <v>0</v>
      </c>
      <c r="AQ399" s="365">
        <v>7400</v>
      </c>
      <c r="AR399" s="365">
        <v>9250</v>
      </c>
      <c r="AS399" s="365">
        <v>0</v>
      </c>
      <c r="AT399" s="365">
        <v>1850</v>
      </c>
      <c r="AU399" s="365">
        <v>0</v>
      </c>
      <c r="AV399" s="365">
        <v>7400</v>
      </c>
      <c r="AW399" s="365">
        <v>9250</v>
      </c>
      <c r="AX399" s="365">
        <v>0</v>
      </c>
      <c r="AY399" s="365">
        <v>1050</v>
      </c>
      <c r="AZ399" s="365">
        <v>0</v>
      </c>
      <c r="BA399" s="365">
        <v>6000</v>
      </c>
      <c r="BB399" s="365">
        <v>7050</v>
      </c>
      <c r="BC399" s="365">
        <v>0</v>
      </c>
      <c r="BD399" s="365">
        <v>800</v>
      </c>
      <c r="BE399" s="365">
        <v>0</v>
      </c>
      <c r="BF399" s="365">
        <v>1400</v>
      </c>
      <c r="BG399" s="365">
        <v>2200</v>
      </c>
      <c r="BH399" s="365">
        <v>0</v>
      </c>
      <c r="BI399" s="365">
        <v>0</v>
      </c>
      <c r="BJ399" s="365">
        <v>0</v>
      </c>
      <c r="BK399" s="365">
        <v>0</v>
      </c>
      <c r="BL399" s="365">
        <v>0</v>
      </c>
      <c r="BM399" s="365">
        <v>29600</v>
      </c>
      <c r="BN399" s="365">
        <v>0</v>
      </c>
      <c r="BO399" s="365">
        <v>0</v>
      </c>
      <c r="BP399" s="365">
        <v>0</v>
      </c>
      <c r="BQ399" s="365">
        <v>0</v>
      </c>
      <c r="BR399" s="365">
        <v>0</v>
      </c>
      <c r="BS399" s="365">
        <v>0</v>
      </c>
      <c r="BT399" s="365">
        <v>0</v>
      </c>
      <c r="BU399" s="365">
        <v>0</v>
      </c>
      <c r="BV399" s="365">
        <v>0</v>
      </c>
      <c r="BW399" s="365">
        <v>0</v>
      </c>
      <c r="BX399" s="365">
        <v>0</v>
      </c>
      <c r="BY399" s="365">
        <v>0</v>
      </c>
      <c r="BZ399" s="365">
        <v>0</v>
      </c>
      <c r="CA399" s="365">
        <v>0</v>
      </c>
      <c r="CB399" s="366" t="s">
        <v>2799</v>
      </c>
      <c r="CC399" s="366" t="s">
        <v>80</v>
      </c>
      <c r="CD399" s="462">
        <v>0</v>
      </c>
      <c r="CE399" s="462">
        <v>0</v>
      </c>
      <c r="CF399" s="370" t="s">
        <v>2008</v>
      </c>
      <c r="CG399" s="370"/>
      <c r="CH399" s="107" t="s">
        <v>3148</v>
      </c>
      <c r="CI399" s="382"/>
      <c r="CJ399" s="382"/>
      <c r="CK399" s="382"/>
      <c r="CL399" s="382"/>
      <c r="CM399" s="382"/>
      <c r="CN399" s="382"/>
      <c r="CO399" s="382"/>
      <c r="CP399" s="382"/>
      <c r="CQ399" s="382"/>
      <c r="CR399" s="382"/>
      <c r="CS399" s="382"/>
      <c r="CT399" s="382"/>
      <c r="CU399" s="382"/>
      <c r="CV399" s="382"/>
      <c r="CW399" s="382"/>
      <c r="CX399" s="382"/>
      <c r="CY399" s="382"/>
      <c r="CZ399" s="382"/>
      <c r="DA399" s="382"/>
      <c r="DB399" s="382"/>
      <c r="DC399" s="382"/>
      <c r="DD399" s="382"/>
      <c r="DE399" s="382"/>
      <c r="DF399" s="382"/>
      <c r="DG399" s="382"/>
      <c r="DH399" s="382"/>
      <c r="DI399" s="382"/>
      <c r="DJ399" s="382"/>
      <c r="DK399" s="382"/>
      <c r="DL399" s="382"/>
      <c r="DM399" s="382"/>
      <c r="DN399" s="382"/>
      <c r="DO399" s="382"/>
      <c r="DP399" s="382"/>
      <c r="DQ399" s="382"/>
      <c r="DR399" s="382"/>
      <c r="DS399" s="382"/>
      <c r="DT399" s="382"/>
      <c r="DU399" s="382"/>
      <c r="DV399" s="382"/>
      <c r="DW399" s="382"/>
      <c r="DX399" s="382"/>
      <c r="DY399" s="382"/>
      <c r="DZ399" s="382"/>
      <c r="EA399" s="382"/>
      <c r="EB399" s="382"/>
      <c r="EC399" s="382"/>
      <c r="ED399" s="382"/>
      <c r="EE399" s="382"/>
      <c r="EF399" s="382"/>
      <c r="EG399" s="382"/>
      <c r="EH399" s="382"/>
      <c r="EI399" s="382"/>
      <c r="EJ399" s="382"/>
      <c r="EK399" s="382"/>
      <c r="EL399" s="382"/>
      <c r="EM399" s="382"/>
      <c r="EN399" s="382"/>
      <c r="EO399" s="382"/>
      <c r="EP399" s="382"/>
      <c r="EQ399" s="382"/>
      <c r="ER399" s="382"/>
      <c r="ES399" s="382"/>
      <c r="ET399" s="382"/>
      <c r="EU399" s="382"/>
      <c r="EV399" s="382"/>
      <c r="EW399" s="382"/>
      <c r="EX399" s="382"/>
      <c r="EY399" s="382"/>
      <c r="EZ399" s="382"/>
      <c r="FA399" s="382"/>
      <c r="FB399" s="382"/>
      <c r="FC399" s="382"/>
      <c r="FD399" s="382"/>
      <c r="FE399" s="382"/>
      <c r="FF399" s="382"/>
      <c r="FG399" s="382"/>
      <c r="FH399" s="382"/>
      <c r="FI399" s="382"/>
      <c r="FJ399" s="382"/>
      <c r="FK399" s="382"/>
      <c r="FL399" s="382"/>
      <c r="FM399" s="382"/>
      <c r="FN399" s="382"/>
      <c r="FO399" s="382"/>
      <c r="FP399" s="382"/>
      <c r="FQ399" s="382"/>
      <c r="FR399" s="382"/>
      <c r="FS399" s="382"/>
      <c r="FT399" s="382"/>
      <c r="FU399" s="382"/>
      <c r="FV399" s="382"/>
      <c r="FW399" s="382"/>
      <c r="FX399" s="382"/>
      <c r="FY399" s="382"/>
      <c r="FZ399" s="382"/>
      <c r="GA399" s="382"/>
      <c r="GB399" s="382"/>
      <c r="GC399" s="382"/>
      <c r="GD399" s="382"/>
      <c r="GE399" s="382"/>
      <c r="GF399" s="382"/>
      <c r="GG399" s="382"/>
      <c r="GH399" s="382"/>
      <c r="GI399" s="382"/>
      <c r="GJ399" s="382"/>
      <c r="GK399" s="382"/>
      <c r="GL399" s="382"/>
      <c r="GM399" s="382"/>
      <c r="GN399" s="382"/>
      <c r="GO399" s="382"/>
      <c r="GP399" s="382"/>
      <c r="GQ399" s="382"/>
      <c r="GR399" s="382"/>
      <c r="GS399" s="382"/>
      <c r="GT399" s="382"/>
      <c r="GU399" s="382"/>
      <c r="GV399" s="382"/>
      <c r="GW399" s="382"/>
      <c r="GX399" s="382"/>
      <c r="GY399" s="382"/>
      <c r="GZ399" s="382"/>
      <c r="HA399" s="382"/>
      <c r="HB399" s="382"/>
      <c r="HC399" s="382"/>
      <c r="HD399" s="382"/>
      <c r="HE399" s="382"/>
      <c r="HF399" s="382"/>
      <c r="HG399" s="382"/>
      <c r="HH399" s="382"/>
      <c r="HI399" s="382"/>
      <c r="HJ399" s="382"/>
      <c r="HK399" s="382"/>
      <c r="HL399" s="382"/>
      <c r="HM399" s="382"/>
      <c r="HN399" s="382"/>
      <c r="HO399" s="382"/>
      <c r="HP399" s="382"/>
      <c r="HQ399" s="382"/>
      <c r="HR399" s="382"/>
      <c r="HS399" s="382"/>
      <c r="HT399" s="382"/>
      <c r="HU399" s="382"/>
      <c r="HV399" s="382"/>
      <c r="HW399" s="382"/>
      <c r="HX399" s="382"/>
      <c r="HY399" s="382"/>
      <c r="HZ399" s="382"/>
      <c r="IA399" s="382"/>
      <c r="IB399" s="382"/>
      <c r="IC399" s="382"/>
      <c r="ID399" s="382"/>
      <c r="IE399" s="382"/>
      <c r="IF399" s="382"/>
      <c r="IG399" s="382"/>
      <c r="IH399" s="382"/>
      <c r="II399" s="382"/>
      <c r="IJ399" s="382"/>
      <c r="IK399" s="382"/>
      <c r="IL399" s="382"/>
      <c r="IM399" s="382"/>
      <c r="IN399" s="382"/>
      <c r="IO399" s="382"/>
      <c r="IP399" s="382"/>
      <c r="IQ399" s="382"/>
      <c r="IR399" s="382"/>
      <c r="IS399" s="382"/>
      <c r="IT399" s="382"/>
      <c r="IU399" s="382"/>
      <c r="IV399" s="382"/>
      <c r="IW399" s="382"/>
      <c r="IX399" s="382"/>
      <c r="IY399" s="382"/>
      <c r="IZ399" s="382"/>
      <c r="JA399" s="382"/>
      <c r="JB399" s="382"/>
      <c r="JC399" s="382"/>
      <c r="JD399" s="382"/>
      <c r="JE399" s="382"/>
      <c r="JF399" s="382"/>
      <c r="JG399" s="382"/>
      <c r="JH399" s="382"/>
      <c r="JI399" s="382"/>
      <c r="JJ399" s="382"/>
      <c r="JK399" s="382"/>
      <c r="JL399" s="382"/>
      <c r="JM399" s="382"/>
      <c r="JN399" s="382"/>
      <c r="JO399" s="382"/>
      <c r="JP399" s="382"/>
      <c r="JQ399" s="382"/>
      <c r="JR399" s="382"/>
      <c r="JS399" s="382"/>
      <c r="JT399" s="382"/>
      <c r="JU399" s="382"/>
      <c r="JV399" s="382"/>
      <c r="JW399" s="382"/>
      <c r="JX399" s="382"/>
      <c r="JY399" s="382"/>
      <c r="JZ399" s="382"/>
      <c r="KA399" s="382"/>
      <c r="KB399" s="382"/>
      <c r="KC399" s="382"/>
      <c r="KD399" s="382"/>
      <c r="KE399" s="382"/>
      <c r="KF399" s="382"/>
      <c r="KG399" s="382"/>
      <c r="KH399" s="382"/>
      <c r="KI399" s="382"/>
      <c r="KJ399" s="382"/>
      <c r="KK399" s="382"/>
      <c r="KL399" s="382"/>
      <c r="KM399" s="382"/>
      <c r="KN399" s="382"/>
      <c r="KO399" s="382"/>
      <c r="KP399" s="382"/>
      <c r="KQ399" s="382"/>
      <c r="KR399" s="382"/>
      <c r="KS399" s="382"/>
      <c r="KT399" s="382"/>
      <c r="KU399" s="382"/>
    </row>
    <row r="400" spans="1:307" s="362" customFormat="1" ht="72" outlineLevel="1">
      <c r="A400" s="803"/>
      <c r="B400" s="370" t="s">
        <v>2081</v>
      </c>
      <c r="C400" s="364" t="s">
        <v>2666</v>
      </c>
      <c r="D400" s="463" t="s">
        <v>80</v>
      </c>
      <c r="E400" s="366" t="s">
        <v>2193</v>
      </c>
      <c r="F400" s="366" t="s">
        <v>2194</v>
      </c>
      <c r="G400" s="367" t="s">
        <v>2195</v>
      </c>
      <c r="H400" s="367" t="s">
        <v>1513</v>
      </c>
      <c r="I400" s="366" t="s">
        <v>2667</v>
      </c>
      <c r="J400" s="365">
        <v>5994.4949999999999</v>
      </c>
      <c r="K400" s="365">
        <v>5994.4949999999999</v>
      </c>
      <c r="L400" s="365">
        <v>0</v>
      </c>
      <c r="M400" s="365">
        <v>0</v>
      </c>
      <c r="N400" s="365">
        <v>5095.3209999999999</v>
      </c>
      <c r="O400" s="365">
        <v>5095.3209999999999</v>
      </c>
      <c r="P400" s="634">
        <v>46387</v>
      </c>
      <c r="Q400" s="436" t="s">
        <v>80</v>
      </c>
      <c r="R400" s="370">
        <v>46022</v>
      </c>
      <c r="S400" s="366" t="s">
        <v>86</v>
      </c>
      <c r="T400" s="370" t="s">
        <v>80</v>
      </c>
      <c r="U400" s="365">
        <v>0</v>
      </c>
      <c r="V400" s="365">
        <v>0</v>
      </c>
      <c r="W400" s="365">
        <v>0</v>
      </c>
      <c r="X400" s="365">
        <v>0</v>
      </c>
      <c r="Y400" s="365">
        <v>0</v>
      </c>
      <c r="Z400" s="365">
        <v>100</v>
      </c>
      <c r="AA400" s="365">
        <v>0</v>
      </c>
      <c r="AB400" s="365">
        <v>0</v>
      </c>
      <c r="AC400" s="365">
        <v>100</v>
      </c>
      <c r="AD400" s="365">
        <v>0</v>
      </c>
      <c r="AE400" s="365">
        <v>799.17399999999998</v>
      </c>
      <c r="AF400" s="365">
        <v>0</v>
      </c>
      <c r="AG400" s="365">
        <v>2547.6605</v>
      </c>
      <c r="AH400" s="365">
        <v>3346.8344999999999</v>
      </c>
      <c r="AI400" s="365">
        <v>0</v>
      </c>
      <c r="AJ400" s="365">
        <v>0</v>
      </c>
      <c r="AK400" s="365">
        <v>0</v>
      </c>
      <c r="AL400" s="365">
        <v>0</v>
      </c>
      <c r="AM400" s="365">
        <v>0</v>
      </c>
      <c r="AN400" s="365">
        <v>0</v>
      </c>
      <c r="AO400" s="365">
        <v>0</v>
      </c>
      <c r="AP400" s="365">
        <v>0</v>
      </c>
      <c r="AQ400" s="365">
        <v>0</v>
      </c>
      <c r="AR400" s="365">
        <v>0</v>
      </c>
      <c r="AS400" s="365">
        <v>0</v>
      </c>
      <c r="AT400" s="365">
        <v>0</v>
      </c>
      <c r="AU400" s="365">
        <v>0</v>
      </c>
      <c r="AV400" s="365">
        <v>0</v>
      </c>
      <c r="AW400" s="365">
        <v>0</v>
      </c>
      <c r="AX400" s="365">
        <v>0</v>
      </c>
      <c r="AY400" s="365">
        <v>100</v>
      </c>
      <c r="AZ400" s="365">
        <v>0</v>
      </c>
      <c r="BA400" s="365"/>
      <c r="BB400" s="365">
        <v>100</v>
      </c>
      <c r="BC400" s="365">
        <v>0</v>
      </c>
      <c r="BD400" s="365">
        <v>0</v>
      </c>
      <c r="BE400" s="365">
        <v>0</v>
      </c>
      <c r="BF400" s="365">
        <v>0</v>
      </c>
      <c r="BG400" s="365">
        <v>0</v>
      </c>
      <c r="BH400" s="365">
        <v>0</v>
      </c>
      <c r="BI400" s="365">
        <v>0</v>
      </c>
      <c r="BJ400" s="365">
        <v>0</v>
      </c>
      <c r="BK400" s="365">
        <v>0</v>
      </c>
      <c r="BL400" s="365">
        <v>0</v>
      </c>
      <c r="BM400" s="365">
        <v>0</v>
      </c>
      <c r="BN400" s="365">
        <v>799.17399999999998</v>
      </c>
      <c r="BO400" s="365">
        <v>0</v>
      </c>
      <c r="BP400" s="365">
        <v>2547.6605</v>
      </c>
      <c r="BQ400" s="365">
        <v>3346.8344999999999</v>
      </c>
      <c r="BR400" s="365">
        <v>0</v>
      </c>
      <c r="BS400" s="365">
        <v>0</v>
      </c>
      <c r="BT400" s="365">
        <v>0</v>
      </c>
      <c r="BU400" s="365">
        <v>0</v>
      </c>
      <c r="BV400" s="365">
        <v>0</v>
      </c>
      <c r="BW400" s="365">
        <v>0</v>
      </c>
      <c r="BX400" s="365">
        <v>2547.6605</v>
      </c>
      <c r="BY400" s="365">
        <v>5095.3209999999999</v>
      </c>
      <c r="BZ400" s="365">
        <v>0</v>
      </c>
      <c r="CA400" s="365">
        <v>0</v>
      </c>
      <c r="CB400" s="366" t="s">
        <v>3019</v>
      </c>
      <c r="CC400" s="366" t="s">
        <v>3020</v>
      </c>
      <c r="CD400" s="462">
        <v>0</v>
      </c>
      <c r="CE400" s="462">
        <v>0</v>
      </c>
      <c r="CF400" s="370" t="s">
        <v>2008</v>
      </c>
      <c r="CG400" s="370"/>
      <c r="CH400" s="107" t="s">
        <v>3148</v>
      </c>
      <c r="CI400" s="382"/>
      <c r="CJ400" s="382"/>
      <c r="CK400" s="382"/>
      <c r="CL400" s="382"/>
      <c r="CM400" s="382"/>
      <c r="CN400" s="382"/>
      <c r="CO400" s="382"/>
      <c r="CP400" s="382"/>
      <c r="CQ400" s="382"/>
      <c r="CR400" s="382"/>
      <c r="CS400" s="382"/>
      <c r="CT400" s="382"/>
      <c r="CU400" s="382"/>
      <c r="CV400" s="382"/>
      <c r="CW400" s="382"/>
      <c r="CX400" s="382"/>
      <c r="CY400" s="382"/>
      <c r="CZ400" s="382"/>
      <c r="DA400" s="382"/>
      <c r="DB400" s="382"/>
      <c r="DC400" s="382"/>
      <c r="DD400" s="382"/>
      <c r="DE400" s="382"/>
      <c r="DF400" s="382"/>
      <c r="DG400" s="382"/>
      <c r="DH400" s="382"/>
      <c r="DI400" s="382"/>
      <c r="DJ400" s="382"/>
      <c r="DK400" s="382"/>
      <c r="DL400" s="382"/>
      <c r="DM400" s="382"/>
      <c r="DN400" s="382"/>
      <c r="DO400" s="382"/>
      <c r="DP400" s="382"/>
      <c r="DQ400" s="382"/>
      <c r="DR400" s="382"/>
      <c r="DS400" s="382"/>
      <c r="DT400" s="382"/>
      <c r="DU400" s="382"/>
      <c r="DV400" s="382"/>
      <c r="DW400" s="382"/>
      <c r="DX400" s="382"/>
      <c r="DY400" s="382"/>
      <c r="DZ400" s="382"/>
      <c r="EA400" s="382"/>
      <c r="EB400" s="382"/>
      <c r="EC400" s="382"/>
      <c r="ED400" s="382"/>
      <c r="EE400" s="382"/>
      <c r="EF400" s="382"/>
      <c r="EG400" s="382"/>
      <c r="EH400" s="382"/>
      <c r="EI400" s="382"/>
      <c r="EJ400" s="382"/>
      <c r="EK400" s="382"/>
      <c r="EL400" s="382"/>
      <c r="EM400" s="382"/>
      <c r="EN400" s="382"/>
      <c r="EO400" s="382"/>
      <c r="EP400" s="382"/>
      <c r="EQ400" s="382"/>
      <c r="ER400" s="382"/>
      <c r="ES400" s="382"/>
      <c r="ET400" s="382"/>
      <c r="EU400" s="382"/>
      <c r="EV400" s="382"/>
      <c r="EW400" s="382"/>
      <c r="EX400" s="382"/>
      <c r="EY400" s="382"/>
      <c r="EZ400" s="382"/>
      <c r="FA400" s="382"/>
      <c r="FB400" s="382"/>
      <c r="FC400" s="382"/>
      <c r="FD400" s="382"/>
      <c r="FE400" s="382"/>
      <c r="FF400" s="382"/>
      <c r="FG400" s="382"/>
      <c r="FH400" s="382"/>
      <c r="FI400" s="382"/>
      <c r="FJ400" s="382"/>
      <c r="FK400" s="382"/>
      <c r="FL400" s="382"/>
      <c r="FM400" s="382"/>
      <c r="FN400" s="382"/>
      <c r="FO400" s="382"/>
      <c r="FP400" s="382"/>
      <c r="FQ400" s="382"/>
      <c r="FR400" s="382"/>
      <c r="FS400" s="382"/>
      <c r="FT400" s="382"/>
      <c r="FU400" s="382"/>
      <c r="FV400" s="382"/>
      <c r="FW400" s="382"/>
      <c r="FX400" s="382"/>
      <c r="FY400" s="382"/>
      <c r="FZ400" s="382"/>
      <c r="GA400" s="382"/>
      <c r="GB400" s="382"/>
      <c r="GC400" s="382"/>
      <c r="GD400" s="382"/>
      <c r="GE400" s="382"/>
      <c r="GF400" s="382"/>
      <c r="GG400" s="382"/>
      <c r="GH400" s="382"/>
      <c r="GI400" s="382"/>
      <c r="GJ400" s="382"/>
      <c r="GK400" s="382"/>
      <c r="GL400" s="382"/>
      <c r="GM400" s="382"/>
      <c r="GN400" s="382"/>
      <c r="GO400" s="382"/>
      <c r="GP400" s="382"/>
      <c r="GQ400" s="382"/>
      <c r="GR400" s="382"/>
      <c r="GS400" s="382"/>
      <c r="GT400" s="382"/>
      <c r="GU400" s="382"/>
      <c r="GV400" s="382"/>
      <c r="GW400" s="382"/>
      <c r="GX400" s="382"/>
      <c r="GY400" s="382"/>
      <c r="GZ400" s="382"/>
      <c r="HA400" s="382"/>
      <c r="HB400" s="382"/>
      <c r="HC400" s="382"/>
      <c r="HD400" s="382"/>
      <c r="HE400" s="382"/>
      <c r="HF400" s="382"/>
      <c r="HG400" s="382"/>
      <c r="HH400" s="382"/>
      <c r="HI400" s="382"/>
      <c r="HJ400" s="382"/>
      <c r="HK400" s="382"/>
      <c r="HL400" s="382"/>
      <c r="HM400" s="382"/>
      <c r="HN400" s="382"/>
      <c r="HO400" s="382"/>
      <c r="HP400" s="382"/>
      <c r="HQ400" s="382"/>
      <c r="HR400" s="382"/>
      <c r="HS400" s="382"/>
      <c r="HT400" s="382"/>
      <c r="HU400" s="382"/>
      <c r="HV400" s="382"/>
      <c r="HW400" s="382"/>
      <c r="HX400" s="382"/>
      <c r="HY400" s="382"/>
      <c r="HZ400" s="382"/>
      <c r="IA400" s="382"/>
      <c r="IB400" s="382"/>
      <c r="IC400" s="382"/>
      <c r="ID400" s="382"/>
      <c r="IE400" s="382"/>
      <c r="IF400" s="382"/>
      <c r="IG400" s="382"/>
      <c r="IH400" s="382"/>
      <c r="II400" s="382"/>
      <c r="IJ400" s="382"/>
      <c r="IK400" s="382"/>
      <c r="IL400" s="382"/>
      <c r="IM400" s="382"/>
      <c r="IN400" s="382"/>
      <c r="IO400" s="382"/>
      <c r="IP400" s="382"/>
      <c r="IQ400" s="382"/>
      <c r="IR400" s="382"/>
      <c r="IS400" s="382"/>
      <c r="IT400" s="382"/>
      <c r="IU400" s="382"/>
      <c r="IV400" s="382"/>
      <c r="IW400" s="382"/>
      <c r="IX400" s="382"/>
      <c r="IY400" s="382"/>
      <c r="IZ400" s="382"/>
      <c r="JA400" s="382"/>
      <c r="JB400" s="382"/>
      <c r="JC400" s="382"/>
      <c r="JD400" s="382"/>
      <c r="JE400" s="382"/>
      <c r="JF400" s="382"/>
      <c r="JG400" s="382"/>
      <c r="JH400" s="382"/>
      <c r="JI400" s="382"/>
      <c r="JJ400" s="382"/>
      <c r="JK400" s="382"/>
      <c r="JL400" s="382"/>
      <c r="JM400" s="382"/>
      <c r="JN400" s="382"/>
      <c r="JO400" s="382"/>
      <c r="JP400" s="382"/>
      <c r="JQ400" s="382"/>
      <c r="JR400" s="382"/>
      <c r="JS400" s="382"/>
      <c r="JT400" s="382"/>
      <c r="JU400" s="382"/>
      <c r="JV400" s="382"/>
      <c r="JW400" s="382"/>
      <c r="JX400" s="382"/>
      <c r="JY400" s="382"/>
      <c r="JZ400" s="382"/>
      <c r="KA400" s="382"/>
      <c r="KB400" s="382"/>
      <c r="KC400" s="382"/>
      <c r="KD400" s="382"/>
      <c r="KE400" s="382"/>
      <c r="KF400" s="382"/>
      <c r="KG400" s="382"/>
      <c r="KH400" s="382"/>
      <c r="KI400" s="382"/>
      <c r="KJ400" s="382"/>
      <c r="KK400" s="382"/>
      <c r="KL400" s="382"/>
      <c r="KM400" s="382"/>
      <c r="KN400" s="382"/>
      <c r="KO400" s="382"/>
      <c r="KP400" s="382"/>
      <c r="KQ400" s="382"/>
      <c r="KR400" s="382"/>
      <c r="KS400" s="382"/>
      <c r="KT400" s="382"/>
      <c r="KU400" s="382"/>
    </row>
    <row r="401" spans="1:307" s="362" customFormat="1" ht="90" outlineLevel="1">
      <c r="A401" s="803"/>
      <c r="B401" s="370" t="s">
        <v>2081</v>
      </c>
      <c r="C401" s="364" t="s">
        <v>2945</v>
      </c>
      <c r="D401" s="463" t="s">
        <v>80</v>
      </c>
      <c r="E401" s="366" t="s">
        <v>2193</v>
      </c>
      <c r="F401" s="366" t="s">
        <v>2194</v>
      </c>
      <c r="G401" s="367" t="s">
        <v>2195</v>
      </c>
      <c r="H401" s="367" t="s">
        <v>1513</v>
      </c>
      <c r="I401" s="366" t="s">
        <v>2946</v>
      </c>
      <c r="J401" s="365">
        <v>325</v>
      </c>
      <c r="K401" s="365">
        <v>325</v>
      </c>
      <c r="L401" s="365">
        <v>0</v>
      </c>
      <c r="M401" s="365">
        <v>0</v>
      </c>
      <c r="N401" s="365">
        <v>274</v>
      </c>
      <c r="O401" s="365">
        <v>0</v>
      </c>
      <c r="P401" s="634" t="s">
        <v>80</v>
      </c>
      <c r="Q401" s="436" t="s">
        <v>80</v>
      </c>
      <c r="R401" s="370">
        <v>45657</v>
      </c>
      <c r="S401" s="366" t="s">
        <v>182</v>
      </c>
      <c r="T401" s="370" t="s">
        <v>80</v>
      </c>
      <c r="U401" s="365">
        <v>0</v>
      </c>
      <c r="V401" s="365">
        <v>0</v>
      </c>
      <c r="W401" s="365">
        <v>0</v>
      </c>
      <c r="X401" s="365">
        <v>0</v>
      </c>
      <c r="Y401" s="365">
        <v>0</v>
      </c>
      <c r="Z401" s="365">
        <v>51</v>
      </c>
      <c r="AA401" s="365">
        <v>0</v>
      </c>
      <c r="AB401" s="365">
        <v>0</v>
      </c>
      <c r="AC401" s="365">
        <v>51</v>
      </c>
      <c r="AD401" s="365">
        <v>0</v>
      </c>
      <c r="AE401" s="365">
        <v>0</v>
      </c>
      <c r="AF401" s="365">
        <v>0</v>
      </c>
      <c r="AG401" s="365">
        <v>0</v>
      </c>
      <c r="AH401" s="365">
        <v>0</v>
      </c>
      <c r="AI401" s="365">
        <v>0</v>
      </c>
      <c r="AJ401" s="365">
        <v>0</v>
      </c>
      <c r="AK401" s="365">
        <v>0</v>
      </c>
      <c r="AL401" s="365">
        <v>0</v>
      </c>
      <c r="AM401" s="365">
        <v>0</v>
      </c>
      <c r="AN401" s="365">
        <v>0</v>
      </c>
      <c r="AO401" s="365">
        <v>0</v>
      </c>
      <c r="AP401" s="365">
        <v>0</v>
      </c>
      <c r="AQ401" s="365">
        <v>0</v>
      </c>
      <c r="AR401" s="365">
        <v>0</v>
      </c>
      <c r="AS401" s="365">
        <v>0</v>
      </c>
      <c r="AT401" s="365">
        <v>0</v>
      </c>
      <c r="AU401" s="365">
        <v>0</v>
      </c>
      <c r="AV401" s="365">
        <v>0</v>
      </c>
      <c r="AW401" s="365">
        <v>0</v>
      </c>
      <c r="AX401" s="365">
        <v>0</v>
      </c>
      <c r="AY401" s="365">
        <v>51</v>
      </c>
      <c r="AZ401" s="365">
        <v>0</v>
      </c>
      <c r="BA401" s="365">
        <v>0</v>
      </c>
      <c r="BB401" s="365">
        <v>51</v>
      </c>
      <c r="BC401" s="365">
        <v>0</v>
      </c>
      <c r="BD401" s="365">
        <v>0</v>
      </c>
      <c r="BE401" s="365">
        <v>0</v>
      </c>
      <c r="BF401" s="365">
        <v>0</v>
      </c>
      <c r="BG401" s="365">
        <v>0</v>
      </c>
      <c r="BH401" s="365">
        <v>0</v>
      </c>
      <c r="BI401" s="365">
        <v>0</v>
      </c>
      <c r="BJ401" s="365">
        <v>0</v>
      </c>
      <c r="BK401" s="365">
        <v>0</v>
      </c>
      <c r="BL401" s="365">
        <v>0</v>
      </c>
      <c r="BM401" s="365">
        <v>0</v>
      </c>
      <c r="BN401" s="365">
        <v>0</v>
      </c>
      <c r="BO401" s="365">
        <v>0</v>
      </c>
      <c r="BP401" s="365">
        <v>0</v>
      </c>
      <c r="BQ401" s="365">
        <v>0</v>
      </c>
      <c r="BR401" s="365">
        <v>0</v>
      </c>
      <c r="BS401" s="365">
        <v>0</v>
      </c>
      <c r="BT401" s="365">
        <v>0</v>
      </c>
      <c r="BU401" s="365">
        <v>0</v>
      </c>
      <c r="BV401" s="365">
        <v>0</v>
      </c>
      <c r="BW401" s="365">
        <v>0</v>
      </c>
      <c r="BX401" s="365">
        <v>0</v>
      </c>
      <c r="BY401" s="365">
        <v>0</v>
      </c>
      <c r="BZ401" s="365">
        <v>274</v>
      </c>
      <c r="CA401" s="365">
        <v>0</v>
      </c>
      <c r="CB401" s="366" t="s">
        <v>2944</v>
      </c>
      <c r="CC401" s="366" t="s">
        <v>80</v>
      </c>
      <c r="CD401" s="462">
        <v>0</v>
      </c>
      <c r="CE401" s="462">
        <v>0</v>
      </c>
      <c r="CF401" s="370" t="s">
        <v>2008</v>
      </c>
      <c r="CG401" s="370"/>
      <c r="CH401" s="107"/>
      <c r="CI401" s="382"/>
      <c r="CJ401" s="382"/>
      <c r="CK401" s="382"/>
      <c r="CL401" s="382"/>
      <c r="CM401" s="382"/>
      <c r="CN401" s="382"/>
      <c r="CO401" s="382"/>
      <c r="CP401" s="382"/>
      <c r="CQ401" s="382"/>
      <c r="CR401" s="382"/>
      <c r="CS401" s="382"/>
      <c r="CT401" s="382"/>
      <c r="CU401" s="382"/>
      <c r="CV401" s="382"/>
      <c r="CW401" s="382"/>
      <c r="CX401" s="382"/>
      <c r="CY401" s="382"/>
      <c r="CZ401" s="382"/>
      <c r="DA401" s="382"/>
      <c r="DB401" s="382"/>
      <c r="DC401" s="382"/>
      <c r="DD401" s="382"/>
      <c r="DE401" s="382"/>
      <c r="DF401" s="382"/>
      <c r="DG401" s="382"/>
      <c r="DH401" s="382"/>
      <c r="DI401" s="382"/>
      <c r="DJ401" s="382"/>
      <c r="DK401" s="382"/>
      <c r="DL401" s="382"/>
      <c r="DM401" s="382"/>
      <c r="DN401" s="382"/>
      <c r="DO401" s="382"/>
      <c r="DP401" s="382"/>
      <c r="DQ401" s="382"/>
      <c r="DR401" s="382"/>
      <c r="DS401" s="382"/>
      <c r="DT401" s="382"/>
      <c r="DU401" s="382"/>
      <c r="DV401" s="382"/>
      <c r="DW401" s="382"/>
      <c r="DX401" s="382"/>
      <c r="DY401" s="382"/>
      <c r="DZ401" s="382"/>
      <c r="EA401" s="382"/>
      <c r="EB401" s="382"/>
      <c r="EC401" s="382"/>
      <c r="ED401" s="382"/>
      <c r="EE401" s="382"/>
      <c r="EF401" s="382"/>
      <c r="EG401" s="382"/>
      <c r="EH401" s="382"/>
      <c r="EI401" s="382"/>
      <c r="EJ401" s="382"/>
      <c r="EK401" s="382"/>
      <c r="EL401" s="382"/>
      <c r="EM401" s="382"/>
      <c r="EN401" s="382"/>
      <c r="EO401" s="382"/>
      <c r="EP401" s="382"/>
      <c r="EQ401" s="382"/>
      <c r="ER401" s="382"/>
      <c r="ES401" s="382"/>
      <c r="ET401" s="382"/>
      <c r="EU401" s="382"/>
      <c r="EV401" s="382"/>
      <c r="EW401" s="382"/>
      <c r="EX401" s="382"/>
      <c r="EY401" s="382"/>
      <c r="EZ401" s="382"/>
      <c r="FA401" s="382"/>
      <c r="FB401" s="382"/>
      <c r="FC401" s="382"/>
      <c r="FD401" s="382"/>
      <c r="FE401" s="382"/>
      <c r="FF401" s="382"/>
      <c r="FG401" s="382"/>
      <c r="FH401" s="382"/>
      <c r="FI401" s="382"/>
      <c r="FJ401" s="382"/>
      <c r="FK401" s="382"/>
      <c r="FL401" s="382"/>
      <c r="FM401" s="382"/>
      <c r="FN401" s="382"/>
      <c r="FO401" s="382"/>
      <c r="FP401" s="382"/>
      <c r="FQ401" s="382"/>
      <c r="FR401" s="382"/>
      <c r="FS401" s="382"/>
      <c r="FT401" s="382"/>
      <c r="FU401" s="382"/>
      <c r="FV401" s="382"/>
      <c r="FW401" s="382"/>
      <c r="FX401" s="382"/>
      <c r="FY401" s="382"/>
      <c r="FZ401" s="382"/>
      <c r="GA401" s="382"/>
      <c r="GB401" s="382"/>
      <c r="GC401" s="382"/>
      <c r="GD401" s="382"/>
      <c r="GE401" s="382"/>
      <c r="GF401" s="382"/>
      <c r="GG401" s="382"/>
      <c r="GH401" s="382"/>
      <c r="GI401" s="382"/>
      <c r="GJ401" s="382"/>
      <c r="GK401" s="382"/>
      <c r="GL401" s="382"/>
      <c r="GM401" s="382"/>
      <c r="GN401" s="382"/>
      <c r="GO401" s="382"/>
      <c r="GP401" s="382"/>
      <c r="GQ401" s="382"/>
      <c r="GR401" s="382"/>
      <c r="GS401" s="382"/>
      <c r="GT401" s="382"/>
      <c r="GU401" s="382"/>
      <c r="GV401" s="382"/>
      <c r="GW401" s="382"/>
      <c r="GX401" s="382"/>
      <c r="GY401" s="382"/>
      <c r="GZ401" s="382"/>
      <c r="HA401" s="382"/>
      <c r="HB401" s="382"/>
      <c r="HC401" s="382"/>
      <c r="HD401" s="382"/>
      <c r="HE401" s="382"/>
      <c r="HF401" s="382"/>
      <c r="HG401" s="382"/>
      <c r="HH401" s="382"/>
      <c r="HI401" s="382"/>
      <c r="HJ401" s="382"/>
      <c r="HK401" s="382"/>
      <c r="HL401" s="382"/>
      <c r="HM401" s="382"/>
      <c r="HN401" s="382"/>
      <c r="HO401" s="382"/>
      <c r="HP401" s="382"/>
      <c r="HQ401" s="382"/>
      <c r="HR401" s="382"/>
      <c r="HS401" s="382"/>
      <c r="HT401" s="382"/>
      <c r="HU401" s="382"/>
      <c r="HV401" s="382"/>
      <c r="HW401" s="382"/>
      <c r="HX401" s="382"/>
      <c r="HY401" s="382"/>
      <c r="HZ401" s="382"/>
      <c r="IA401" s="382"/>
      <c r="IB401" s="382"/>
      <c r="IC401" s="382"/>
      <c r="ID401" s="382"/>
      <c r="IE401" s="382"/>
      <c r="IF401" s="382"/>
      <c r="IG401" s="382"/>
      <c r="IH401" s="382"/>
      <c r="II401" s="382"/>
      <c r="IJ401" s="382"/>
      <c r="IK401" s="382"/>
      <c r="IL401" s="382"/>
      <c r="IM401" s="382"/>
      <c r="IN401" s="382"/>
      <c r="IO401" s="382"/>
      <c r="IP401" s="382"/>
      <c r="IQ401" s="382"/>
      <c r="IR401" s="382"/>
      <c r="IS401" s="382"/>
      <c r="IT401" s="382"/>
      <c r="IU401" s="382"/>
      <c r="IV401" s="382"/>
      <c r="IW401" s="382"/>
      <c r="IX401" s="382"/>
      <c r="IY401" s="382"/>
      <c r="IZ401" s="382"/>
      <c r="JA401" s="382"/>
      <c r="JB401" s="382"/>
      <c r="JC401" s="382"/>
      <c r="JD401" s="382"/>
      <c r="JE401" s="382"/>
      <c r="JF401" s="382"/>
      <c r="JG401" s="382"/>
      <c r="JH401" s="382"/>
      <c r="JI401" s="382"/>
      <c r="JJ401" s="382"/>
      <c r="JK401" s="382"/>
      <c r="JL401" s="382"/>
      <c r="JM401" s="382"/>
      <c r="JN401" s="382"/>
      <c r="JO401" s="382"/>
      <c r="JP401" s="382"/>
      <c r="JQ401" s="382"/>
      <c r="JR401" s="382"/>
      <c r="JS401" s="382"/>
      <c r="JT401" s="382"/>
      <c r="JU401" s="382"/>
      <c r="JV401" s="382"/>
      <c r="JW401" s="382"/>
      <c r="JX401" s="382"/>
      <c r="JY401" s="382"/>
      <c r="JZ401" s="382"/>
      <c r="KA401" s="382"/>
      <c r="KB401" s="382"/>
      <c r="KC401" s="382"/>
      <c r="KD401" s="382"/>
      <c r="KE401" s="382"/>
      <c r="KF401" s="382"/>
      <c r="KG401" s="382"/>
      <c r="KH401" s="382"/>
      <c r="KI401" s="382"/>
      <c r="KJ401" s="382"/>
      <c r="KK401" s="382"/>
      <c r="KL401" s="382"/>
      <c r="KM401" s="382"/>
      <c r="KN401" s="382"/>
      <c r="KO401" s="382"/>
      <c r="KP401" s="382"/>
      <c r="KQ401" s="382"/>
      <c r="KR401" s="382"/>
      <c r="KS401" s="382"/>
      <c r="KT401" s="382"/>
      <c r="KU401" s="382"/>
    </row>
    <row r="402" spans="1:307" s="362" customFormat="1" ht="144" outlineLevel="1">
      <c r="A402" s="803"/>
      <c r="B402" s="370" t="s">
        <v>2067</v>
      </c>
      <c r="C402" s="364" t="s">
        <v>2947</v>
      </c>
      <c r="D402" s="463" t="s">
        <v>80</v>
      </c>
      <c r="E402" s="366" t="s">
        <v>981</v>
      </c>
      <c r="F402" s="366" t="s">
        <v>1045</v>
      </c>
      <c r="G402" s="367" t="s">
        <v>1046</v>
      </c>
      <c r="H402" s="367" t="s">
        <v>1513</v>
      </c>
      <c r="I402" s="366" t="s">
        <v>2948</v>
      </c>
      <c r="J402" s="365">
        <v>765.97500000000002</v>
      </c>
      <c r="K402" s="365">
        <v>671.7</v>
      </c>
      <c r="L402" s="365">
        <v>94.275000000000006</v>
      </c>
      <c r="M402" s="365">
        <v>0</v>
      </c>
      <c r="N402" s="365">
        <v>671.7</v>
      </c>
      <c r="O402" s="365">
        <v>0</v>
      </c>
      <c r="P402" s="634" t="s">
        <v>80</v>
      </c>
      <c r="Q402" s="436" t="s">
        <v>80</v>
      </c>
      <c r="R402" s="370">
        <v>45657</v>
      </c>
      <c r="S402" s="366" t="s">
        <v>182</v>
      </c>
      <c r="T402" s="370" t="s">
        <v>80</v>
      </c>
      <c r="U402" s="365">
        <v>0</v>
      </c>
      <c r="V402" s="365">
        <v>0</v>
      </c>
      <c r="W402" s="365">
        <v>0</v>
      </c>
      <c r="X402" s="365">
        <v>0</v>
      </c>
      <c r="Y402" s="365">
        <v>0</v>
      </c>
      <c r="Z402" s="365">
        <v>0</v>
      </c>
      <c r="AA402" s="365">
        <v>94.275000000000006</v>
      </c>
      <c r="AB402" s="365">
        <v>0</v>
      </c>
      <c r="AC402" s="365">
        <v>94.275000000000006</v>
      </c>
      <c r="AD402" s="365">
        <v>0</v>
      </c>
      <c r="AE402" s="365">
        <v>0</v>
      </c>
      <c r="AF402" s="365">
        <v>0</v>
      </c>
      <c r="AG402" s="365">
        <v>0</v>
      </c>
      <c r="AH402" s="365">
        <v>0</v>
      </c>
      <c r="AI402" s="365">
        <v>0</v>
      </c>
      <c r="AJ402" s="365">
        <v>0</v>
      </c>
      <c r="AK402" s="365">
        <v>0</v>
      </c>
      <c r="AL402" s="365">
        <v>0</v>
      </c>
      <c r="AM402" s="365">
        <v>0</v>
      </c>
      <c r="AN402" s="365">
        <v>0</v>
      </c>
      <c r="AO402" s="365">
        <v>0</v>
      </c>
      <c r="AP402" s="365">
        <v>0</v>
      </c>
      <c r="AQ402" s="365">
        <v>0</v>
      </c>
      <c r="AR402" s="365">
        <v>0</v>
      </c>
      <c r="AS402" s="365">
        <v>0</v>
      </c>
      <c r="AT402" s="365">
        <v>0</v>
      </c>
      <c r="AU402" s="365">
        <v>0</v>
      </c>
      <c r="AV402" s="365">
        <v>0</v>
      </c>
      <c r="AW402" s="365">
        <v>0</v>
      </c>
      <c r="AX402" s="365">
        <v>0</v>
      </c>
      <c r="AY402" s="365">
        <v>0</v>
      </c>
      <c r="AZ402" s="365">
        <v>94.275000000000006</v>
      </c>
      <c r="BA402" s="365">
        <v>0</v>
      </c>
      <c r="BB402" s="365">
        <v>94.275000000000006</v>
      </c>
      <c r="BC402" s="365">
        <v>0</v>
      </c>
      <c r="BD402" s="365">
        <v>0</v>
      </c>
      <c r="BE402" s="365">
        <v>0</v>
      </c>
      <c r="BF402" s="365">
        <v>0</v>
      </c>
      <c r="BG402" s="365">
        <v>0</v>
      </c>
      <c r="BH402" s="365">
        <v>0</v>
      </c>
      <c r="BI402" s="365">
        <v>0</v>
      </c>
      <c r="BJ402" s="365">
        <v>0</v>
      </c>
      <c r="BK402" s="365">
        <v>0</v>
      </c>
      <c r="BL402" s="365">
        <v>0</v>
      </c>
      <c r="BM402" s="365">
        <v>0</v>
      </c>
      <c r="BN402" s="365">
        <v>0</v>
      </c>
      <c r="BO402" s="365">
        <v>0</v>
      </c>
      <c r="BP402" s="365">
        <v>0</v>
      </c>
      <c r="BQ402" s="365">
        <v>0</v>
      </c>
      <c r="BR402" s="365">
        <v>0</v>
      </c>
      <c r="BS402" s="365">
        <v>0</v>
      </c>
      <c r="BT402" s="365">
        <v>0</v>
      </c>
      <c r="BU402" s="365">
        <v>0</v>
      </c>
      <c r="BV402" s="365">
        <v>0</v>
      </c>
      <c r="BW402" s="365">
        <v>0</v>
      </c>
      <c r="BX402" s="365">
        <v>0</v>
      </c>
      <c r="BY402" s="365">
        <v>0</v>
      </c>
      <c r="BZ402" s="365">
        <v>671.7</v>
      </c>
      <c r="CA402" s="365">
        <v>0</v>
      </c>
      <c r="CB402" s="366" t="s">
        <v>2944</v>
      </c>
      <c r="CC402" s="366" t="s">
        <v>80</v>
      </c>
      <c r="CD402" s="462">
        <v>0</v>
      </c>
      <c r="CE402" s="462">
        <v>0</v>
      </c>
      <c r="CF402" s="370" t="s">
        <v>2008</v>
      </c>
      <c r="CG402" s="370"/>
      <c r="CH402" s="107"/>
      <c r="CI402" s="382"/>
      <c r="CJ402" s="382"/>
      <c r="CK402" s="382"/>
      <c r="CL402" s="382"/>
      <c r="CM402" s="382"/>
      <c r="CN402" s="382"/>
      <c r="CO402" s="382"/>
      <c r="CP402" s="382"/>
      <c r="CQ402" s="382"/>
      <c r="CR402" s="382"/>
      <c r="CS402" s="382"/>
      <c r="CT402" s="382"/>
      <c r="CU402" s="382"/>
      <c r="CV402" s="382"/>
      <c r="CW402" s="382"/>
      <c r="CX402" s="382"/>
      <c r="CY402" s="382"/>
      <c r="CZ402" s="382"/>
      <c r="DA402" s="382"/>
      <c r="DB402" s="382"/>
      <c r="DC402" s="382"/>
      <c r="DD402" s="382"/>
      <c r="DE402" s="382"/>
      <c r="DF402" s="382"/>
      <c r="DG402" s="382"/>
      <c r="DH402" s="382"/>
      <c r="DI402" s="382"/>
      <c r="DJ402" s="382"/>
      <c r="DK402" s="382"/>
      <c r="DL402" s="382"/>
      <c r="DM402" s="382"/>
      <c r="DN402" s="382"/>
      <c r="DO402" s="382"/>
      <c r="DP402" s="382"/>
      <c r="DQ402" s="382"/>
      <c r="DR402" s="382"/>
      <c r="DS402" s="382"/>
      <c r="DT402" s="382"/>
      <c r="DU402" s="382"/>
      <c r="DV402" s="382"/>
      <c r="DW402" s="382"/>
      <c r="DX402" s="382"/>
      <c r="DY402" s="382"/>
      <c r="DZ402" s="382"/>
      <c r="EA402" s="382"/>
      <c r="EB402" s="382"/>
      <c r="EC402" s="382"/>
      <c r="ED402" s="382"/>
      <c r="EE402" s="382"/>
      <c r="EF402" s="382"/>
      <c r="EG402" s="382"/>
      <c r="EH402" s="382"/>
      <c r="EI402" s="382"/>
      <c r="EJ402" s="382"/>
      <c r="EK402" s="382"/>
      <c r="EL402" s="382"/>
      <c r="EM402" s="382"/>
      <c r="EN402" s="382"/>
      <c r="EO402" s="382"/>
      <c r="EP402" s="382"/>
      <c r="EQ402" s="382"/>
      <c r="ER402" s="382"/>
      <c r="ES402" s="382"/>
      <c r="ET402" s="382"/>
      <c r="EU402" s="382"/>
      <c r="EV402" s="382"/>
      <c r="EW402" s="382"/>
      <c r="EX402" s="382"/>
      <c r="EY402" s="382"/>
      <c r="EZ402" s="382"/>
      <c r="FA402" s="382"/>
      <c r="FB402" s="382"/>
      <c r="FC402" s="382"/>
      <c r="FD402" s="382"/>
      <c r="FE402" s="382"/>
      <c r="FF402" s="382"/>
      <c r="FG402" s="382"/>
      <c r="FH402" s="382"/>
      <c r="FI402" s="382"/>
      <c r="FJ402" s="382"/>
      <c r="FK402" s="382"/>
      <c r="FL402" s="382"/>
      <c r="FM402" s="382"/>
      <c r="FN402" s="382"/>
      <c r="FO402" s="382"/>
      <c r="FP402" s="382"/>
      <c r="FQ402" s="382"/>
      <c r="FR402" s="382"/>
      <c r="FS402" s="382"/>
      <c r="FT402" s="382"/>
      <c r="FU402" s="382"/>
      <c r="FV402" s="382"/>
      <c r="FW402" s="382"/>
      <c r="FX402" s="382"/>
      <c r="FY402" s="382"/>
      <c r="FZ402" s="382"/>
      <c r="GA402" s="382"/>
      <c r="GB402" s="382"/>
      <c r="GC402" s="382"/>
      <c r="GD402" s="382"/>
      <c r="GE402" s="382"/>
      <c r="GF402" s="382"/>
      <c r="GG402" s="382"/>
      <c r="GH402" s="382"/>
      <c r="GI402" s="382"/>
      <c r="GJ402" s="382"/>
      <c r="GK402" s="382"/>
      <c r="GL402" s="382"/>
      <c r="GM402" s="382"/>
      <c r="GN402" s="382"/>
      <c r="GO402" s="382"/>
      <c r="GP402" s="382"/>
      <c r="GQ402" s="382"/>
      <c r="GR402" s="382"/>
      <c r="GS402" s="382"/>
      <c r="GT402" s="382"/>
      <c r="GU402" s="382"/>
      <c r="GV402" s="382"/>
      <c r="GW402" s="382"/>
      <c r="GX402" s="382"/>
      <c r="GY402" s="382"/>
      <c r="GZ402" s="382"/>
      <c r="HA402" s="382"/>
      <c r="HB402" s="382"/>
      <c r="HC402" s="382"/>
      <c r="HD402" s="382"/>
      <c r="HE402" s="382"/>
      <c r="HF402" s="382"/>
      <c r="HG402" s="382"/>
      <c r="HH402" s="382"/>
      <c r="HI402" s="382"/>
      <c r="HJ402" s="382"/>
      <c r="HK402" s="382"/>
      <c r="HL402" s="382"/>
      <c r="HM402" s="382"/>
      <c r="HN402" s="382"/>
      <c r="HO402" s="382"/>
      <c r="HP402" s="382"/>
      <c r="HQ402" s="382"/>
      <c r="HR402" s="382"/>
      <c r="HS402" s="382"/>
      <c r="HT402" s="382"/>
      <c r="HU402" s="382"/>
      <c r="HV402" s="382"/>
      <c r="HW402" s="382"/>
      <c r="HX402" s="382"/>
      <c r="HY402" s="382"/>
      <c r="HZ402" s="382"/>
      <c r="IA402" s="382"/>
      <c r="IB402" s="382"/>
      <c r="IC402" s="382"/>
      <c r="ID402" s="382"/>
      <c r="IE402" s="382"/>
      <c r="IF402" s="382"/>
      <c r="IG402" s="382"/>
      <c r="IH402" s="382"/>
      <c r="II402" s="382"/>
      <c r="IJ402" s="382"/>
      <c r="IK402" s="382"/>
      <c r="IL402" s="382"/>
      <c r="IM402" s="382"/>
      <c r="IN402" s="382"/>
      <c r="IO402" s="382"/>
      <c r="IP402" s="382"/>
      <c r="IQ402" s="382"/>
      <c r="IR402" s="382"/>
      <c r="IS402" s="382"/>
      <c r="IT402" s="382"/>
      <c r="IU402" s="382"/>
      <c r="IV402" s="382"/>
      <c r="IW402" s="382"/>
      <c r="IX402" s="382"/>
      <c r="IY402" s="382"/>
      <c r="IZ402" s="382"/>
      <c r="JA402" s="382"/>
      <c r="JB402" s="382"/>
      <c r="JC402" s="382"/>
      <c r="JD402" s="382"/>
      <c r="JE402" s="382"/>
      <c r="JF402" s="382"/>
      <c r="JG402" s="382"/>
      <c r="JH402" s="382"/>
      <c r="JI402" s="382"/>
      <c r="JJ402" s="382"/>
      <c r="JK402" s="382"/>
      <c r="JL402" s="382"/>
      <c r="JM402" s="382"/>
      <c r="JN402" s="382"/>
      <c r="JO402" s="382"/>
      <c r="JP402" s="382"/>
      <c r="JQ402" s="382"/>
      <c r="JR402" s="382"/>
      <c r="JS402" s="382"/>
      <c r="JT402" s="382"/>
      <c r="JU402" s="382"/>
      <c r="JV402" s="382"/>
      <c r="JW402" s="382"/>
      <c r="JX402" s="382"/>
      <c r="JY402" s="382"/>
      <c r="JZ402" s="382"/>
      <c r="KA402" s="382"/>
      <c r="KB402" s="382"/>
      <c r="KC402" s="382"/>
      <c r="KD402" s="382"/>
      <c r="KE402" s="382"/>
      <c r="KF402" s="382"/>
      <c r="KG402" s="382"/>
      <c r="KH402" s="382"/>
      <c r="KI402" s="382"/>
      <c r="KJ402" s="382"/>
      <c r="KK402" s="382"/>
      <c r="KL402" s="382"/>
      <c r="KM402" s="382"/>
      <c r="KN402" s="382"/>
      <c r="KO402" s="382"/>
      <c r="KP402" s="382"/>
      <c r="KQ402" s="382"/>
      <c r="KR402" s="382"/>
      <c r="KS402" s="382"/>
      <c r="KT402" s="382"/>
      <c r="KU402" s="382"/>
    </row>
    <row r="403" spans="1:307" s="362" customFormat="1" ht="46.5" outlineLevel="1">
      <c r="A403" s="803"/>
      <c r="B403" s="370" t="s">
        <v>2069</v>
      </c>
      <c r="C403" s="364" t="s">
        <v>3021</v>
      </c>
      <c r="D403" s="463" t="s">
        <v>80</v>
      </c>
      <c r="E403" s="366" t="s">
        <v>1901</v>
      </c>
      <c r="F403" s="366" t="s">
        <v>1679</v>
      </c>
      <c r="G403" s="367" t="s">
        <v>1053</v>
      </c>
      <c r="H403" s="367" t="s">
        <v>1513</v>
      </c>
      <c r="I403" s="366" t="s">
        <v>3022</v>
      </c>
      <c r="J403" s="365">
        <v>9029.02</v>
      </c>
      <c r="K403" s="365">
        <v>8799.02</v>
      </c>
      <c r="L403" s="365">
        <v>230</v>
      </c>
      <c r="M403" s="365">
        <v>0</v>
      </c>
      <c r="N403" s="365">
        <v>6320.3140000000003</v>
      </c>
      <c r="O403" s="365">
        <v>6320.3140000000003</v>
      </c>
      <c r="P403" s="634">
        <v>46203</v>
      </c>
      <c r="Q403" s="436" t="s">
        <v>80</v>
      </c>
      <c r="R403" s="370">
        <v>46022</v>
      </c>
      <c r="S403" s="366" t="s">
        <v>86</v>
      </c>
      <c r="T403" s="370" t="s">
        <v>80</v>
      </c>
      <c r="U403" s="365">
        <v>0</v>
      </c>
      <c r="V403" s="365">
        <v>0</v>
      </c>
      <c r="W403" s="365">
        <v>0</v>
      </c>
      <c r="X403" s="365">
        <v>0</v>
      </c>
      <c r="Y403" s="365">
        <v>0</v>
      </c>
      <c r="Z403" s="365">
        <v>353.32</v>
      </c>
      <c r="AA403" s="365">
        <v>0</v>
      </c>
      <c r="AB403" s="365">
        <v>0</v>
      </c>
      <c r="AC403" s="365">
        <v>353.32</v>
      </c>
      <c r="AD403" s="365">
        <v>0</v>
      </c>
      <c r="AE403" s="365">
        <v>1089</v>
      </c>
      <c r="AF403" s="365">
        <v>0</v>
      </c>
      <c r="AG403" s="365">
        <v>0</v>
      </c>
      <c r="AH403" s="365">
        <v>1089</v>
      </c>
      <c r="AI403" s="365">
        <v>0</v>
      </c>
      <c r="AJ403" s="365">
        <v>0</v>
      </c>
      <c r="AK403" s="365">
        <v>0</v>
      </c>
      <c r="AL403" s="365">
        <v>0</v>
      </c>
      <c r="AM403" s="365">
        <v>0</v>
      </c>
      <c r="AN403" s="365">
        <v>0</v>
      </c>
      <c r="AO403" s="365">
        <v>0</v>
      </c>
      <c r="AP403" s="365">
        <v>0</v>
      </c>
      <c r="AQ403" s="365">
        <v>0</v>
      </c>
      <c r="AR403" s="365">
        <v>0</v>
      </c>
      <c r="AS403" s="365">
        <v>0</v>
      </c>
      <c r="AT403" s="365">
        <v>0</v>
      </c>
      <c r="AU403" s="365">
        <v>0</v>
      </c>
      <c r="AV403" s="365">
        <v>0</v>
      </c>
      <c r="AW403" s="365">
        <v>0</v>
      </c>
      <c r="AX403" s="365">
        <v>0</v>
      </c>
      <c r="AY403" s="365">
        <v>353.32</v>
      </c>
      <c r="AZ403" s="365">
        <v>0</v>
      </c>
      <c r="BA403" s="365">
        <v>0</v>
      </c>
      <c r="BB403" s="365">
        <v>353.32</v>
      </c>
      <c r="BC403" s="365">
        <v>0</v>
      </c>
      <c r="BD403" s="365">
        <v>0</v>
      </c>
      <c r="BE403" s="365">
        <v>0</v>
      </c>
      <c r="BF403" s="365">
        <v>0</v>
      </c>
      <c r="BG403" s="365">
        <v>0</v>
      </c>
      <c r="BH403" s="365">
        <v>0</v>
      </c>
      <c r="BI403" s="365">
        <v>1089</v>
      </c>
      <c r="BJ403" s="365">
        <v>0</v>
      </c>
      <c r="BK403" s="365">
        <v>0</v>
      </c>
      <c r="BL403" s="365">
        <v>1089</v>
      </c>
      <c r="BM403" s="365">
        <v>0</v>
      </c>
      <c r="BN403" s="365">
        <v>0</v>
      </c>
      <c r="BO403" s="365">
        <v>0</v>
      </c>
      <c r="BP403" s="365">
        <v>0</v>
      </c>
      <c r="BQ403" s="365">
        <v>0</v>
      </c>
      <c r="BR403" s="365">
        <v>0</v>
      </c>
      <c r="BS403" s="365">
        <v>0</v>
      </c>
      <c r="BT403" s="365">
        <v>0</v>
      </c>
      <c r="BU403" s="365">
        <v>0</v>
      </c>
      <c r="BV403" s="365">
        <v>0</v>
      </c>
      <c r="BW403" s="365">
        <v>0</v>
      </c>
      <c r="BX403" s="365">
        <v>7586.7000000000007</v>
      </c>
      <c r="BY403" s="365">
        <v>6320.3140000000003</v>
      </c>
      <c r="BZ403" s="365">
        <v>0</v>
      </c>
      <c r="CA403" s="365">
        <v>0</v>
      </c>
      <c r="CB403" s="366" t="s">
        <v>3023</v>
      </c>
      <c r="CC403" s="366" t="s">
        <v>80</v>
      </c>
      <c r="CD403" s="462">
        <v>0</v>
      </c>
      <c r="CE403" s="462">
        <v>0</v>
      </c>
      <c r="CF403" s="370" t="s">
        <v>2008</v>
      </c>
      <c r="CG403" s="370"/>
      <c r="CH403" s="107"/>
      <c r="CI403" s="382"/>
      <c r="CJ403" s="382"/>
      <c r="CK403" s="382"/>
      <c r="CL403" s="382"/>
      <c r="CM403" s="382"/>
      <c r="CN403" s="382"/>
      <c r="CO403" s="382"/>
      <c r="CP403" s="382"/>
      <c r="CQ403" s="382"/>
      <c r="CR403" s="382"/>
      <c r="CS403" s="382"/>
      <c r="CT403" s="382"/>
      <c r="CU403" s="382"/>
      <c r="CV403" s="382"/>
      <c r="CW403" s="382"/>
      <c r="CX403" s="382"/>
      <c r="CY403" s="382"/>
      <c r="CZ403" s="382"/>
      <c r="DA403" s="382"/>
      <c r="DB403" s="382"/>
      <c r="DC403" s="382"/>
      <c r="DD403" s="382"/>
      <c r="DE403" s="382"/>
      <c r="DF403" s="382"/>
      <c r="DG403" s="382"/>
      <c r="DH403" s="382"/>
      <c r="DI403" s="382"/>
      <c r="DJ403" s="382"/>
      <c r="DK403" s="382"/>
      <c r="DL403" s="382"/>
      <c r="DM403" s="382"/>
      <c r="DN403" s="382"/>
      <c r="DO403" s="382"/>
      <c r="DP403" s="382"/>
      <c r="DQ403" s="382"/>
      <c r="DR403" s="382"/>
      <c r="DS403" s="382"/>
      <c r="DT403" s="382"/>
      <c r="DU403" s="382"/>
      <c r="DV403" s="382"/>
      <c r="DW403" s="382"/>
      <c r="DX403" s="382"/>
      <c r="DY403" s="382"/>
      <c r="DZ403" s="382"/>
      <c r="EA403" s="382"/>
      <c r="EB403" s="382"/>
      <c r="EC403" s="382"/>
      <c r="ED403" s="382"/>
      <c r="EE403" s="382"/>
      <c r="EF403" s="382"/>
      <c r="EG403" s="382"/>
      <c r="EH403" s="382"/>
      <c r="EI403" s="382"/>
      <c r="EJ403" s="382"/>
      <c r="EK403" s="382"/>
      <c r="EL403" s="382"/>
      <c r="EM403" s="382"/>
      <c r="EN403" s="382"/>
      <c r="EO403" s="382"/>
      <c r="EP403" s="382"/>
      <c r="EQ403" s="382"/>
      <c r="ER403" s="382"/>
      <c r="ES403" s="382"/>
      <c r="ET403" s="382"/>
      <c r="EU403" s="382"/>
      <c r="EV403" s="382"/>
      <c r="EW403" s="382"/>
      <c r="EX403" s="382"/>
      <c r="EY403" s="382"/>
      <c r="EZ403" s="382"/>
      <c r="FA403" s="382"/>
      <c r="FB403" s="382"/>
      <c r="FC403" s="382"/>
      <c r="FD403" s="382"/>
      <c r="FE403" s="382"/>
      <c r="FF403" s="382"/>
      <c r="FG403" s="382"/>
      <c r="FH403" s="382"/>
      <c r="FI403" s="382"/>
      <c r="FJ403" s="382"/>
      <c r="FK403" s="382"/>
      <c r="FL403" s="382"/>
      <c r="FM403" s="382"/>
      <c r="FN403" s="382"/>
      <c r="FO403" s="382"/>
      <c r="FP403" s="382"/>
      <c r="FQ403" s="382"/>
      <c r="FR403" s="382"/>
      <c r="FS403" s="382"/>
      <c r="FT403" s="382"/>
      <c r="FU403" s="382"/>
      <c r="FV403" s="382"/>
      <c r="FW403" s="382"/>
      <c r="FX403" s="382"/>
      <c r="FY403" s="382"/>
      <c r="FZ403" s="382"/>
      <c r="GA403" s="382"/>
      <c r="GB403" s="382"/>
      <c r="GC403" s="382"/>
      <c r="GD403" s="382"/>
      <c r="GE403" s="382"/>
      <c r="GF403" s="382"/>
      <c r="GG403" s="382"/>
      <c r="GH403" s="382"/>
      <c r="GI403" s="382"/>
      <c r="GJ403" s="382"/>
      <c r="GK403" s="382"/>
      <c r="GL403" s="382"/>
      <c r="GM403" s="382"/>
      <c r="GN403" s="382"/>
      <c r="GO403" s="382"/>
      <c r="GP403" s="382"/>
      <c r="GQ403" s="382"/>
      <c r="GR403" s="382"/>
      <c r="GS403" s="382"/>
      <c r="GT403" s="382"/>
      <c r="GU403" s="382"/>
      <c r="GV403" s="382"/>
      <c r="GW403" s="382"/>
      <c r="GX403" s="382"/>
      <c r="GY403" s="382"/>
      <c r="GZ403" s="382"/>
      <c r="HA403" s="382"/>
      <c r="HB403" s="382"/>
      <c r="HC403" s="382"/>
      <c r="HD403" s="382"/>
      <c r="HE403" s="382"/>
      <c r="HF403" s="382"/>
      <c r="HG403" s="382"/>
      <c r="HH403" s="382"/>
      <c r="HI403" s="382"/>
      <c r="HJ403" s="382"/>
      <c r="HK403" s="382"/>
      <c r="HL403" s="382"/>
      <c r="HM403" s="382"/>
      <c r="HN403" s="382"/>
      <c r="HO403" s="382"/>
      <c r="HP403" s="382"/>
      <c r="HQ403" s="382"/>
      <c r="HR403" s="382"/>
      <c r="HS403" s="382"/>
      <c r="HT403" s="382"/>
      <c r="HU403" s="382"/>
      <c r="HV403" s="382"/>
      <c r="HW403" s="382"/>
      <c r="HX403" s="382"/>
      <c r="HY403" s="382"/>
      <c r="HZ403" s="382"/>
      <c r="IA403" s="382"/>
      <c r="IB403" s="382"/>
      <c r="IC403" s="382"/>
      <c r="ID403" s="382"/>
      <c r="IE403" s="382"/>
      <c r="IF403" s="382"/>
      <c r="IG403" s="382"/>
      <c r="IH403" s="382"/>
      <c r="II403" s="382"/>
      <c r="IJ403" s="382"/>
      <c r="IK403" s="382"/>
      <c r="IL403" s="382"/>
      <c r="IM403" s="382"/>
      <c r="IN403" s="382"/>
      <c r="IO403" s="382"/>
      <c r="IP403" s="382"/>
      <c r="IQ403" s="382"/>
      <c r="IR403" s="382"/>
      <c r="IS403" s="382"/>
      <c r="IT403" s="382"/>
      <c r="IU403" s="382"/>
      <c r="IV403" s="382"/>
      <c r="IW403" s="382"/>
      <c r="IX403" s="382"/>
      <c r="IY403" s="382"/>
      <c r="IZ403" s="382"/>
      <c r="JA403" s="382"/>
      <c r="JB403" s="382"/>
      <c r="JC403" s="382"/>
      <c r="JD403" s="382"/>
      <c r="JE403" s="382"/>
      <c r="JF403" s="382"/>
      <c r="JG403" s="382"/>
      <c r="JH403" s="382"/>
      <c r="JI403" s="382"/>
      <c r="JJ403" s="382"/>
      <c r="JK403" s="382"/>
      <c r="JL403" s="382"/>
      <c r="JM403" s="382"/>
      <c r="JN403" s="382"/>
      <c r="JO403" s="382"/>
      <c r="JP403" s="382"/>
      <c r="JQ403" s="382"/>
      <c r="JR403" s="382"/>
      <c r="JS403" s="382"/>
      <c r="JT403" s="382"/>
      <c r="JU403" s="382"/>
      <c r="JV403" s="382"/>
      <c r="JW403" s="382"/>
      <c r="JX403" s="382"/>
      <c r="JY403" s="382"/>
      <c r="JZ403" s="382"/>
      <c r="KA403" s="382"/>
      <c r="KB403" s="382"/>
      <c r="KC403" s="382"/>
      <c r="KD403" s="382"/>
      <c r="KE403" s="382"/>
      <c r="KF403" s="382"/>
      <c r="KG403" s="382"/>
      <c r="KH403" s="382"/>
      <c r="KI403" s="382"/>
      <c r="KJ403" s="382"/>
      <c r="KK403" s="382"/>
      <c r="KL403" s="382"/>
      <c r="KM403" s="382"/>
      <c r="KN403" s="382"/>
      <c r="KO403" s="382"/>
      <c r="KP403" s="382"/>
      <c r="KQ403" s="382"/>
      <c r="KR403" s="382"/>
      <c r="KS403" s="382"/>
      <c r="KT403" s="382"/>
      <c r="KU403" s="382"/>
    </row>
    <row r="404" spans="1:307" s="362" customFormat="1" ht="90" outlineLevel="1">
      <c r="A404" s="803"/>
      <c r="B404" s="370" t="s">
        <v>2067</v>
      </c>
      <c r="C404" s="364" t="s">
        <v>3024</v>
      </c>
      <c r="D404" s="463" t="s">
        <v>80</v>
      </c>
      <c r="E404" s="366" t="s">
        <v>366</v>
      </c>
      <c r="F404" s="366" t="s">
        <v>1052</v>
      </c>
      <c r="G404" s="367" t="s">
        <v>1896</v>
      </c>
      <c r="H404" s="367" t="s">
        <v>3025</v>
      </c>
      <c r="I404" s="366" t="s">
        <v>3026</v>
      </c>
      <c r="J404" s="365">
        <v>172400</v>
      </c>
      <c r="K404" s="365">
        <v>170000</v>
      </c>
      <c r="L404" s="365">
        <v>2400</v>
      </c>
      <c r="M404" s="365">
        <v>0</v>
      </c>
      <c r="N404" s="365">
        <v>144500</v>
      </c>
      <c r="O404" s="365">
        <v>144500</v>
      </c>
      <c r="P404" s="634">
        <v>47118</v>
      </c>
      <c r="Q404" s="436" t="s">
        <v>80</v>
      </c>
      <c r="R404" s="370">
        <v>46752</v>
      </c>
      <c r="S404" s="366" t="s">
        <v>86</v>
      </c>
      <c r="T404" s="370" t="s">
        <v>80</v>
      </c>
      <c r="U404" s="365">
        <v>4802.3428000000004</v>
      </c>
      <c r="V404" s="365">
        <v>0</v>
      </c>
      <c r="W404" s="365">
        <v>0</v>
      </c>
      <c r="X404" s="365">
        <v>0</v>
      </c>
      <c r="Y404" s="365">
        <v>0</v>
      </c>
      <c r="Z404" s="365">
        <v>0</v>
      </c>
      <c r="AA404" s="365">
        <v>400</v>
      </c>
      <c r="AB404" s="365">
        <v>0</v>
      </c>
      <c r="AC404" s="365">
        <v>400</v>
      </c>
      <c r="AD404" s="365">
        <v>0</v>
      </c>
      <c r="AE404" s="365">
        <v>11100</v>
      </c>
      <c r="AF404" s="365">
        <v>1000</v>
      </c>
      <c r="AG404" s="365">
        <v>62900</v>
      </c>
      <c r="AH404" s="365">
        <v>75000</v>
      </c>
      <c r="AI404" s="365">
        <v>0</v>
      </c>
      <c r="AJ404" s="365">
        <v>0</v>
      </c>
      <c r="AK404" s="365">
        <v>0</v>
      </c>
      <c r="AL404" s="365">
        <v>0</v>
      </c>
      <c r="AM404" s="365">
        <v>0</v>
      </c>
      <c r="AN404" s="365">
        <v>0</v>
      </c>
      <c r="AO404" s="365">
        <v>0</v>
      </c>
      <c r="AP404" s="365">
        <v>0</v>
      </c>
      <c r="AQ404" s="365">
        <v>0</v>
      </c>
      <c r="AR404" s="365">
        <v>0</v>
      </c>
      <c r="AS404" s="365">
        <v>0</v>
      </c>
      <c r="AT404" s="365"/>
      <c r="AU404" s="365"/>
      <c r="AV404" s="365"/>
      <c r="AW404" s="365">
        <v>0</v>
      </c>
      <c r="AX404" s="365">
        <v>0</v>
      </c>
      <c r="AY404" s="365">
        <v>0</v>
      </c>
      <c r="AZ404" s="365">
        <v>400</v>
      </c>
      <c r="BA404" s="365">
        <v>0</v>
      </c>
      <c r="BB404" s="365">
        <v>400</v>
      </c>
      <c r="BC404" s="365">
        <v>0</v>
      </c>
      <c r="BD404" s="365">
        <v>2212.5</v>
      </c>
      <c r="BE404" s="365">
        <v>250</v>
      </c>
      <c r="BF404" s="365">
        <v>12537.5</v>
      </c>
      <c r="BG404" s="365">
        <v>15000</v>
      </c>
      <c r="BH404" s="365">
        <v>0</v>
      </c>
      <c r="BI404" s="365">
        <v>2962.5</v>
      </c>
      <c r="BJ404" s="365">
        <v>250</v>
      </c>
      <c r="BK404" s="365">
        <v>16787.5</v>
      </c>
      <c r="BL404" s="365">
        <v>20000</v>
      </c>
      <c r="BM404" s="365">
        <v>0</v>
      </c>
      <c r="BN404" s="365">
        <v>2962.5</v>
      </c>
      <c r="BO404" s="365">
        <v>250</v>
      </c>
      <c r="BP404" s="365">
        <v>16787.5</v>
      </c>
      <c r="BQ404" s="365">
        <v>20000</v>
      </c>
      <c r="BR404" s="365">
        <v>0</v>
      </c>
      <c r="BS404" s="365">
        <v>2962.5</v>
      </c>
      <c r="BT404" s="365">
        <v>250</v>
      </c>
      <c r="BU404" s="365">
        <v>16787.5</v>
      </c>
      <c r="BV404" s="365">
        <v>20000</v>
      </c>
      <c r="BW404" s="365">
        <v>0</v>
      </c>
      <c r="BX404" s="365">
        <v>97000</v>
      </c>
      <c r="BY404" s="365">
        <v>144500</v>
      </c>
      <c r="BZ404" s="365">
        <v>0</v>
      </c>
      <c r="CA404" s="365">
        <v>0</v>
      </c>
      <c r="CB404" s="366" t="s">
        <v>3027</v>
      </c>
      <c r="CC404" s="366" t="s">
        <v>3028</v>
      </c>
      <c r="CD404" s="462">
        <v>0</v>
      </c>
      <c r="CE404" s="462">
        <v>0</v>
      </c>
      <c r="CF404" s="370" t="s">
        <v>2008</v>
      </c>
      <c r="CG404" s="370" t="s">
        <v>2661</v>
      </c>
      <c r="CH404" s="107" t="s">
        <v>3150</v>
      </c>
      <c r="CI404" s="382"/>
      <c r="CJ404" s="382"/>
      <c r="CK404" s="382"/>
      <c r="CL404" s="382"/>
      <c r="CM404" s="382"/>
      <c r="CN404" s="382"/>
      <c r="CO404" s="382"/>
      <c r="CP404" s="382"/>
      <c r="CQ404" s="382"/>
      <c r="CR404" s="382"/>
      <c r="CS404" s="382"/>
      <c r="CT404" s="382"/>
      <c r="CU404" s="382"/>
      <c r="CV404" s="382"/>
      <c r="CW404" s="382"/>
      <c r="CX404" s="382"/>
      <c r="CY404" s="382"/>
      <c r="CZ404" s="382"/>
      <c r="DA404" s="382"/>
      <c r="DB404" s="382"/>
      <c r="DC404" s="382"/>
      <c r="DD404" s="382"/>
      <c r="DE404" s="382"/>
      <c r="DF404" s="382"/>
      <c r="DG404" s="382"/>
      <c r="DH404" s="382"/>
      <c r="DI404" s="382"/>
      <c r="DJ404" s="382"/>
      <c r="DK404" s="382"/>
      <c r="DL404" s="382"/>
      <c r="DM404" s="382"/>
      <c r="DN404" s="382"/>
      <c r="DO404" s="382"/>
      <c r="DP404" s="382"/>
      <c r="DQ404" s="382"/>
      <c r="DR404" s="382"/>
      <c r="DS404" s="382"/>
      <c r="DT404" s="382"/>
      <c r="DU404" s="382"/>
      <c r="DV404" s="382"/>
      <c r="DW404" s="382"/>
      <c r="DX404" s="382"/>
      <c r="DY404" s="382"/>
      <c r="DZ404" s="382"/>
      <c r="EA404" s="382"/>
      <c r="EB404" s="382"/>
      <c r="EC404" s="382"/>
      <c r="ED404" s="382"/>
      <c r="EE404" s="382"/>
      <c r="EF404" s="382"/>
      <c r="EG404" s="382"/>
      <c r="EH404" s="382"/>
      <c r="EI404" s="382"/>
      <c r="EJ404" s="382"/>
      <c r="EK404" s="382"/>
      <c r="EL404" s="382"/>
      <c r="EM404" s="382"/>
      <c r="EN404" s="382"/>
      <c r="EO404" s="382"/>
      <c r="EP404" s="382"/>
      <c r="EQ404" s="382"/>
      <c r="ER404" s="382"/>
      <c r="ES404" s="382"/>
      <c r="ET404" s="382"/>
      <c r="EU404" s="382"/>
      <c r="EV404" s="382"/>
      <c r="EW404" s="382"/>
      <c r="EX404" s="382"/>
      <c r="EY404" s="382"/>
      <c r="EZ404" s="382"/>
      <c r="FA404" s="382"/>
      <c r="FB404" s="382"/>
      <c r="FC404" s="382"/>
      <c r="FD404" s="382"/>
      <c r="FE404" s="382"/>
      <c r="FF404" s="382"/>
      <c r="FG404" s="382"/>
      <c r="FH404" s="382"/>
      <c r="FI404" s="382"/>
      <c r="FJ404" s="382"/>
      <c r="FK404" s="382"/>
      <c r="FL404" s="382"/>
      <c r="FM404" s="382"/>
      <c r="FN404" s="382"/>
      <c r="FO404" s="382"/>
      <c r="FP404" s="382"/>
      <c r="FQ404" s="382"/>
      <c r="FR404" s="382"/>
      <c r="FS404" s="382"/>
      <c r="FT404" s="382"/>
      <c r="FU404" s="382"/>
      <c r="FV404" s="382"/>
      <c r="FW404" s="382"/>
      <c r="FX404" s="382"/>
      <c r="FY404" s="382"/>
      <c r="FZ404" s="382"/>
      <c r="GA404" s="382"/>
      <c r="GB404" s="382"/>
      <c r="GC404" s="382"/>
      <c r="GD404" s="382"/>
      <c r="GE404" s="382"/>
      <c r="GF404" s="382"/>
      <c r="GG404" s="382"/>
      <c r="GH404" s="382"/>
      <c r="GI404" s="382"/>
      <c r="GJ404" s="382"/>
      <c r="GK404" s="382"/>
      <c r="GL404" s="382"/>
      <c r="GM404" s="382"/>
      <c r="GN404" s="382"/>
      <c r="GO404" s="382"/>
      <c r="GP404" s="382"/>
      <c r="GQ404" s="382"/>
      <c r="GR404" s="382"/>
      <c r="GS404" s="382"/>
      <c r="GT404" s="382"/>
      <c r="GU404" s="382"/>
      <c r="GV404" s="382"/>
      <c r="GW404" s="382"/>
      <c r="GX404" s="382"/>
      <c r="GY404" s="382"/>
      <c r="GZ404" s="382"/>
      <c r="HA404" s="382"/>
      <c r="HB404" s="382"/>
      <c r="HC404" s="382"/>
      <c r="HD404" s="382"/>
      <c r="HE404" s="382"/>
      <c r="HF404" s="382"/>
      <c r="HG404" s="382"/>
      <c r="HH404" s="382"/>
      <c r="HI404" s="382"/>
      <c r="HJ404" s="382"/>
      <c r="HK404" s="382"/>
      <c r="HL404" s="382"/>
      <c r="HM404" s="382"/>
      <c r="HN404" s="382"/>
      <c r="HO404" s="382"/>
      <c r="HP404" s="382"/>
      <c r="HQ404" s="382"/>
      <c r="HR404" s="382"/>
      <c r="HS404" s="382"/>
      <c r="HT404" s="382"/>
      <c r="HU404" s="382"/>
      <c r="HV404" s="382"/>
      <c r="HW404" s="382"/>
      <c r="HX404" s="382"/>
      <c r="HY404" s="382"/>
      <c r="HZ404" s="382"/>
      <c r="IA404" s="382"/>
      <c r="IB404" s="382"/>
      <c r="IC404" s="382"/>
      <c r="ID404" s="382"/>
      <c r="IE404" s="382"/>
      <c r="IF404" s="382"/>
      <c r="IG404" s="382"/>
      <c r="IH404" s="382"/>
      <c r="II404" s="382"/>
      <c r="IJ404" s="382"/>
      <c r="IK404" s="382"/>
      <c r="IL404" s="382"/>
      <c r="IM404" s="382"/>
      <c r="IN404" s="382"/>
      <c r="IO404" s="382"/>
      <c r="IP404" s="382"/>
      <c r="IQ404" s="382"/>
      <c r="IR404" s="382"/>
      <c r="IS404" s="382"/>
      <c r="IT404" s="382"/>
      <c r="IU404" s="382"/>
      <c r="IV404" s="382"/>
      <c r="IW404" s="382"/>
      <c r="IX404" s="382"/>
      <c r="IY404" s="382"/>
      <c r="IZ404" s="382"/>
      <c r="JA404" s="382"/>
      <c r="JB404" s="382"/>
      <c r="JC404" s="382"/>
      <c r="JD404" s="382"/>
      <c r="JE404" s="382"/>
      <c r="JF404" s="382"/>
      <c r="JG404" s="382"/>
      <c r="JH404" s="382"/>
      <c r="JI404" s="382"/>
      <c r="JJ404" s="382"/>
      <c r="JK404" s="382"/>
      <c r="JL404" s="382"/>
      <c r="JM404" s="382"/>
      <c r="JN404" s="382"/>
      <c r="JO404" s="382"/>
      <c r="JP404" s="382"/>
      <c r="JQ404" s="382"/>
      <c r="JR404" s="382"/>
      <c r="JS404" s="382"/>
      <c r="JT404" s="382"/>
      <c r="JU404" s="382"/>
      <c r="JV404" s="382"/>
      <c r="JW404" s="382"/>
      <c r="JX404" s="382"/>
      <c r="JY404" s="382"/>
      <c r="JZ404" s="382"/>
      <c r="KA404" s="382"/>
      <c r="KB404" s="382"/>
      <c r="KC404" s="382"/>
      <c r="KD404" s="382"/>
      <c r="KE404" s="382"/>
      <c r="KF404" s="382"/>
      <c r="KG404" s="382"/>
      <c r="KH404" s="382"/>
      <c r="KI404" s="382"/>
      <c r="KJ404" s="382"/>
      <c r="KK404" s="382"/>
      <c r="KL404" s="382"/>
      <c r="KM404" s="382"/>
      <c r="KN404" s="382"/>
      <c r="KO404" s="382"/>
      <c r="KP404" s="382"/>
      <c r="KQ404" s="382"/>
      <c r="KR404" s="382"/>
      <c r="KS404" s="382"/>
      <c r="KT404" s="382"/>
      <c r="KU404" s="382"/>
    </row>
    <row r="405" spans="1:307" s="383" customFormat="1" ht="26.25">
      <c r="A405" s="803"/>
      <c r="B405" s="391" t="s">
        <v>80</v>
      </c>
      <c r="C405" s="347" t="s">
        <v>266</v>
      </c>
      <c r="D405" s="64" t="s">
        <v>80</v>
      </c>
      <c r="E405" s="64" t="s">
        <v>80</v>
      </c>
      <c r="F405" s="64" t="s">
        <v>80</v>
      </c>
      <c r="G405" s="64" t="s">
        <v>80</v>
      </c>
      <c r="H405" s="94" t="s">
        <v>80</v>
      </c>
      <c r="I405" s="64" t="s">
        <v>80</v>
      </c>
      <c r="J405" s="45">
        <f t="shared" ref="J405:O405" si="93">SUM(J389:J404)</f>
        <v>693441.33765999996</v>
      </c>
      <c r="K405" s="45">
        <f t="shared" si="93"/>
        <v>613535.86644000001</v>
      </c>
      <c r="L405" s="45">
        <f t="shared" si="93"/>
        <v>79905.471219999992</v>
      </c>
      <c r="M405" s="45">
        <f t="shared" si="93"/>
        <v>0</v>
      </c>
      <c r="N405" s="45">
        <f t="shared" si="93"/>
        <v>530589.66850999999</v>
      </c>
      <c r="O405" s="45">
        <f t="shared" si="93"/>
        <v>529643.96851000004</v>
      </c>
      <c r="P405" s="64" t="s">
        <v>80</v>
      </c>
      <c r="Q405" s="386" t="s">
        <v>80</v>
      </c>
      <c r="R405" s="103" t="s">
        <v>80</v>
      </c>
      <c r="S405" s="103" t="s">
        <v>80</v>
      </c>
      <c r="T405" s="64" t="s">
        <v>80</v>
      </c>
      <c r="U405" s="45">
        <f t="shared" ref="U405:AZ405" si="94">SUM(U389:U404)</f>
        <v>19173.055339999999</v>
      </c>
      <c r="V405" s="45">
        <f t="shared" si="94"/>
        <v>38128.194650000005</v>
      </c>
      <c r="W405" s="45">
        <f t="shared" si="94"/>
        <v>89461.460560000007</v>
      </c>
      <c r="X405" s="45">
        <f>SUM(X389:X404)</f>
        <v>141960.36774999998</v>
      </c>
      <c r="Y405" s="45">
        <f t="shared" si="94"/>
        <v>50261.935570000001</v>
      </c>
      <c r="Z405" s="45">
        <f t="shared" si="94"/>
        <v>42925.348017849996</v>
      </c>
      <c r="AA405" s="45">
        <f t="shared" si="94"/>
        <v>11763.479539999998</v>
      </c>
      <c r="AB405" s="45">
        <f t="shared" si="94"/>
        <v>45209.118934999999</v>
      </c>
      <c r="AC405" s="45">
        <f t="shared" si="94"/>
        <v>99897.946492849995</v>
      </c>
      <c r="AD405" s="45">
        <f t="shared" si="94"/>
        <v>10473.05503</v>
      </c>
      <c r="AE405" s="45">
        <f t="shared" si="94"/>
        <v>14651.045354149999</v>
      </c>
      <c r="AF405" s="45">
        <f t="shared" si="94"/>
        <v>1000</v>
      </c>
      <c r="AG405" s="45">
        <f t="shared" si="94"/>
        <v>74274.711615000007</v>
      </c>
      <c r="AH405" s="45">
        <f t="shared" si="94"/>
        <v>89925.756969149996</v>
      </c>
      <c r="AI405" s="45">
        <f t="shared" si="94"/>
        <v>61449.877729</v>
      </c>
      <c r="AJ405" s="45">
        <f t="shared" si="94"/>
        <v>8350</v>
      </c>
      <c r="AK405" s="45">
        <f t="shared" si="94"/>
        <v>0</v>
      </c>
      <c r="AL405" s="45">
        <f t="shared" si="94"/>
        <v>7400</v>
      </c>
      <c r="AM405" s="45">
        <f t="shared" si="94"/>
        <v>15750</v>
      </c>
      <c r="AN405" s="45">
        <f t="shared" si="94"/>
        <v>0</v>
      </c>
      <c r="AO405" s="45">
        <f t="shared" si="94"/>
        <v>10550.112539999998</v>
      </c>
      <c r="AP405" s="45">
        <f t="shared" si="94"/>
        <v>11119.204539999999</v>
      </c>
      <c r="AQ405" s="45">
        <f t="shared" si="94"/>
        <v>19383.31782</v>
      </c>
      <c r="AR405" s="45">
        <f t="shared" si="94"/>
        <v>41052.634899999997</v>
      </c>
      <c r="AS405" s="45">
        <f t="shared" si="94"/>
        <v>0</v>
      </c>
      <c r="AT405" s="45">
        <f t="shared" si="94"/>
        <v>17556.237103700001</v>
      </c>
      <c r="AU405" s="45">
        <f t="shared" si="94"/>
        <v>0</v>
      </c>
      <c r="AV405" s="45">
        <f t="shared" si="94"/>
        <v>7400</v>
      </c>
      <c r="AW405" s="45">
        <f t="shared" si="94"/>
        <v>24956.237103700001</v>
      </c>
      <c r="AX405" s="45">
        <f t="shared" si="94"/>
        <v>10473.05503</v>
      </c>
      <c r="AY405" s="45">
        <f t="shared" si="94"/>
        <v>6468.99837415</v>
      </c>
      <c r="AZ405" s="45">
        <f t="shared" si="94"/>
        <v>644.27499999999998</v>
      </c>
      <c r="BA405" s="45">
        <f t="shared" ref="BA405:CA405" si="95">SUM(BA389:BA404)</f>
        <v>11025.801115</v>
      </c>
      <c r="BB405" s="45">
        <f t="shared" si="95"/>
        <v>18139.07448915</v>
      </c>
      <c r="BC405" s="45">
        <f t="shared" si="95"/>
        <v>0</v>
      </c>
      <c r="BD405" s="45">
        <f t="shared" si="95"/>
        <v>3552.5248641499998</v>
      </c>
      <c r="BE405" s="45">
        <f t="shared" si="95"/>
        <v>250</v>
      </c>
      <c r="BF405" s="45">
        <f t="shared" si="95"/>
        <v>18963.301115000002</v>
      </c>
      <c r="BG405" s="45">
        <f t="shared" si="95"/>
        <v>22765.825979150002</v>
      </c>
      <c r="BH405" s="45">
        <f t="shared" si="95"/>
        <v>0</v>
      </c>
      <c r="BI405" s="45">
        <f t="shared" si="95"/>
        <v>4374.3464899999999</v>
      </c>
      <c r="BJ405" s="45">
        <f t="shared" si="95"/>
        <v>250</v>
      </c>
      <c r="BK405" s="45">
        <f t="shared" si="95"/>
        <v>17988.125</v>
      </c>
      <c r="BL405" s="45">
        <f t="shared" si="95"/>
        <v>22612.47149</v>
      </c>
      <c r="BM405" s="45">
        <f t="shared" si="95"/>
        <v>29600</v>
      </c>
      <c r="BN405" s="45">
        <f t="shared" si="95"/>
        <v>3761.674</v>
      </c>
      <c r="BO405" s="45">
        <f t="shared" si="95"/>
        <v>250</v>
      </c>
      <c r="BP405" s="45">
        <f t="shared" si="95"/>
        <v>20535.785499999998</v>
      </c>
      <c r="BQ405" s="45">
        <f t="shared" si="95"/>
        <v>24547.459500000001</v>
      </c>
      <c r="BR405" s="45">
        <f t="shared" si="95"/>
        <v>0</v>
      </c>
      <c r="BS405" s="45">
        <f t="shared" si="95"/>
        <v>2962.5</v>
      </c>
      <c r="BT405" s="45">
        <f t="shared" si="95"/>
        <v>250</v>
      </c>
      <c r="BU405" s="45">
        <f t="shared" si="95"/>
        <v>16787.5</v>
      </c>
      <c r="BV405" s="45">
        <f t="shared" si="95"/>
        <v>20000</v>
      </c>
      <c r="BW405" s="45">
        <f t="shared" si="95"/>
        <v>31849.877729</v>
      </c>
      <c r="BX405" s="45">
        <f t="shared" si="95"/>
        <v>408636.88134800002</v>
      </c>
      <c r="BY405" s="45">
        <f t="shared" si="95"/>
        <v>407193.23792099999</v>
      </c>
      <c r="BZ405" s="45">
        <f t="shared" si="95"/>
        <v>945.7</v>
      </c>
      <c r="CA405" s="45">
        <f t="shared" si="95"/>
        <v>0</v>
      </c>
      <c r="CB405" s="64" t="s">
        <v>80</v>
      </c>
      <c r="CC405" s="64" t="s">
        <v>80</v>
      </c>
      <c r="CD405" s="518">
        <f>SUM(CD389:CD404)</f>
        <v>0</v>
      </c>
      <c r="CE405" s="518">
        <f>SUM(CE389:CE404)</f>
        <v>0</v>
      </c>
      <c r="CF405" s="393" t="s">
        <v>80</v>
      </c>
      <c r="CG405" s="393" t="s">
        <v>80</v>
      </c>
      <c r="CH405" s="391" t="s">
        <v>80</v>
      </c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  <c r="IW405" s="3"/>
      <c r="IX405" s="3"/>
      <c r="IY405" s="3"/>
      <c r="IZ405" s="3"/>
      <c r="JA405" s="3"/>
      <c r="JB405" s="3"/>
      <c r="JC405" s="3"/>
      <c r="JD405" s="3"/>
      <c r="JE405" s="3"/>
      <c r="JF405" s="3"/>
      <c r="JG405" s="3"/>
      <c r="JH405" s="3"/>
      <c r="JI405" s="3"/>
      <c r="JJ405" s="3"/>
      <c r="JK405" s="3"/>
      <c r="JL405" s="3"/>
      <c r="JM405" s="3"/>
      <c r="JN405" s="3"/>
      <c r="JO405" s="3"/>
      <c r="JP405" s="3"/>
      <c r="JQ405" s="3"/>
      <c r="JR405" s="3"/>
      <c r="JS405" s="3"/>
      <c r="JT405" s="3"/>
      <c r="JU405" s="3"/>
      <c r="JV405" s="3"/>
      <c r="JW405" s="3"/>
      <c r="JX405" s="3"/>
      <c r="JY405" s="3"/>
      <c r="JZ405" s="3"/>
      <c r="KA405" s="3"/>
      <c r="KB405" s="3"/>
      <c r="KC405" s="3"/>
      <c r="KD405" s="3"/>
      <c r="KE405" s="3"/>
      <c r="KF405" s="3"/>
      <c r="KG405" s="3"/>
      <c r="KH405" s="3"/>
      <c r="KI405" s="3"/>
      <c r="KJ405" s="3"/>
      <c r="KK405" s="3"/>
      <c r="KL405" s="3"/>
      <c r="KM405" s="3"/>
      <c r="KN405" s="3"/>
      <c r="KO405" s="3"/>
      <c r="KP405" s="3"/>
      <c r="KQ405" s="3"/>
      <c r="KR405" s="3"/>
      <c r="KS405" s="3"/>
      <c r="KT405" s="3"/>
      <c r="KU405" s="3"/>
    </row>
    <row r="406" spans="1:307" s="363" customFormat="1" ht="36" outlineLevel="1">
      <c r="A406" s="803"/>
      <c r="B406" s="373" t="s">
        <v>2069</v>
      </c>
      <c r="C406" s="32" t="s">
        <v>2284</v>
      </c>
      <c r="D406" s="637" t="s">
        <v>80</v>
      </c>
      <c r="E406" s="67" t="s">
        <v>1901</v>
      </c>
      <c r="F406" s="67" t="s">
        <v>1679</v>
      </c>
      <c r="G406" s="18" t="s">
        <v>1053</v>
      </c>
      <c r="H406" s="18" t="s">
        <v>1513</v>
      </c>
      <c r="I406" s="67" t="s">
        <v>2547</v>
      </c>
      <c r="J406" s="19">
        <v>4610</v>
      </c>
      <c r="K406" s="19">
        <v>4494.75</v>
      </c>
      <c r="L406" s="19">
        <v>115.25</v>
      </c>
      <c r="M406" s="19">
        <v>0</v>
      </c>
      <c r="N406" s="19">
        <v>3227</v>
      </c>
      <c r="O406" s="19">
        <v>0</v>
      </c>
      <c r="P406" s="19" t="s">
        <v>80</v>
      </c>
      <c r="Q406" s="372" t="s">
        <v>80</v>
      </c>
      <c r="R406" s="373">
        <v>45291</v>
      </c>
      <c r="S406" s="67" t="s">
        <v>495</v>
      </c>
      <c r="T406" s="373"/>
      <c r="U406" s="19">
        <v>0</v>
      </c>
      <c r="V406" s="19"/>
      <c r="W406" s="19">
        <v>0</v>
      </c>
      <c r="X406" s="19">
        <v>0</v>
      </c>
      <c r="Y406" s="19">
        <v>0</v>
      </c>
      <c r="Z406" s="19">
        <v>1267.75</v>
      </c>
      <c r="AA406" s="19">
        <v>115.25</v>
      </c>
      <c r="AB406" s="19">
        <v>0</v>
      </c>
      <c r="AC406" s="19">
        <v>1383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  <c r="AT406" s="19">
        <v>1267.75</v>
      </c>
      <c r="AU406" s="19">
        <v>115.25</v>
      </c>
      <c r="AV406" s="19">
        <v>0</v>
      </c>
      <c r="AW406" s="19">
        <v>1383</v>
      </c>
      <c r="AX406" s="19">
        <v>0</v>
      </c>
      <c r="AY406" s="19">
        <v>0</v>
      </c>
      <c r="AZ406" s="19">
        <v>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19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19">
        <v>0</v>
      </c>
      <c r="BP406" s="19">
        <v>0</v>
      </c>
      <c r="BQ406" s="19">
        <v>0</v>
      </c>
      <c r="BR406" s="19">
        <v>0</v>
      </c>
      <c r="BS406" s="19">
        <v>0</v>
      </c>
      <c r="BT406" s="19">
        <v>0</v>
      </c>
      <c r="BU406" s="19">
        <v>0</v>
      </c>
      <c r="BV406" s="19">
        <v>0</v>
      </c>
      <c r="BW406" s="19">
        <v>0</v>
      </c>
      <c r="BX406" s="19">
        <v>0</v>
      </c>
      <c r="BY406" s="19">
        <v>0</v>
      </c>
      <c r="BZ406" s="19">
        <v>3227</v>
      </c>
      <c r="CA406" s="19">
        <v>0</v>
      </c>
      <c r="CB406" s="67" t="s">
        <v>2312</v>
      </c>
      <c r="CC406" s="400" t="s">
        <v>3153</v>
      </c>
      <c r="CD406" s="636">
        <v>0</v>
      </c>
      <c r="CE406" s="636">
        <v>0</v>
      </c>
      <c r="CF406" s="373" t="s">
        <v>2009</v>
      </c>
      <c r="CG406" s="373"/>
      <c r="CH406" s="373"/>
      <c r="CI406" s="384"/>
      <c r="CJ406" s="384"/>
      <c r="CK406" s="384"/>
      <c r="CL406" s="384"/>
      <c r="CM406" s="384"/>
      <c r="CN406" s="384"/>
      <c r="CO406" s="384"/>
      <c r="CP406" s="384"/>
      <c r="CQ406" s="384"/>
      <c r="CR406" s="384"/>
      <c r="CS406" s="384"/>
      <c r="CT406" s="384"/>
      <c r="CU406" s="384"/>
      <c r="CV406" s="384"/>
      <c r="CW406" s="384"/>
      <c r="CX406" s="384"/>
      <c r="CY406" s="384"/>
      <c r="CZ406" s="384"/>
      <c r="DA406" s="384"/>
      <c r="DB406" s="384"/>
      <c r="DC406" s="384"/>
      <c r="DD406" s="384"/>
      <c r="DE406" s="384"/>
      <c r="DF406" s="384"/>
      <c r="DG406" s="384"/>
      <c r="DH406" s="384"/>
      <c r="DI406" s="384"/>
      <c r="DJ406" s="384"/>
      <c r="DK406" s="384"/>
      <c r="DL406" s="384"/>
      <c r="DM406" s="384"/>
      <c r="DN406" s="384"/>
      <c r="DO406" s="384"/>
      <c r="DP406" s="384"/>
      <c r="DQ406" s="384"/>
      <c r="DR406" s="384"/>
      <c r="DS406" s="384"/>
      <c r="DT406" s="384"/>
      <c r="DU406" s="384"/>
      <c r="DV406" s="384"/>
      <c r="DW406" s="384"/>
      <c r="DX406" s="384"/>
      <c r="DY406" s="384"/>
      <c r="DZ406" s="384"/>
      <c r="EA406" s="384"/>
      <c r="EB406" s="384"/>
      <c r="EC406" s="384"/>
      <c r="ED406" s="384"/>
      <c r="EE406" s="384"/>
      <c r="EF406" s="384"/>
      <c r="EG406" s="384"/>
      <c r="EH406" s="384"/>
      <c r="EI406" s="384"/>
      <c r="EJ406" s="384"/>
      <c r="EK406" s="384"/>
      <c r="EL406" s="384"/>
      <c r="EM406" s="384"/>
      <c r="EN406" s="384"/>
      <c r="EO406" s="384"/>
      <c r="EP406" s="384"/>
      <c r="EQ406" s="384"/>
      <c r="ER406" s="384"/>
      <c r="ES406" s="384"/>
      <c r="ET406" s="384"/>
      <c r="EU406" s="384"/>
      <c r="EV406" s="384"/>
      <c r="EW406" s="384"/>
      <c r="EX406" s="384"/>
      <c r="EY406" s="384"/>
      <c r="EZ406" s="384"/>
      <c r="FA406" s="384"/>
      <c r="FB406" s="384"/>
      <c r="FC406" s="384"/>
      <c r="FD406" s="384"/>
      <c r="FE406" s="384"/>
      <c r="FF406" s="384"/>
      <c r="FG406" s="384"/>
      <c r="FH406" s="384"/>
      <c r="FI406" s="384"/>
      <c r="FJ406" s="384"/>
      <c r="FK406" s="384"/>
      <c r="FL406" s="384"/>
      <c r="FM406" s="384"/>
      <c r="FN406" s="384"/>
      <c r="FO406" s="384"/>
      <c r="FP406" s="384"/>
      <c r="FQ406" s="384"/>
      <c r="FR406" s="384"/>
      <c r="FS406" s="384"/>
      <c r="FT406" s="384"/>
      <c r="FU406" s="384"/>
      <c r="FV406" s="384"/>
      <c r="FW406" s="384"/>
      <c r="FX406" s="384"/>
      <c r="FY406" s="384"/>
      <c r="FZ406" s="384"/>
      <c r="GA406" s="384"/>
      <c r="GB406" s="384"/>
      <c r="GC406" s="384"/>
      <c r="GD406" s="384"/>
      <c r="GE406" s="384"/>
      <c r="GF406" s="384"/>
      <c r="GG406" s="384"/>
      <c r="GH406" s="384"/>
      <c r="GI406" s="384"/>
      <c r="GJ406" s="384"/>
      <c r="GK406" s="384"/>
      <c r="GL406" s="384"/>
      <c r="GM406" s="384"/>
      <c r="GN406" s="384"/>
      <c r="GO406" s="384"/>
      <c r="GP406" s="384"/>
      <c r="GQ406" s="384"/>
      <c r="GR406" s="384"/>
      <c r="GS406" s="384"/>
      <c r="GT406" s="384"/>
      <c r="GU406" s="384"/>
      <c r="GV406" s="384"/>
      <c r="GW406" s="384"/>
      <c r="GX406" s="384"/>
      <c r="GY406" s="384"/>
      <c r="GZ406" s="384"/>
      <c r="HA406" s="384"/>
      <c r="HB406" s="384"/>
      <c r="HC406" s="384"/>
      <c r="HD406" s="384"/>
      <c r="HE406" s="384"/>
      <c r="HF406" s="384"/>
      <c r="HG406" s="384"/>
      <c r="HH406" s="384"/>
      <c r="HI406" s="384"/>
      <c r="HJ406" s="384"/>
      <c r="HK406" s="384"/>
      <c r="HL406" s="384"/>
      <c r="HM406" s="384"/>
      <c r="HN406" s="384"/>
      <c r="HO406" s="384"/>
      <c r="HP406" s="384"/>
      <c r="HQ406" s="384"/>
      <c r="HR406" s="384"/>
      <c r="HS406" s="384"/>
      <c r="HT406" s="384"/>
      <c r="HU406" s="384"/>
      <c r="HV406" s="384"/>
      <c r="HW406" s="384"/>
      <c r="HX406" s="384"/>
      <c r="HY406" s="384"/>
      <c r="HZ406" s="384"/>
      <c r="IA406" s="384"/>
      <c r="IB406" s="384"/>
      <c r="IC406" s="384"/>
      <c r="ID406" s="384"/>
      <c r="IE406" s="384"/>
      <c r="IF406" s="384"/>
      <c r="IG406" s="384"/>
      <c r="IH406" s="384"/>
      <c r="II406" s="384"/>
      <c r="IJ406" s="384"/>
      <c r="IK406" s="384"/>
      <c r="IL406" s="384"/>
      <c r="IM406" s="384"/>
      <c r="IN406" s="384"/>
      <c r="IO406" s="384"/>
      <c r="IP406" s="384"/>
      <c r="IQ406" s="384"/>
      <c r="IR406" s="384"/>
      <c r="IS406" s="384"/>
      <c r="IT406" s="384"/>
      <c r="IU406" s="384"/>
      <c r="IV406" s="384"/>
      <c r="IW406" s="384"/>
      <c r="IX406" s="384"/>
      <c r="IY406" s="384"/>
      <c r="IZ406" s="384"/>
      <c r="JA406" s="384"/>
      <c r="JB406" s="384"/>
      <c r="JC406" s="384"/>
      <c r="JD406" s="384"/>
      <c r="JE406" s="384"/>
      <c r="JF406" s="384"/>
      <c r="JG406" s="384"/>
      <c r="JH406" s="384"/>
      <c r="JI406" s="384"/>
      <c r="JJ406" s="384"/>
      <c r="JK406" s="384"/>
      <c r="JL406" s="384"/>
      <c r="JM406" s="384"/>
      <c r="JN406" s="384"/>
      <c r="JO406" s="384"/>
      <c r="JP406" s="384"/>
      <c r="JQ406" s="384"/>
      <c r="JR406" s="384"/>
      <c r="JS406" s="384"/>
      <c r="JT406" s="384"/>
      <c r="JU406" s="384"/>
      <c r="JV406" s="384"/>
      <c r="JW406" s="384"/>
      <c r="JX406" s="384"/>
      <c r="JY406" s="384"/>
      <c r="JZ406" s="384"/>
      <c r="KA406" s="384"/>
      <c r="KB406" s="384"/>
      <c r="KC406" s="384"/>
      <c r="KD406" s="384"/>
      <c r="KE406" s="384"/>
      <c r="KF406" s="384"/>
      <c r="KG406" s="384"/>
      <c r="KH406" s="384"/>
      <c r="KI406" s="384"/>
      <c r="KJ406" s="384"/>
      <c r="KK406" s="384"/>
      <c r="KL406" s="384"/>
      <c r="KM406" s="384"/>
      <c r="KN406" s="384"/>
      <c r="KO406" s="384"/>
      <c r="KP406" s="384"/>
      <c r="KQ406" s="384"/>
      <c r="KR406" s="384"/>
      <c r="KS406" s="384"/>
      <c r="KT406" s="384"/>
      <c r="KU406" s="384"/>
    </row>
    <row r="407" spans="1:307" s="363" customFormat="1" ht="36" outlineLevel="1">
      <c r="A407" s="803"/>
      <c r="B407" s="373" t="s">
        <v>2068</v>
      </c>
      <c r="C407" s="32" t="s">
        <v>2444</v>
      </c>
      <c r="D407" s="637" t="s">
        <v>80</v>
      </c>
      <c r="E407" s="67" t="s">
        <v>1044</v>
      </c>
      <c r="F407" s="67" t="s">
        <v>1904</v>
      </c>
      <c r="G407" s="18" t="s">
        <v>1902</v>
      </c>
      <c r="H407" s="18" t="s">
        <v>1513</v>
      </c>
      <c r="I407" s="67" t="s">
        <v>2548</v>
      </c>
      <c r="J407" s="19">
        <v>111</v>
      </c>
      <c r="K407" s="19">
        <v>111</v>
      </c>
      <c r="L407" s="19">
        <v>0</v>
      </c>
      <c r="M407" s="19">
        <v>0</v>
      </c>
      <c r="N407" s="19">
        <v>35</v>
      </c>
      <c r="O407" s="19">
        <v>0</v>
      </c>
      <c r="P407" s="19" t="s">
        <v>80</v>
      </c>
      <c r="Q407" s="372" t="s">
        <v>80</v>
      </c>
      <c r="R407" s="373">
        <v>45291</v>
      </c>
      <c r="S407" s="67" t="s">
        <v>1666</v>
      </c>
      <c r="T407" s="373"/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76</v>
      </c>
      <c r="AA407" s="19">
        <v>0</v>
      </c>
      <c r="AB407" s="19">
        <v>0</v>
      </c>
      <c r="AC407" s="19">
        <v>76</v>
      </c>
      <c r="AD407" s="19"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19">
        <v>0</v>
      </c>
      <c r="AS407" s="19">
        <v>0</v>
      </c>
      <c r="AT407" s="19">
        <v>76</v>
      </c>
      <c r="AU407" s="19">
        <v>0</v>
      </c>
      <c r="AV407" s="19">
        <v>0</v>
      </c>
      <c r="AW407" s="19">
        <v>76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19">
        <v>0</v>
      </c>
      <c r="BP407" s="19">
        <v>0</v>
      </c>
      <c r="BQ407" s="19">
        <v>0</v>
      </c>
      <c r="BR407" s="19">
        <v>0</v>
      </c>
      <c r="BS407" s="19">
        <v>0</v>
      </c>
      <c r="BT407" s="19">
        <v>0</v>
      </c>
      <c r="BU407" s="19">
        <v>0</v>
      </c>
      <c r="BV407" s="19">
        <v>0</v>
      </c>
      <c r="BW407" s="19">
        <v>0</v>
      </c>
      <c r="BX407" s="19">
        <v>0</v>
      </c>
      <c r="BY407" s="19">
        <v>0</v>
      </c>
      <c r="BZ407" s="19">
        <v>35</v>
      </c>
      <c r="CA407" s="19">
        <v>0</v>
      </c>
      <c r="CB407" s="67" t="s">
        <v>2442</v>
      </c>
      <c r="CC407" s="400" t="s">
        <v>3153</v>
      </c>
      <c r="CD407" s="636">
        <v>0</v>
      </c>
      <c r="CE407" s="636">
        <v>0</v>
      </c>
      <c r="CF407" s="373" t="s">
        <v>2009</v>
      </c>
      <c r="CG407" s="373"/>
      <c r="CH407" s="373"/>
      <c r="CI407" s="384"/>
      <c r="CJ407" s="384"/>
      <c r="CK407" s="384"/>
      <c r="CL407" s="384"/>
      <c r="CM407" s="384"/>
      <c r="CN407" s="384"/>
      <c r="CO407" s="384"/>
      <c r="CP407" s="384"/>
      <c r="CQ407" s="384"/>
      <c r="CR407" s="384"/>
      <c r="CS407" s="384"/>
      <c r="CT407" s="384"/>
      <c r="CU407" s="384"/>
      <c r="CV407" s="384"/>
      <c r="CW407" s="384"/>
      <c r="CX407" s="384"/>
      <c r="CY407" s="384"/>
      <c r="CZ407" s="384"/>
      <c r="DA407" s="384"/>
      <c r="DB407" s="384"/>
      <c r="DC407" s="384"/>
      <c r="DD407" s="384"/>
      <c r="DE407" s="384"/>
      <c r="DF407" s="384"/>
      <c r="DG407" s="384"/>
      <c r="DH407" s="384"/>
      <c r="DI407" s="384"/>
      <c r="DJ407" s="384"/>
      <c r="DK407" s="384"/>
      <c r="DL407" s="384"/>
      <c r="DM407" s="384"/>
      <c r="DN407" s="384"/>
      <c r="DO407" s="384"/>
      <c r="DP407" s="384"/>
      <c r="DQ407" s="384"/>
      <c r="DR407" s="384"/>
      <c r="DS407" s="384"/>
      <c r="DT407" s="384"/>
      <c r="DU407" s="384"/>
      <c r="DV407" s="384"/>
      <c r="DW407" s="384"/>
      <c r="DX407" s="384"/>
      <c r="DY407" s="384"/>
      <c r="DZ407" s="384"/>
      <c r="EA407" s="384"/>
      <c r="EB407" s="384"/>
      <c r="EC407" s="384"/>
      <c r="ED407" s="384"/>
      <c r="EE407" s="384"/>
      <c r="EF407" s="384"/>
      <c r="EG407" s="384"/>
      <c r="EH407" s="384"/>
      <c r="EI407" s="384"/>
      <c r="EJ407" s="384"/>
      <c r="EK407" s="384"/>
      <c r="EL407" s="384"/>
      <c r="EM407" s="384"/>
      <c r="EN407" s="384"/>
      <c r="EO407" s="384"/>
      <c r="EP407" s="384"/>
      <c r="EQ407" s="384"/>
      <c r="ER407" s="384"/>
      <c r="ES407" s="384"/>
      <c r="ET407" s="384"/>
      <c r="EU407" s="384"/>
      <c r="EV407" s="384"/>
      <c r="EW407" s="384"/>
      <c r="EX407" s="384"/>
      <c r="EY407" s="384"/>
      <c r="EZ407" s="384"/>
      <c r="FA407" s="384"/>
      <c r="FB407" s="384"/>
      <c r="FC407" s="384"/>
      <c r="FD407" s="384"/>
      <c r="FE407" s="384"/>
      <c r="FF407" s="384"/>
      <c r="FG407" s="384"/>
      <c r="FH407" s="384"/>
      <c r="FI407" s="384"/>
      <c r="FJ407" s="384"/>
      <c r="FK407" s="384"/>
      <c r="FL407" s="384"/>
      <c r="FM407" s="384"/>
      <c r="FN407" s="384"/>
      <c r="FO407" s="384"/>
      <c r="FP407" s="384"/>
      <c r="FQ407" s="384"/>
      <c r="FR407" s="384"/>
      <c r="FS407" s="384"/>
      <c r="FT407" s="384"/>
      <c r="FU407" s="384"/>
      <c r="FV407" s="384"/>
      <c r="FW407" s="384"/>
      <c r="FX407" s="384"/>
      <c r="FY407" s="384"/>
      <c r="FZ407" s="384"/>
      <c r="GA407" s="384"/>
      <c r="GB407" s="384"/>
      <c r="GC407" s="384"/>
      <c r="GD407" s="384"/>
      <c r="GE407" s="384"/>
      <c r="GF407" s="384"/>
      <c r="GG407" s="384"/>
      <c r="GH407" s="384"/>
      <c r="GI407" s="384"/>
      <c r="GJ407" s="384"/>
      <c r="GK407" s="384"/>
      <c r="GL407" s="384"/>
      <c r="GM407" s="384"/>
      <c r="GN407" s="384"/>
      <c r="GO407" s="384"/>
      <c r="GP407" s="384"/>
      <c r="GQ407" s="384"/>
      <c r="GR407" s="384"/>
      <c r="GS407" s="384"/>
      <c r="GT407" s="384"/>
      <c r="GU407" s="384"/>
      <c r="GV407" s="384"/>
      <c r="GW407" s="384"/>
      <c r="GX407" s="384"/>
      <c r="GY407" s="384"/>
      <c r="GZ407" s="384"/>
      <c r="HA407" s="384"/>
      <c r="HB407" s="384"/>
      <c r="HC407" s="384"/>
      <c r="HD407" s="384"/>
      <c r="HE407" s="384"/>
      <c r="HF407" s="384"/>
      <c r="HG407" s="384"/>
      <c r="HH407" s="384"/>
      <c r="HI407" s="384"/>
      <c r="HJ407" s="384"/>
      <c r="HK407" s="384"/>
      <c r="HL407" s="384"/>
      <c r="HM407" s="384"/>
      <c r="HN407" s="384"/>
      <c r="HO407" s="384"/>
      <c r="HP407" s="384"/>
      <c r="HQ407" s="384"/>
      <c r="HR407" s="384"/>
      <c r="HS407" s="384"/>
      <c r="HT407" s="384"/>
      <c r="HU407" s="384"/>
      <c r="HV407" s="384"/>
      <c r="HW407" s="384"/>
      <c r="HX407" s="384"/>
      <c r="HY407" s="384"/>
      <c r="HZ407" s="384"/>
      <c r="IA407" s="384"/>
      <c r="IB407" s="384"/>
      <c r="IC407" s="384"/>
      <c r="ID407" s="384"/>
      <c r="IE407" s="384"/>
      <c r="IF407" s="384"/>
      <c r="IG407" s="384"/>
      <c r="IH407" s="384"/>
      <c r="II407" s="384"/>
      <c r="IJ407" s="384"/>
      <c r="IK407" s="384"/>
      <c r="IL407" s="384"/>
      <c r="IM407" s="384"/>
      <c r="IN407" s="384"/>
      <c r="IO407" s="384"/>
      <c r="IP407" s="384"/>
      <c r="IQ407" s="384"/>
      <c r="IR407" s="384"/>
      <c r="IS407" s="384"/>
      <c r="IT407" s="384"/>
      <c r="IU407" s="384"/>
      <c r="IV407" s="384"/>
      <c r="IW407" s="384"/>
      <c r="IX407" s="384"/>
      <c r="IY407" s="384"/>
      <c r="IZ407" s="384"/>
      <c r="JA407" s="384"/>
      <c r="JB407" s="384"/>
      <c r="JC407" s="384"/>
      <c r="JD407" s="384"/>
      <c r="JE407" s="384"/>
      <c r="JF407" s="384"/>
      <c r="JG407" s="384"/>
      <c r="JH407" s="384"/>
      <c r="JI407" s="384"/>
      <c r="JJ407" s="384"/>
      <c r="JK407" s="384"/>
      <c r="JL407" s="384"/>
      <c r="JM407" s="384"/>
      <c r="JN407" s="384"/>
      <c r="JO407" s="384"/>
      <c r="JP407" s="384"/>
      <c r="JQ407" s="384"/>
      <c r="JR407" s="384"/>
      <c r="JS407" s="384"/>
      <c r="JT407" s="384"/>
      <c r="JU407" s="384"/>
      <c r="JV407" s="384"/>
      <c r="JW407" s="384"/>
      <c r="JX407" s="384"/>
      <c r="JY407" s="384"/>
      <c r="JZ407" s="384"/>
      <c r="KA407" s="384"/>
      <c r="KB407" s="384"/>
      <c r="KC407" s="384"/>
      <c r="KD407" s="384"/>
      <c r="KE407" s="384"/>
      <c r="KF407" s="384"/>
      <c r="KG407" s="384"/>
      <c r="KH407" s="384"/>
      <c r="KI407" s="384"/>
      <c r="KJ407" s="384"/>
      <c r="KK407" s="384"/>
      <c r="KL407" s="384"/>
      <c r="KM407" s="384"/>
      <c r="KN407" s="384"/>
      <c r="KO407" s="384"/>
      <c r="KP407" s="384"/>
      <c r="KQ407" s="384"/>
      <c r="KR407" s="384"/>
      <c r="KS407" s="384"/>
      <c r="KT407" s="384"/>
      <c r="KU407" s="384"/>
    </row>
    <row r="408" spans="1:307" s="363" customFormat="1" ht="144" outlineLevel="1">
      <c r="A408" s="803"/>
      <c r="B408" s="373" t="s">
        <v>2068</v>
      </c>
      <c r="C408" s="32" t="s">
        <v>2445</v>
      </c>
      <c r="D408" s="637" t="s">
        <v>80</v>
      </c>
      <c r="E408" s="67" t="s">
        <v>1044</v>
      </c>
      <c r="F408" s="67" t="s">
        <v>1904</v>
      </c>
      <c r="G408" s="18" t="s">
        <v>1902</v>
      </c>
      <c r="H408" s="18" t="s">
        <v>1513</v>
      </c>
      <c r="I408" s="67" t="s">
        <v>2549</v>
      </c>
      <c r="J408" s="19">
        <v>93.5</v>
      </c>
      <c r="K408" s="19">
        <v>93.5</v>
      </c>
      <c r="L408" s="19">
        <v>0</v>
      </c>
      <c r="M408" s="19">
        <v>0</v>
      </c>
      <c r="N408" s="19">
        <v>65</v>
      </c>
      <c r="O408" s="19">
        <v>0</v>
      </c>
      <c r="P408" s="19" t="s">
        <v>80</v>
      </c>
      <c r="Q408" s="372" t="s">
        <v>80</v>
      </c>
      <c r="R408" s="373">
        <v>45291</v>
      </c>
      <c r="S408" s="67" t="s">
        <v>1666</v>
      </c>
      <c r="T408" s="373"/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28.5</v>
      </c>
      <c r="AA408" s="19">
        <v>0</v>
      </c>
      <c r="AB408" s="19">
        <v>0</v>
      </c>
      <c r="AC408" s="19">
        <v>28.5</v>
      </c>
      <c r="AD408" s="19"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  <c r="AT408" s="19">
        <v>28.5</v>
      </c>
      <c r="AU408" s="19">
        <v>0</v>
      </c>
      <c r="AV408" s="19">
        <v>0</v>
      </c>
      <c r="AW408" s="19">
        <v>28.5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19">
        <v>0</v>
      </c>
      <c r="BP408" s="19">
        <v>0</v>
      </c>
      <c r="BQ408" s="19">
        <v>0</v>
      </c>
      <c r="BR408" s="19">
        <v>0</v>
      </c>
      <c r="BS408" s="19">
        <v>0</v>
      </c>
      <c r="BT408" s="19">
        <v>0</v>
      </c>
      <c r="BU408" s="19">
        <v>0</v>
      </c>
      <c r="BV408" s="19">
        <v>0</v>
      </c>
      <c r="BW408" s="19">
        <v>0</v>
      </c>
      <c r="BX408" s="19">
        <v>0</v>
      </c>
      <c r="BY408" s="19">
        <v>0</v>
      </c>
      <c r="BZ408" s="19">
        <v>65</v>
      </c>
      <c r="CA408" s="19">
        <v>0</v>
      </c>
      <c r="CB408" s="67" t="s">
        <v>2442</v>
      </c>
      <c r="CC408" s="400" t="s">
        <v>3153</v>
      </c>
      <c r="CD408" s="636">
        <v>0</v>
      </c>
      <c r="CE408" s="636">
        <v>0</v>
      </c>
      <c r="CF408" s="373" t="s">
        <v>2009</v>
      </c>
      <c r="CG408" s="373"/>
      <c r="CH408" s="373"/>
      <c r="CI408" s="384"/>
      <c r="CJ408" s="384"/>
      <c r="CK408" s="384"/>
      <c r="CL408" s="384"/>
      <c r="CM408" s="384"/>
      <c r="CN408" s="384"/>
      <c r="CO408" s="384"/>
      <c r="CP408" s="384"/>
      <c r="CQ408" s="384"/>
      <c r="CR408" s="384"/>
      <c r="CS408" s="384"/>
      <c r="CT408" s="384"/>
      <c r="CU408" s="384"/>
      <c r="CV408" s="384"/>
      <c r="CW408" s="384"/>
      <c r="CX408" s="384"/>
      <c r="CY408" s="384"/>
      <c r="CZ408" s="384"/>
      <c r="DA408" s="384"/>
      <c r="DB408" s="384"/>
      <c r="DC408" s="384"/>
      <c r="DD408" s="384"/>
      <c r="DE408" s="384"/>
      <c r="DF408" s="384"/>
      <c r="DG408" s="384"/>
      <c r="DH408" s="384"/>
      <c r="DI408" s="384"/>
      <c r="DJ408" s="384"/>
      <c r="DK408" s="384"/>
      <c r="DL408" s="384"/>
      <c r="DM408" s="384"/>
      <c r="DN408" s="384"/>
      <c r="DO408" s="384"/>
      <c r="DP408" s="384"/>
      <c r="DQ408" s="384"/>
      <c r="DR408" s="384"/>
      <c r="DS408" s="384"/>
      <c r="DT408" s="384"/>
      <c r="DU408" s="384"/>
      <c r="DV408" s="384"/>
      <c r="DW408" s="384"/>
      <c r="DX408" s="384"/>
      <c r="DY408" s="384"/>
      <c r="DZ408" s="384"/>
      <c r="EA408" s="384"/>
      <c r="EB408" s="384"/>
      <c r="EC408" s="384"/>
      <c r="ED408" s="384"/>
      <c r="EE408" s="384"/>
      <c r="EF408" s="384"/>
      <c r="EG408" s="384"/>
      <c r="EH408" s="384"/>
      <c r="EI408" s="384"/>
      <c r="EJ408" s="384"/>
      <c r="EK408" s="384"/>
      <c r="EL408" s="384"/>
      <c r="EM408" s="384"/>
      <c r="EN408" s="384"/>
      <c r="EO408" s="384"/>
      <c r="EP408" s="384"/>
      <c r="EQ408" s="384"/>
      <c r="ER408" s="384"/>
      <c r="ES408" s="384"/>
      <c r="ET408" s="384"/>
      <c r="EU408" s="384"/>
      <c r="EV408" s="384"/>
      <c r="EW408" s="384"/>
      <c r="EX408" s="384"/>
      <c r="EY408" s="384"/>
      <c r="EZ408" s="384"/>
      <c r="FA408" s="384"/>
      <c r="FB408" s="384"/>
      <c r="FC408" s="384"/>
      <c r="FD408" s="384"/>
      <c r="FE408" s="384"/>
      <c r="FF408" s="384"/>
      <c r="FG408" s="384"/>
      <c r="FH408" s="384"/>
      <c r="FI408" s="384"/>
      <c r="FJ408" s="384"/>
      <c r="FK408" s="384"/>
      <c r="FL408" s="384"/>
      <c r="FM408" s="384"/>
      <c r="FN408" s="384"/>
      <c r="FO408" s="384"/>
      <c r="FP408" s="384"/>
      <c r="FQ408" s="384"/>
      <c r="FR408" s="384"/>
      <c r="FS408" s="384"/>
      <c r="FT408" s="384"/>
      <c r="FU408" s="384"/>
      <c r="FV408" s="384"/>
      <c r="FW408" s="384"/>
      <c r="FX408" s="384"/>
      <c r="FY408" s="384"/>
      <c r="FZ408" s="384"/>
      <c r="GA408" s="384"/>
      <c r="GB408" s="384"/>
      <c r="GC408" s="384"/>
      <c r="GD408" s="384"/>
      <c r="GE408" s="384"/>
      <c r="GF408" s="384"/>
      <c r="GG408" s="384"/>
      <c r="GH408" s="384"/>
      <c r="GI408" s="384"/>
      <c r="GJ408" s="384"/>
      <c r="GK408" s="384"/>
      <c r="GL408" s="384"/>
      <c r="GM408" s="384"/>
      <c r="GN408" s="384"/>
      <c r="GO408" s="384"/>
      <c r="GP408" s="384"/>
      <c r="GQ408" s="384"/>
      <c r="GR408" s="384"/>
      <c r="GS408" s="384"/>
      <c r="GT408" s="384"/>
      <c r="GU408" s="384"/>
      <c r="GV408" s="384"/>
      <c r="GW408" s="384"/>
      <c r="GX408" s="384"/>
      <c r="GY408" s="384"/>
      <c r="GZ408" s="384"/>
      <c r="HA408" s="384"/>
      <c r="HB408" s="384"/>
      <c r="HC408" s="384"/>
      <c r="HD408" s="384"/>
      <c r="HE408" s="384"/>
      <c r="HF408" s="384"/>
      <c r="HG408" s="384"/>
      <c r="HH408" s="384"/>
      <c r="HI408" s="384"/>
      <c r="HJ408" s="384"/>
      <c r="HK408" s="384"/>
      <c r="HL408" s="384"/>
      <c r="HM408" s="384"/>
      <c r="HN408" s="384"/>
      <c r="HO408" s="384"/>
      <c r="HP408" s="384"/>
      <c r="HQ408" s="384"/>
      <c r="HR408" s="384"/>
      <c r="HS408" s="384"/>
      <c r="HT408" s="384"/>
      <c r="HU408" s="384"/>
      <c r="HV408" s="384"/>
      <c r="HW408" s="384"/>
      <c r="HX408" s="384"/>
      <c r="HY408" s="384"/>
      <c r="HZ408" s="384"/>
      <c r="IA408" s="384"/>
      <c r="IB408" s="384"/>
      <c r="IC408" s="384"/>
      <c r="ID408" s="384"/>
      <c r="IE408" s="384"/>
      <c r="IF408" s="384"/>
      <c r="IG408" s="384"/>
      <c r="IH408" s="384"/>
      <c r="II408" s="384"/>
      <c r="IJ408" s="384"/>
      <c r="IK408" s="384"/>
      <c r="IL408" s="384"/>
      <c r="IM408" s="384"/>
      <c r="IN408" s="384"/>
      <c r="IO408" s="384"/>
      <c r="IP408" s="384"/>
      <c r="IQ408" s="384"/>
      <c r="IR408" s="384"/>
      <c r="IS408" s="384"/>
      <c r="IT408" s="384"/>
      <c r="IU408" s="384"/>
      <c r="IV408" s="384"/>
      <c r="IW408" s="384"/>
      <c r="IX408" s="384"/>
      <c r="IY408" s="384"/>
      <c r="IZ408" s="384"/>
      <c r="JA408" s="384"/>
      <c r="JB408" s="384"/>
      <c r="JC408" s="384"/>
      <c r="JD408" s="384"/>
      <c r="JE408" s="384"/>
      <c r="JF408" s="384"/>
      <c r="JG408" s="384"/>
      <c r="JH408" s="384"/>
      <c r="JI408" s="384"/>
      <c r="JJ408" s="384"/>
      <c r="JK408" s="384"/>
      <c r="JL408" s="384"/>
      <c r="JM408" s="384"/>
      <c r="JN408" s="384"/>
      <c r="JO408" s="384"/>
      <c r="JP408" s="384"/>
      <c r="JQ408" s="384"/>
      <c r="JR408" s="384"/>
      <c r="JS408" s="384"/>
      <c r="JT408" s="384"/>
      <c r="JU408" s="384"/>
      <c r="JV408" s="384"/>
      <c r="JW408" s="384"/>
      <c r="JX408" s="384"/>
      <c r="JY408" s="384"/>
      <c r="JZ408" s="384"/>
      <c r="KA408" s="384"/>
      <c r="KB408" s="384"/>
      <c r="KC408" s="384"/>
      <c r="KD408" s="384"/>
      <c r="KE408" s="384"/>
      <c r="KF408" s="384"/>
      <c r="KG408" s="384"/>
      <c r="KH408" s="384"/>
      <c r="KI408" s="384"/>
      <c r="KJ408" s="384"/>
      <c r="KK408" s="384"/>
      <c r="KL408" s="384"/>
      <c r="KM408" s="384"/>
      <c r="KN408" s="384"/>
      <c r="KO408" s="384"/>
      <c r="KP408" s="384"/>
      <c r="KQ408" s="384"/>
      <c r="KR408" s="384"/>
      <c r="KS408" s="384"/>
      <c r="KT408" s="384"/>
      <c r="KU408" s="384"/>
    </row>
    <row r="409" spans="1:307" s="363" customFormat="1" ht="72" outlineLevel="1">
      <c r="A409" s="803"/>
      <c r="B409" s="370" t="s">
        <v>2082</v>
      </c>
      <c r="C409" s="364" t="s">
        <v>2446</v>
      </c>
      <c r="D409" s="638" t="s">
        <v>80</v>
      </c>
      <c r="E409" s="366" t="s">
        <v>2057</v>
      </c>
      <c r="F409" s="366" t="s">
        <v>1952</v>
      </c>
      <c r="G409" s="367" t="s">
        <v>1953</v>
      </c>
      <c r="H409" s="367" t="s">
        <v>1513</v>
      </c>
      <c r="I409" s="366" t="s">
        <v>2447</v>
      </c>
      <c r="J409" s="365">
        <v>7996.7619999999997</v>
      </c>
      <c r="K409" s="365">
        <v>7782.5919999999996</v>
      </c>
      <c r="L409" s="365">
        <v>214.17</v>
      </c>
      <c r="M409" s="365">
        <v>0</v>
      </c>
      <c r="N409" s="365">
        <v>3598.7620000000002</v>
      </c>
      <c r="O409" s="365">
        <v>3598.7620000000002</v>
      </c>
      <c r="P409" s="634">
        <v>46022</v>
      </c>
      <c r="Q409" s="436" t="s">
        <v>80</v>
      </c>
      <c r="R409" s="370">
        <v>45657</v>
      </c>
      <c r="S409" s="366" t="s">
        <v>182</v>
      </c>
      <c r="T409" s="370"/>
      <c r="U409" s="365">
        <v>0</v>
      </c>
      <c r="V409" s="365">
        <v>0</v>
      </c>
      <c r="W409" s="365">
        <v>0</v>
      </c>
      <c r="X409" s="365">
        <v>0</v>
      </c>
      <c r="Y409" s="365">
        <v>0</v>
      </c>
      <c r="Z409" s="365">
        <v>3483.83</v>
      </c>
      <c r="AA409" s="365">
        <v>214.17</v>
      </c>
      <c r="AB409" s="365">
        <v>3598.7620000000002</v>
      </c>
      <c r="AC409" s="365">
        <v>7296.7620000000006</v>
      </c>
      <c r="AD409" s="365">
        <v>0</v>
      </c>
      <c r="AE409" s="365">
        <v>700</v>
      </c>
      <c r="AF409" s="365">
        <v>0</v>
      </c>
      <c r="AG409" s="365">
        <v>0</v>
      </c>
      <c r="AH409" s="365">
        <v>700</v>
      </c>
      <c r="AI409" s="365">
        <v>0</v>
      </c>
      <c r="AJ409" s="365">
        <v>0</v>
      </c>
      <c r="AK409" s="365">
        <v>0</v>
      </c>
      <c r="AL409" s="365">
        <v>0</v>
      </c>
      <c r="AM409" s="365">
        <v>0</v>
      </c>
      <c r="AN409" s="365">
        <v>0</v>
      </c>
      <c r="AO409" s="365">
        <v>1741.915</v>
      </c>
      <c r="AP409" s="365">
        <v>214.17</v>
      </c>
      <c r="AQ409" s="365">
        <v>1799.3810000000001</v>
      </c>
      <c r="AR409" s="365">
        <v>3755.4660000000003</v>
      </c>
      <c r="AS409" s="365">
        <v>0</v>
      </c>
      <c r="AT409" s="365">
        <v>1741.915</v>
      </c>
      <c r="AU409" s="365">
        <v>0</v>
      </c>
      <c r="AV409" s="365">
        <v>1799.3810000000001</v>
      </c>
      <c r="AW409" s="365">
        <v>3541.2960000000003</v>
      </c>
      <c r="AX409" s="365">
        <v>0</v>
      </c>
      <c r="AY409" s="365">
        <v>0</v>
      </c>
      <c r="AZ409" s="365">
        <v>0</v>
      </c>
      <c r="BA409" s="365">
        <v>0</v>
      </c>
      <c r="BB409" s="365">
        <v>0</v>
      </c>
      <c r="BC409" s="365">
        <v>0</v>
      </c>
      <c r="BD409" s="365">
        <v>700</v>
      </c>
      <c r="BE409" s="365">
        <v>0</v>
      </c>
      <c r="BF409" s="365">
        <v>0</v>
      </c>
      <c r="BG409" s="365">
        <v>700</v>
      </c>
      <c r="BH409" s="365">
        <v>0</v>
      </c>
      <c r="BI409" s="365">
        <v>0</v>
      </c>
      <c r="BJ409" s="365">
        <v>0</v>
      </c>
      <c r="BK409" s="365">
        <v>0</v>
      </c>
      <c r="BL409" s="365">
        <v>0</v>
      </c>
      <c r="BM409" s="365">
        <v>0</v>
      </c>
      <c r="BN409" s="365">
        <v>0</v>
      </c>
      <c r="BO409" s="365">
        <v>0</v>
      </c>
      <c r="BP409" s="365">
        <v>0</v>
      </c>
      <c r="BQ409" s="365">
        <v>0</v>
      </c>
      <c r="BR409" s="365">
        <v>0</v>
      </c>
      <c r="BS409" s="365">
        <v>0</v>
      </c>
      <c r="BT409" s="365">
        <v>0</v>
      </c>
      <c r="BU409" s="365">
        <v>0</v>
      </c>
      <c r="BV409" s="365">
        <v>0</v>
      </c>
      <c r="BW409" s="365">
        <v>0</v>
      </c>
      <c r="BX409" s="365">
        <v>0</v>
      </c>
      <c r="BY409" s="365">
        <v>3598.7620000000002</v>
      </c>
      <c r="BZ409" s="365">
        <v>0</v>
      </c>
      <c r="CA409" s="365">
        <v>0</v>
      </c>
      <c r="CB409" s="366" t="s">
        <v>2442</v>
      </c>
      <c r="CC409" s="366" t="s">
        <v>80</v>
      </c>
      <c r="CD409" s="462">
        <v>0</v>
      </c>
      <c r="CE409" s="462">
        <v>0</v>
      </c>
      <c r="CF409" s="370" t="s">
        <v>2009</v>
      </c>
      <c r="CG409" s="370"/>
      <c r="CH409" s="107"/>
      <c r="CI409" s="384"/>
      <c r="CJ409" s="384"/>
      <c r="CK409" s="384"/>
      <c r="CL409" s="384"/>
      <c r="CM409" s="384"/>
      <c r="CN409" s="384"/>
      <c r="CO409" s="384"/>
      <c r="CP409" s="384"/>
      <c r="CQ409" s="384"/>
      <c r="CR409" s="384"/>
      <c r="CS409" s="384"/>
      <c r="CT409" s="384"/>
      <c r="CU409" s="384"/>
      <c r="CV409" s="384"/>
      <c r="CW409" s="384"/>
      <c r="CX409" s="384"/>
      <c r="CY409" s="384"/>
      <c r="CZ409" s="384"/>
      <c r="DA409" s="384"/>
      <c r="DB409" s="384"/>
      <c r="DC409" s="384"/>
      <c r="DD409" s="384"/>
      <c r="DE409" s="384"/>
      <c r="DF409" s="384"/>
      <c r="DG409" s="384"/>
      <c r="DH409" s="384"/>
      <c r="DI409" s="384"/>
      <c r="DJ409" s="384"/>
      <c r="DK409" s="384"/>
      <c r="DL409" s="384"/>
      <c r="DM409" s="384"/>
      <c r="DN409" s="384"/>
      <c r="DO409" s="384"/>
      <c r="DP409" s="384"/>
      <c r="DQ409" s="384"/>
      <c r="DR409" s="384"/>
      <c r="DS409" s="384"/>
      <c r="DT409" s="384"/>
      <c r="DU409" s="384"/>
      <c r="DV409" s="384"/>
      <c r="DW409" s="384"/>
      <c r="DX409" s="384"/>
      <c r="DY409" s="384"/>
      <c r="DZ409" s="384"/>
      <c r="EA409" s="384"/>
      <c r="EB409" s="384"/>
      <c r="EC409" s="384"/>
      <c r="ED409" s="384"/>
      <c r="EE409" s="384"/>
      <c r="EF409" s="384"/>
      <c r="EG409" s="384"/>
      <c r="EH409" s="384"/>
      <c r="EI409" s="384"/>
      <c r="EJ409" s="384"/>
      <c r="EK409" s="384"/>
      <c r="EL409" s="384"/>
      <c r="EM409" s="384"/>
      <c r="EN409" s="384"/>
      <c r="EO409" s="384"/>
      <c r="EP409" s="384"/>
      <c r="EQ409" s="384"/>
      <c r="ER409" s="384"/>
      <c r="ES409" s="384"/>
      <c r="ET409" s="384"/>
      <c r="EU409" s="384"/>
      <c r="EV409" s="384"/>
      <c r="EW409" s="384"/>
      <c r="EX409" s="384"/>
      <c r="EY409" s="384"/>
      <c r="EZ409" s="384"/>
      <c r="FA409" s="384"/>
      <c r="FB409" s="384"/>
      <c r="FC409" s="384"/>
      <c r="FD409" s="384"/>
      <c r="FE409" s="384"/>
      <c r="FF409" s="384"/>
      <c r="FG409" s="384"/>
      <c r="FH409" s="384"/>
      <c r="FI409" s="384"/>
      <c r="FJ409" s="384"/>
      <c r="FK409" s="384"/>
      <c r="FL409" s="384"/>
      <c r="FM409" s="384"/>
      <c r="FN409" s="384"/>
      <c r="FO409" s="384"/>
      <c r="FP409" s="384"/>
      <c r="FQ409" s="384"/>
      <c r="FR409" s="384"/>
      <c r="FS409" s="384"/>
      <c r="FT409" s="384"/>
      <c r="FU409" s="384"/>
      <c r="FV409" s="384"/>
      <c r="FW409" s="384"/>
      <c r="FX409" s="384"/>
      <c r="FY409" s="384"/>
      <c r="FZ409" s="384"/>
      <c r="GA409" s="384"/>
      <c r="GB409" s="384"/>
      <c r="GC409" s="384"/>
      <c r="GD409" s="384"/>
      <c r="GE409" s="384"/>
      <c r="GF409" s="384"/>
      <c r="GG409" s="384"/>
      <c r="GH409" s="384"/>
      <c r="GI409" s="384"/>
      <c r="GJ409" s="384"/>
      <c r="GK409" s="384"/>
      <c r="GL409" s="384"/>
      <c r="GM409" s="384"/>
      <c r="GN409" s="384"/>
      <c r="GO409" s="384"/>
      <c r="GP409" s="384"/>
      <c r="GQ409" s="384"/>
      <c r="GR409" s="384"/>
      <c r="GS409" s="384"/>
      <c r="GT409" s="384"/>
      <c r="GU409" s="384"/>
      <c r="GV409" s="384"/>
      <c r="GW409" s="384"/>
      <c r="GX409" s="384"/>
      <c r="GY409" s="384"/>
      <c r="GZ409" s="384"/>
      <c r="HA409" s="384"/>
      <c r="HB409" s="384"/>
      <c r="HC409" s="384"/>
      <c r="HD409" s="384"/>
      <c r="HE409" s="384"/>
      <c r="HF409" s="384"/>
      <c r="HG409" s="384"/>
      <c r="HH409" s="384"/>
      <c r="HI409" s="384"/>
      <c r="HJ409" s="384"/>
      <c r="HK409" s="384"/>
      <c r="HL409" s="384"/>
      <c r="HM409" s="384"/>
      <c r="HN409" s="384"/>
      <c r="HO409" s="384"/>
      <c r="HP409" s="384"/>
      <c r="HQ409" s="384"/>
      <c r="HR409" s="384"/>
      <c r="HS409" s="384"/>
      <c r="HT409" s="384"/>
      <c r="HU409" s="384"/>
      <c r="HV409" s="384"/>
      <c r="HW409" s="384"/>
      <c r="HX409" s="384"/>
      <c r="HY409" s="384"/>
      <c r="HZ409" s="384"/>
      <c r="IA409" s="384"/>
      <c r="IB409" s="384"/>
      <c r="IC409" s="384"/>
      <c r="ID409" s="384"/>
      <c r="IE409" s="384"/>
      <c r="IF409" s="384"/>
      <c r="IG409" s="384"/>
      <c r="IH409" s="384"/>
      <c r="II409" s="384"/>
      <c r="IJ409" s="384"/>
      <c r="IK409" s="384"/>
      <c r="IL409" s="384"/>
      <c r="IM409" s="384"/>
      <c r="IN409" s="384"/>
      <c r="IO409" s="384"/>
      <c r="IP409" s="384"/>
      <c r="IQ409" s="384"/>
      <c r="IR409" s="384"/>
      <c r="IS409" s="384"/>
      <c r="IT409" s="384"/>
      <c r="IU409" s="384"/>
      <c r="IV409" s="384"/>
      <c r="IW409" s="384"/>
      <c r="IX409" s="384"/>
      <c r="IY409" s="384"/>
      <c r="IZ409" s="384"/>
      <c r="JA409" s="384"/>
      <c r="JB409" s="384"/>
      <c r="JC409" s="384"/>
      <c r="JD409" s="384"/>
      <c r="JE409" s="384"/>
      <c r="JF409" s="384"/>
      <c r="JG409" s="384"/>
      <c r="JH409" s="384"/>
      <c r="JI409" s="384"/>
      <c r="JJ409" s="384"/>
      <c r="JK409" s="384"/>
      <c r="JL409" s="384"/>
      <c r="JM409" s="384"/>
      <c r="JN409" s="384"/>
      <c r="JO409" s="384"/>
      <c r="JP409" s="384"/>
      <c r="JQ409" s="384"/>
      <c r="JR409" s="384"/>
      <c r="JS409" s="384"/>
      <c r="JT409" s="384"/>
      <c r="JU409" s="384"/>
      <c r="JV409" s="384"/>
      <c r="JW409" s="384"/>
      <c r="JX409" s="384"/>
      <c r="JY409" s="384"/>
      <c r="JZ409" s="384"/>
      <c r="KA409" s="384"/>
      <c r="KB409" s="384"/>
      <c r="KC409" s="384"/>
      <c r="KD409" s="384"/>
      <c r="KE409" s="384"/>
      <c r="KF409" s="384"/>
      <c r="KG409" s="384"/>
      <c r="KH409" s="384"/>
      <c r="KI409" s="384"/>
      <c r="KJ409" s="384"/>
      <c r="KK409" s="384"/>
      <c r="KL409" s="384"/>
      <c r="KM409" s="384"/>
      <c r="KN409" s="384"/>
      <c r="KO409" s="384"/>
      <c r="KP409" s="384"/>
      <c r="KQ409" s="384"/>
      <c r="KR409" s="384"/>
      <c r="KS409" s="384"/>
      <c r="KT409" s="384"/>
      <c r="KU409" s="384"/>
    </row>
    <row r="410" spans="1:307" s="363" customFormat="1" ht="90" outlineLevel="1">
      <c r="A410" s="803"/>
      <c r="B410" s="373" t="s">
        <v>2067</v>
      </c>
      <c r="C410" s="32" t="s">
        <v>2448</v>
      </c>
      <c r="D410" s="637" t="s">
        <v>80</v>
      </c>
      <c r="E410" s="67" t="s">
        <v>2283</v>
      </c>
      <c r="F410" s="67" t="s">
        <v>1052</v>
      </c>
      <c r="G410" s="18" t="s">
        <v>1896</v>
      </c>
      <c r="H410" s="18" t="s">
        <v>1513</v>
      </c>
      <c r="I410" s="67" t="s">
        <v>2443</v>
      </c>
      <c r="J410" s="19">
        <v>86.938000000000002</v>
      </c>
      <c r="K410" s="19">
        <v>79</v>
      </c>
      <c r="L410" s="19">
        <v>7.9379999999999997</v>
      </c>
      <c r="M410" s="19">
        <v>0</v>
      </c>
      <c r="N410" s="19">
        <v>69</v>
      </c>
      <c r="O410" s="19">
        <v>0</v>
      </c>
      <c r="P410" s="19" t="s">
        <v>80</v>
      </c>
      <c r="Q410" s="372" t="s">
        <v>80</v>
      </c>
      <c r="R410" s="373">
        <v>45291</v>
      </c>
      <c r="S410" s="67" t="s">
        <v>1666</v>
      </c>
      <c r="T410" s="373"/>
      <c r="U410" s="19">
        <v>10</v>
      </c>
      <c r="V410" s="19">
        <v>7.9379999999999997</v>
      </c>
      <c r="W410" s="19">
        <v>0</v>
      </c>
      <c r="X410" s="19">
        <v>17.937999999999999</v>
      </c>
      <c r="Y410" s="19">
        <v>0</v>
      </c>
      <c r="Z410" s="19">
        <v>10</v>
      </c>
      <c r="AA410" s="19">
        <v>7.9379999999999997</v>
      </c>
      <c r="AB410" s="19">
        <v>0</v>
      </c>
      <c r="AC410" s="19">
        <v>17.937999999999999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19">
        <v>0</v>
      </c>
      <c r="AS410" s="19">
        <v>0</v>
      </c>
      <c r="AT410" s="19">
        <v>10</v>
      </c>
      <c r="AU410" s="19">
        <v>7.9379999999999997</v>
      </c>
      <c r="AV410" s="19">
        <v>0</v>
      </c>
      <c r="AW410" s="19">
        <v>17.937999999999999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19">
        <v>0</v>
      </c>
      <c r="BJ410" s="19">
        <v>0</v>
      </c>
      <c r="BK410" s="19">
        <v>0</v>
      </c>
      <c r="BL410" s="19">
        <v>0</v>
      </c>
      <c r="BM410" s="19">
        <v>0</v>
      </c>
      <c r="BN410" s="19">
        <v>0</v>
      </c>
      <c r="BO410" s="19">
        <v>0</v>
      </c>
      <c r="BP410" s="19">
        <v>0</v>
      </c>
      <c r="BQ410" s="19">
        <v>0</v>
      </c>
      <c r="BR410" s="19">
        <v>0</v>
      </c>
      <c r="BS410" s="19">
        <v>0</v>
      </c>
      <c r="BT410" s="19">
        <v>0</v>
      </c>
      <c r="BU410" s="19">
        <v>0</v>
      </c>
      <c r="BV410" s="19">
        <v>0</v>
      </c>
      <c r="BW410" s="19">
        <v>0</v>
      </c>
      <c r="BX410" s="19">
        <v>0</v>
      </c>
      <c r="BY410" s="19">
        <v>0</v>
      </c>
      <c r="BZ410" s="19">
        <v>69</v>
      </c>
      <c r="CA410" s="19">
        <v>0</v>
      </c>
      <c r="CB410" s="67" t="s">
        <v>2442</v>
      </c>
      <c r="CC410" s="400" t="s">
        <v>3153</v>
      </c>
      <c r="CD410" s="636">
        <v>0</v>
      </c>
      <c r="CE410" s="636">
        <v>0</v>
      </c>
      <c r="CF410" s="373" t="s">
        <v>2009</v>
      </c>
      <c r="CG410" s="373"/>
      <c r="CH410" s="373"/>
      <c r="CI410" s="384"/>
      <c r="CJ410" s="384"/>
      <c r="CK410" s="384"/>
      <c r="CL410" s="384"/>
      <c r="CM410" s="384"/>
      <c r="CN410" s="384"/>
      <c r="CO410" s="384"/>
      <c r="CP410" s="384"/>
      <c r="CQ410" s="384"/>
      <c r="CR410" s="384"/>
      <c r="CS410" s="384"/>
      <c r="CT410" s="384"/>
      <c r="CU410" s="384"/>
      <c r="CV410" s="384"/>
      <c r="CW410" s="384"/>
      <c r="CX410" s="384"/>
      <c r="CY410" s="384"/>
      <c r="CZ410" s="384"/>
      <c r="DA410" s="384"/>
      <c r="DB410" s="384"/>
      <c r="DC410" s="384"/>
      <c r="DD410" s="384"/>
      <c r="DE410" s="384"/>
      <c r="DF410" s="384"/>
      <c r="DG410" s="384"/>
      <c r="DH410" s="384"/>
      <c r="DI410" s="384"/>
      <c r="DJ410" s="384"/>
      <c r="DK410" s="384"/>
      <c r="DL410" s="384"/>
      <c r="DM410" s="384"/>
      <c r="DN410" s="384"/>
      <c r="DO410" s="384"/>
      <c r="DP410" s="384"/>
      <c r="DQ410" s="384"/>
      <c r="DR410" s="384"/>
      <c r="DS410" s="384"/>
      <c r="DT410" s="384"/>
      <c r="DU410" s="384"/>
      <c r="DV410" s="384"/>
      <c r="DW410" s="384"/>
      <c r="DX410" s="384"/>
      <c r="DY410" s="384"/>
      <c r="DZ410" s="384"/>
      <c r="EA410" s="384"/>
      <c r="EB410" s="384"/>
      <c r="EC410" s="384"/>
      <c r="ED410" s="384"/>
      <c r="EE410" s="384"/>
      <c r="EF410" s="384"/>
      <c r="EG410" s="384"/>
      <c r="EH410" s="384"/>
      <c r="EI410" s="384"/>
      <c r="EJ410" s="384"/>
      <c r="EK410" s="384"/>
      <c r="EL410" s="384"/>
      <c r="EM410" s="384"/>
      <c r="EN410" s="384"/>
      <c r="EO410" s="384"/>
      <c r="EP410" s="384"/>
      <c r="EQ410" s="384"/>
      <c r="ER410" s="384"/>
      <c r="ES410" s="384"/>
      <c r="ET410" s="384"/>
      <c r="EU410" s="384"/>
      <c r="EV410" s="384"/>
      <c r="EW410" s="384"/>
      <c r="EX410" s="384"/>
      <c r="EY410" s="384"/>
      <c r="EZ410" s="384"/>
      <c r="FA410" s="384"/>
      <c r="FB410" s="384"/>
      <c r="FC410" s="384"/>
      <c r="FD410" s="384"/>
      <c r="FE410" s="384"/>
      <c r="FF410" s="384"/>
      <c r="FG410" s="384"/>
      <c r="FH410" s="384"/>
      <c r="FI410" s="384"/>
      <c r="FJ410" s="384"/>
      <c r="FK410" s="384"/>
      <c r="FL410" s="384"/>
      <c r="FM410" s="384"/>
      <c r="FN410" s="384"/>
      <c r="FO410" s="384"/>
      <c r="FP410" s="384"/>
      <c r="FQ410" s="384"/>
      <c r="FR410" s="384"/>
      <c r="FS410" s="384"/>
      <c r="FT410" s="384"/>
      <c r="FU410" s="384"/>
      <c r="FV410" s="384"/>
      <c r="FW410" s="384"/>
      <c r="FX410" s="384"/>
      <c r="FY410" s="384"/>
      <c r="FZ410" s="384"/>
      <c r="GA410" s="384"/>
      <c r="GB410" s="384"/>
      <c r="GC410" s="384"/>
      <c r="GD410" s="384"/>
      <c r="GE410" s="384"/>
      <c r="GF410" s="384"/>
      <c r="GG410" s="384"/>
      <c r="GH410" s="384"/>
      <c r="GI410" s="384"/>
      <c r="GJ410" s="384"/>
      <c r="GK410" s="384"/>
      <c r="GL410" s="384"/>
      <c r="GM410" s="384"/>
      <c r="GN410" s="384"/>
      <c r="GO410" s="384"/>
      <c r="GP410" s="384"/>
      <c r="GQ410" s="384"/>
      <c r="GR410" s="384"/>
      <c r="GS410" s="384"/>
      <c r="GT410" s="384"/>
      <c r="GU410" s="384"/>
      <c r="GV410" s="384"/>
      <c r="GW410" s="384"/>
      <c r="GX410" s="384"/>
      <c r="GY410" s="384"/>
      <c r="GZ410" s="384"/>
      <c r="HA410" s="384"/>
      <c r="HB410" s="384"/>
      <c r="HC410" s="384"/>
      <c r="HD410" s="384"/>
      <c r="HE410" s="384"/>
      <c r="HF410" s="384"/>
      <c r="HG410" s="384"/>
      <c r="HH410" s="384"/>
      <c r="HI410" s="384"/>
      <c r="HJ410" s="384"/>
      <c r="HK410" s="384"/>
      <c r="HL410" s="384"/>
      <c r="HM410" s="384"/>
      <c r="HN410" s="384"/>
      <c r="HO410" s="384"/>
      <c r="HP410" s="384"/>
      <c r="HQ410" s="384"/>
      <c r="HR410" s="384"/>
      <c r="HS410" s="384"/>
      <c r="HT410" s="384"/>
      <c r="HU410" s="384"/>
      <c r="HV410" s="384"/>
      <c r="HW410" s="384"/>
      <c r="HX410" s="384"/>
      <c r="HY410" s="384"/>
      <c r="HZ410" s="384"/>
      <c r="IA410" s="384"/>
      <c r="IB410" s="384"/>
      <c r="IC410" s="384"/>
      <c r="ID410" s="384"/>
      <c r="IE410" s="384"/>
      <c r="IF410" s="384"/>
      <c r="IG410" s="384"/>
      <c r="IH410" s="384"/>
      <c r="II410" s="384"/>
      <c r="IJ410" s="384"/>
      <c r="IK410" s="384"/>
      <c r="IL410" s="384"/>
      <c r="IM410" s="384"/>
      <c r="IN410" s="384"/>
      <c r="IO410" s="384"/>
      <c r="IP410" s="384"/>
      <c r="IQ410" s="384"/>
      <c r="IR410" s="384"/>
      <c r="IS410" s="384"/>
      <c r="IT410" s="384"/>
      <c r="IU410" s="384"/>
      <c r="IV410" s="384"/>
      <c r="IW410" s="384"/>
      <c r="IX410" s="384"/>
      <c r="IY410" s="384"/>
      <c r="IZ410" s="384"/>
      <c r="JA410" s="384"/>
      <c r="JB410" s="384"/>
      <c r="JC410" s="384"/>
      <c r="JD410" s="384"/>
      <c r="JE410" s="384"/>
      <c r="JF410" s="384"/>
      <c r="JG410" s="384"/>
      <c r="JH410" s="384"/>
      <c r="JI410" s="384"/>
      <c r="JJ410" s="384"/>
      <c r="JK410" s="384"/>
      <c r="JL410" s="384"/>
      <c r="JM410" s="384"/>
      <c r="JN410" s="384"/>
      <c r="JO410" s="384"/>
      <c r="JP410" s="384"/>
      <c r="JQ410" s="384"/>
      <c r="JR410" s="384"/>
      <c r="JS410" s="384"/>
      <c r="JT410" s="384"/>
      <c r="JU410" s="384"/>
      <c r="JV410" s="384"/>
      <c r="JW410" s="384"/>
      <c r="JX410" s="384"/>
      <c r="JY410" s="384"/>
      <c r="JZ410" s="384"/>
      <c r="KA410" s="384"/>
      <c r="KB410" s="384"/>
      <c r="KC410" s="384"/>
      <c r="KD410" s="384"/>
      <c r="KE410" s="384"/>
      <c r="KF410" s="384"/>
      <c r="KG410" s="384"/>
      <c r="KH410" s="384"/>
      <c r="KI410" s="384"/>
      <c r="KJ410" s="384"/>
      <c r="KK410" s="384"/>
      <c r="KL410" s="384"/>
      <c r="KM410" s="384"/>
      <c r="KN410" s="384"/>
      <c r="KO410" s="384"/>
      <c r="KP410" s="384"/>
      <c r="KQ410" s="384"/>
      <c r="KR410" s="384"/>
      <c r="KS410" s="384"/>
      <c r="KT410" s="384"/>
      <c r="KU410" s="384"/>
    </row>
    <row r="411" spans="1:307" s="363" customFormat="1" ht="90" outlineLevel="1">
      <c r="A411" s="803"/>
      <c r="B411" s="373" t="s">
        <v>2068</v>
      </c>
      <c r="C411" s="32" t="s">
        <v>2464</v>
      </c>
      <c r="D411" s="637" t="s">
        <v>80</v>
      </c>
      <c r="E411" s="67" t="s">
        <v>1044</v>
      </c>
      <c r="F411" s="67" t="s">
        <v>1904</v>
      </c>
      <c r="G411" s="18" t="s">
        <v>1902</v>
      </c>
      <c r="H411" s="18" t="s">
        <v>1513</v>
      </c>
      <c r="I411" s="67" t="s">
        <v>2550</v>
      </c>
      <c r="J411" s="19">
        <v>52</v>
      </c>
      <c r="K411" s="19">
        <v>52</v>
      </c>
      <c r="L411" s="19">
        <v>0</v>
      </c>
      <c r="M411" s="19">
        <v>0</v>
      </c>
      <c r="N411" s="19">
        <v>24</v>
      </c>
      <c r="O411" s="19">
        <v>0</v>
      </c>
      <c r="P411" s="19" t="s">
        <v>80</v>
      </c>
      <c r="Q411" s="372" t="s">
        <v>80</v>
      </c>
      <c r="R411" s="373">
        <v>45291</v>
      </c>
      <c r="S411" s="67" t="s">
        <v>1666</v>
      </c>
      <c r="T411" s="373"/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19">
        <v>28</v>
      </c>
      <c r="AA411" s="19">
        <v>0</v>
      </c>
      <c r="AB411" s="19">
        <v>0</v>
      </c>
      <c r="AC411" s="19">
        <v>28</v>
      </c>
      <c r="AD411" s="19"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  <c r="AT411" s="19">
        <v>28</v>
      </c>
      <c r="AU411" s="19">
        <v>0</v>
      </c>
      <c r="AV411" s="19">
        <v>0</v>
      </c>
      <c r="AW411" s="19">
        <v>28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19">
        <v>0</v>
      </c>
      <c r="BP411" s="19">
        <v>0</v>
      </c>
      <c r="BQ411" s="19">
        <v>0</v>
      </c>
      <c r="BR411" s="19">
        <v>0</v>
      </c>
      <c r="BS411" s="19">
        <v>0</v>
      </c>
      <c r="BT411" s="19">
        <v>0</v>
      </c>
      <c r="BU411" s="19">
        <v>0</v>
      </c>
      <c r="BV411" s="19">
        <v>0</v>
      </c>
      <c r="BW411" s="19">
        <v>0</v>
      </c>
      <c r="BX411" s="19">
        <v>0</v>
      </c>
      <c r="BY411" s="19">
        <v>0</v>
      </c>
      <c r="BZ411" s="19">
        <v>24</v>
      </c>
      <c r="CA411" s="19">
        <v>0</v>
      </c>
      <c r="CB411" s="67" t="s">
        <v>2465</v>
      </c>
      <c r="CC411" s="400" t="s">
        <v>3153</v>
      </c>
      <c r="CD411" s="636">
        <v>0</v>
      </c>
      <c r="CE411" s="636">
        <v>0</v>
      </c>
      <c r="CF411" s="373" t="s">
        <v>2009</v>
      </c>
      <c r="CG411" s="373"/>
      <c r="CH411" s="373"/>
      <c r="CI411" s="384"/>
      <c r="CJ411" s="384"/>
      <c r="CK411" s="384"/>
      <c r="CL411" s="384"/>
      <c r="CM411" s="384"/>
      <c r="CN411" s="384"/>
      <c r="CO411" s="384"/>
      <c r="CP411" s="384"/>
      <c r="CQ411" s="384"/>
      <c r="CR411" s="384"/>
      <c r="CS411" s="384"/>
      <c r="CT411" s="384"/>
      <c r="CU411" s="384"/>
      <c r="CV411" s="384"/>
      <c r="CW411" s="384"/>
      <c r="CX411" s="384"/>
      <c r="CY411" s="384"/>
      <c r="CZ411" s="384"/>
      <c r="DA411" s="384"/>
      <c r="DB411" s="384"/>
      <c r="DC411" s="384"/>
      <c r="DD411" s="384"/>
      <c r="DE411" s="384"/>
      <c r="DF411" s="384"/>
      <c r="DG411" s="384"/>
      <c r="DH411" s="384"/>
      <c r="DI411" s="384"/>
      <c r="DJ411" s="384"/>
      <c r="DK411" s="384"/>
      <c r="DL411" s="384"/>
      <c r="DM411" s="384"/>
      <c r="DN411" s="384"/>
      <c r="DO411" s="384"/>
      <c r="DP411" s="384"/>
      <c r="DQ411" s="384"/>
      <c r="DR411" s="384"/>
      <c r="DS411" s="384"/>
      <c r="DT411" s="384"/>
      <c r="DU411" s="384"/>
      <c r="DV411" s="384"/>
      <c r="DW411" s="384"/>
      <c r="DX411" s="384"/>
      <c r="DY411" s="384"/>
      <c r="DZ411" s="384"/>
      <c r="EA411" s="384"/>
      <c r="EB411" s="384"/>
      <c r="EC411" s="384"/>
      <c r="ED411" s="384"/>
      <c r="EE411" s="384"/>
      <c r="EF411" s="384"/>
      <c r="EG411" s="384"/>
      <c r="EH411" s="384"/>
      <c r="EI411" s="384"/>
      <c r="EJ411" s="384"/>
      <c r="EK411" s="384"/>
      <c r="EL411" s="384"/>
      <c r="EM411" s="384"/>
      <c r="EN411" s="384"/>
      <c r="EO411" s="384"/>
      <c r="EP411" s="384"/>
      <c r="EQ411" s="384"/>
      <c r="ER411" s="384"/>
      <c r="ES411" s="384"/>
      <c r="ET411" s="384"/>
      <c r="EU411" s="384"/>
      <c r="EV411" s="384"/>
      <c r="EW411" s="384"/>
      <c r="EX411" s="384"/>
      <c r="EY411" s="384"/>
      <c r="EZ411" s="384"/>
      <c r="FA411" s="384"/>
      <c r="FB411" s="384"/>
      <c r="FC411" s="384"/>
      <c r="FD411" s="384"/>
      <c r="FE411" s="384"/>
      <c r="FF411" s="384"/>
      <c r="FG411" s="384"/>
      <c r="FH411" s="384"/>
      <c r="FI411" s="384"/>
      <c r="FJ411" s="384"/>
      <c r="FK411" s="384"/>
      <c r="FL411" s="384"/>
      <c r="FM411" s="384"/>
      <c r="FN411" s="384"/>
      <c r="FO411" s="384"/>
      <c r="FP411" s="384"/>
      <c r="FQ411" s="384"/>
      <c r="FR411" s="384"/>
      <c r="FS411" s="384"/>
      <c r="FT411" s="384"/>
      <c r="FU411" s="384"/>
      <c r="FV411" s="384"/>
      <c r="FW411" s="384"/>
      <c r="FX411" s="384"/>
      <c r="FY411" s="384"/>
      <c r="FZ411" s="384"/>
      <c r="GA411" s="384"/>
      <c r="GB411" s="384"/>
      <c r="GC411" s="384"/>
      <c r="GD411" s="384"/>
      <c r="GE411" s="384"/>
      <c r="GF411" s="384"/>
      <c r="GG411" s="384"/>
      <c r="GH411" s="384"/>
      <c r="GI411" s="384"/>
      <c r="GJ411" s="384"/>
      <c r="GK411" s="384"/>
      <c r="GL411" s="384"/>
      <c r="GM411" s="384"/>
      <c r="GN411" s="384"/>
      <c r="GO411" s="384"/>
      <c r="GP411" s="384"/>
      <c r="GQ411" s="384"/>
      <c r="GR411" s="384"/>
      <c r="GS411" s="384"/>
      <c r="GT411" s="384"/>
      <c r="GU411" s="384"/>
      <c r="GV411" s="384"/>
      <c r="GW411" s="384"/>
      <c r="GX411" s="384"/>
      <c r="GY411" s="384"/>
      <c r="GZ411" s="384"/>
      <c r="HA411" s="384"/>
      <c r="HB411" s="384"/>
      <c r="HC411" s="384"/>
      <c r="HD411" s="384"/>
      <c r="HE411" s="384"/>
      <c r="HF411" s="384"/>
      <c r="HG411" s="384"/>
      <c r="HH411" s="384"/>
      <c r="HI411" s="384"/>
      <c r="HJ411" s="384"/>
      <c r="HK411" s="384"/>
      <c r="HL411" s="384"/>
      <c r="HM411" s="384"/>
      <c r="HN411" s="384"/>
      <c r="HO411" s="384"/>
      <c r="HP411" s="384"/>
      <c r="HQ411" s="384"/>
      <c r="HR411" s="384"/>
      <c r="HS411" s="384"/>
      <c r="HT411" s="384"/>
      <c r="HU411" s="384"/>
      <c r="HV411" s="384"/>
      <c r="HW411" s="384"/>
      <c r="HX411" s="384"/>
      <c r="HY411" s="384"/>
      <c r="HZ411" s="384"/>
      <c r="IA411" s="384"/>
      <c r="IB411" s="384"/>
      <c r="IC411" s="384"/>
      <c r="ID411" s="384"/>
      <c r="IE411" s="384"/>
      <c r="IF411" s="384"/>
      <c r="IG411" s="384"/>
      <c r="IH411" s="384"/>
      <c r="II411" s="384"/>
      <c r="IJ411" s="384"/>
      <c r="IK411" s="384"/>
      <c r="IL411" s="384"/>
      <c r="IM411" s="384"/>
      <c r="IN411" s="384"/>
      <c r="IO411" s="384"/>
      <c r="IP411" s="384"/>
      <c r="IQ411" s="384"/>
      <c r="IR411" s="384"/>
      <c r="IS411" s="384"/>
      <c r="IT411" s="384"/>
      <c r="IU411" s="384"/>
      <c r="IV411" s="384"/>
      <c r="IW411" s="384"/>
      <c r="IX411" s="384"/>
      <c r="IY411" s="384"/>
      <c r="IZ411" s="384"/>
      <c r="JA411" s="384"/>
      <c r="JB411" s="384"/>
      <c r="JC411" s="384"/>
      <c r="JD411" s="384"/>
      <c r="JE411" s="384"/>
      <c r="JF411" s="384"/>
      <c r="JG411" s="384"/>
      <c r="JH411" s="384"/>
      <c r="JI411" s="384"/>
      <c r="JJ411" s="384"/>
      <c r="JK411" s="384"/>
      <c r="JL411" s="384"/>
      <c r="JM411" s="384"/>
      <c r="JN411" s="384"/>
      <c r="JO411" s="384"/>
      <c r="JP411" s="384"/>
      <c r="JQ411" s="384"/>
      <c r="JR411" s="384"/>
      <c r="JS411" s="384"/>
      <c r="JT411" s="384"/>
      <c r="JU411" s="384"/>
      <c r="JV411" s="384"/>
      <c r="JW411" s="384"/>
      <c r="JX411" s="384"/>
      <c r="JY411" s="384"/>
      <c r="JZ411" s="384"/>
      <c r="KA411" s="384"/>
      <c r="KB411" s="384"/>
      <c r="KC411" s="384"/>
      <c r="KD411" s="384"/>
      <c r="KE411" s="384"/>
      <c r="KF411" s="384"/>
      <c r="KG411" s="384"/>
      <c r="KH411" s="384"/>
      <c r="KI411" s="384"/>
      <c r="KJ411" s="384"/>
      <c r="KK411" s="384"/>
      <c r="KL411" s="384"/>
      <c r="KM411" s="384"/>
      <c r="KN411" s="384"/>
      <c r="KO411" s="384"/>
      <c r="KP411" s="384"/>
      <c r="KQ411" s="384"/>
      <c r="KR411" s="384"/>
      <c r="KS411" s="384"/>
      <c r="KT411" s="384"/>
      <c r="KU411" s="384"/>
    </row>
    <row r="412" spans="1:307" s="363" customFormat="1" ht="90" outlineLevel="1">
      <c r="A412" s="803"/>
      <c r="B412" s="373" t="s">
        <v>2068</v>
      </c>
      <c r="C412" s="32" t="s">
        <v>2466</v>
      </c>
      <c r="D412" s="637" t="s">
        <v>80</v>
      </c>
      <c r="E412" s="67" t="s">
        <v>1044</v>
      </c>
      <c r="F412" s="67" t="s">
        <v>1904</v>
      </c>
      <c r="G412" s="18" t="s">
        <v>1902</v>
      </c>
      <c r="H412" s="18" t="s">
        <v>1513</v>
      </c>
      <c r="I412" s="67" t="s">
        <v>2551</v>
      </c>
      <c r="J412" s="19">
        <v>82</v>
      </c>
      <c r="K412" s="19">
        <v>82</v>
      </c>
      <c r="L412" s="19">
        <v>0</v>
      </c>
      <c r="M412" s="19">
        <v>0</v>
      </c>
      <c r="N412" s="19">
        <v>57</v>
      </c>
      <c r="O412" s="19">
        <v>0</v>
      </c>
      <c r="P412" s="19" t="s">
        <v>80</v>
      </c>
      <c r="Q412" s="372" t="s">
        <v>80</v>
      </c>
      <c r="R412" s="373">
        <v>45291</v>
      </c>
      <c r="S412" s="67" t="s">
        <v>1666</v>
      </c>
      <c r="T412" s="373"/>
      <c r="U412" s="19">
        <v>0</v>
      </c>
      <c r="V412" s="19">
        <v>25</v>
      </c>
      <c r="W412" s="19">
        <v>0</v>
      </c>
      <c r="X412" s="19">
        <v>25</v>
      </c>
      <c r="Y412" s="19">
        <v>0</v>
      </c>
      <c r="Z412" s="19">
        <v>0</v>
      </c>
      <c r="AA412" s="19">
        <v>25</v>
      </c>
      <c r="AB412" s="19">
        <v>0</v>
      </c>
      <c r="AC412" s="19">
        <v>25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0</v>
      </c>
      <c r="AU412" s="19">
        <v>25</v>
      </c>
      <c r="AV412" s="19">
        <v>0</v>
      </c>
      <c r="AW412" s="19">
        <v>25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19">
        <v>0</v>
      </c>
      <c r="BP412" s="19">
        <v>0</v>
      </c>
      <c r="BQ412" s="19">
        <v>0</v>
      </c>
      <c r="BR412" s="19">
        <v>0</v>
      </c>
      <c r="BS412" s="19">
        <v>0</v>
      </c>
      <c r="BT412" s="19">
        <v>0</v>
      </c>
      <c r="BU412" s="19">
        <v>0</v>
      </c>
      <c r="BV412" s="19">
        <v>0</v>
      </c>
      <c r="BW412" s="19">
        <v>0</v>
      </c>
      <c r="BX412" s="19">
        <v>0</v>
      </c>
      <c r="BY412" s="19">
        <v>0</v>
      </c>
      <c r="BZ412" s="19">
        <v>57</v>
      </c>
      <c r="CA412" s="19">
        <v>0</v>
      </c>
      <c r="CB412" s="67" t="s">
        <v>2465</v>
      </c>
      <c r="CC412" s="400" t="s">
        <v>3153</v>
      </c>
      <c r="CD412" s="636">
        <v>0</v>
      </c>
      <c r="CE412" s="636">
        <v>0</v>
      </c>
      <c r="CF412" s="373" t="s">
        <v>2009</v>
      </c>
      <c r="CG412" s="373"/>
      <c r="CH412" s="373"/>
      <c r="CI412" s="384"/>
      <c r="CJ412" s="384"/>
      <c r="CK412" s="384"/>
      <c r="CL412" s="384"/>
      <c r="CM412" s="384"/>
      <c r="CN412" s="384"/>
      <c r="CO412" s="384"/>
      <c r="CP412" s="384"/>
      <c r="CQ412" s="384"/>
      <c r="CR412" s="384"/>
      <c r="CS412" s="384"/>
      <c r="CT412" s="384"/>
      <c r="CU412" s="384"/>
      <c r="CV412" s="384"/>
      <c r="CW412" s="384"/>
      <c r="CX412" s="384"/>
      <c r="CY412" s="384"/>
      <c r="CZ412" s="384"/>
      <c r="DA412" s="384"/>
      <c r="DB412" s="384"/>
      <c r="DC412" s="384"/>
      <c r="DD412" s="384"/>
      <c r="DE412" s="384"/>
      <c r="DF412" s="384"/>
      <c r="DG412" s="384"/>
      <c r="DH412" s="384"/>
      <c r="DI412" s="384"/>
      <c r="DJ412" s="384"/>
      <c r="DK412" s="384"/>
      <c r="DL412" s="384"/>
      <c r="DM412" s="384"/>
      <c r="DN412" s="384"/>
      <c r="DO412" s="384"/>
      <c r="DP412" s="384"/>
      <c r="DQ412" s="384"/>
      <c r="DR412" s="384"/>
      <c r="DS412" s="384"/>
      <c r="DT412" s="384"/>
      <c r="DU412" s="384"/>
      <c r="DV412" s="384"/>
      <c r="DW412" s="384"/>
      <c r="DX412" s="384"/>
      <c r="DY412" s="384"/>
      <c r="DZ412" s="384"/>
      <c r="EA412" s="384"/>
      <c r="EB412" s="384"/>
      <c r="EC412" s="384"/>
      <c r="ED412" s="384"/>
      <c r="EE412" s="384"/>
      <c r="EF412" s="384"/>
      <c r="EG412" s="384"/>
      <c r="EH412" s="384"/>
      <c r="EI412" s="384"/>
      <c r="EJ412" s="384"/>
      <c r="EK412" s="384"/>
      <c r="EL412" s="384"/>
      <c r="EM412" s="384"/>
      <c r="EN412" s="384"/>
      <c r="EO412" s="384"/>
      <c r="EP412" s="384"/>
      <c r="EQ412" s="384"/>
      <c r="ER412" s="384"/>
      <c r="ES412" s="384"/>
      <c r="ET412" s="384"/>
      <c r="EU412" s="384"/>
      <c r="EV412" s="384"/>
      <c r="EW412" s="384"/>
      <c r="EX412" s="384"/>
      <c r="EY412" s="384"/>
      <c r="EZ412" s="384"/>
      <c r="FA412" s="384"/>
      <c r="FB412" s="384"/>
      <c r="FC412" s="384"/>
      <c r="FD412" s="384"/>
      <c r="FE412" s="384"/>
      <c r="FF412" s="384"/>
      <c r="FG412" s="384"/>
      <c r="FH412" s="384"/>
      <c r="FI412" s="384"/>
      <c r="FJ412" s="384"/>
      <c r="FK412" s="384"/>
      <c r="FL412" s="384"/>
      <c r="FM412" s="384"/>
      <c r="FN412" s="384"/>
      <c r="FO412" s="384"/>
      <c r="FP412" s="384"/>
      <c r="FQ412" s="384"/>
      <c r="FR412" s="384"/>
      <c r="FS412" s="384"/>
      <c r="FT412" s="384"/>
      <c r="FU412" s="384"/>
      <c r="FV412" s="384"/>
      <c r="FW412" s="384"/>
      <c r="FX412" s="384"/>
      <c r="FY412" s="384"/>
      <c r="FZ412" s="384"/>
      <c r="GA412" s="384"/>
      <c r="GB412" s="384"/>
      <c r="GC412" s="384"/>
      <c r="GD412" s="384"/>
      <c r="GE412" s="384"/>
      <c r="GF412" s="384"/>
      <c r="GG412" s="384"/>
      <c r="GH412" s="384"/>
      <c r="GI412" s="384"/>
      <c r="GJ412" s="384"/>
      <c r="GK412" s="384"/>
      <c r="GL412" s="384"/>
      <c r="GM412" s="384"/>
      <c r="GN412" s="384"/>
      <c r="GO412" s="384"/>
      <c r="GP412" s="384"/>
      <c r="GQ412" s="384"/>
      <c r="GR412" s="384"/>
      <c r="GS412" s="384"/>
      <c r="GT412" s="384"/>
      <c r="GU412" s="384"/>
      <c r="GV412" s="384"/>
      <c r="GW412" s="384"/>
      <c r="GX412" s="384"/>
      <c r="GY412" s="384"/>
      <c r="GZ412" s="384"/>
      <c r="HA412" s="384"/>
      <c r="HB412" s="384"/>
      <c r="HC412" s="384"/>
      <c r="HD412" s="384"/>
      <c r="HE412" s="384"/>
      <c r="HF412" s="384"/>
      <c r="HG412" s="384"/>
      <c r="HH412" s="384"/>
      <c r="HI412" s="384"/>
      <c r="HJ412" s="384"/>
      <c r="HK412" s="384"/>
      <c r="HL412" s="384"/>
      <c r="HM412" s="384"/>
      <c r="HN412" s="384"/>
      <c r="HO412" s="384"/>
      <c r="HP412" s="384"/>
      <c r="HQ412" s="384"/>
      <c r="HR412" s="384"/>
      <c r="HS412" s="384"/>
      <c r="HT412" s="384"/>
      <c r="HU412" s="384"/>
      <c r="HV412" s="384"/>
      <c r="HW412" s="384"/>
      <c r="HX412" s="384"/>
      <c r="HY412" s="384"/>
      <c r="HZ412" s="384"/>
      <c r="IA412" s="384"/>
      <c r="IB412" s="384"/>
      <c r="IC412" s="384"/>
      <c r="ID412" s="384"/>
      <c r="IE412" s="384"/>
      <c r="IF412" s="384"/>
      <c r="IG412" s="384"/>
      <c r="IH412" s="384"/>
      <c r="II412" s="384"/>
      <c r="IJ412" s="384"/>
      <c r="IK412" s="384"/>
      <c r="IL412" s="384"/>
      <c r="IM412" s="384"/>
      <c r="IN412" s="384"/>
      <c r="IO412" s="384"/>
      <c r="IP412" s="384"/>
      <c r="IQ412" s="384"/>
      <c r="IR412" s="384"/>
      <c r="IS412" s="384"/>
      <c r="IT412" s="384"/>
      <c r="IU412" s="384"/>
      <c r="IV412" s="384"/>
      <c r="IW412" s="384"/>
      <c r="IX412" s="384"/>
      <c r="IY412" s="384"/>
      <c r="IZ412" s="384"/>
      <c r="JA412" s="384"/>
      <c r="JB412" s="384"/>
      <c r="JC412" s="384"/>
      <c r="JD412" s="384"/>
      <c r="JE412" s="384"/>
      <c r="JF412" s="384"/>
      <c r="JG412" s="384"/>
      <c r="JH412" s="384"/>
      <c r="JI412" s="384"/>
      <c r="JJ412" s="384"/>
      <c r="JK412" s="384"/>
      <c r="JL412" s="384"/>
      <c r="JM412" s="384"/>
      <c r="JN412" s="384"/>
      <c r="JO412" s="384"/>
      <c r="JP412" s="384"/>
      <c r="JQ412" s="384"/>
      <c r="JR412" s="384"/>
      <c r="JS412" s="384"/>
      <c r="JT412" s="384"/>
      <c r="JU412" s="384"/>
      <c r="JV412" s="384"/>
      <c r="JW412" s="384"/>
      <c r="JX412" s="384"/>
      <c r="JY412" s="384"/>
      <c r="JZ412" s="384"/>
      <c r="KA412" s="384"/>
      <c r="KB412" s="384"/>
      <c r="KC412" s="384"/>
      <c r="KD412" s="384"/>
      <c r="KE412" s="384"/>
      <c r="KF412" s="384"/>
      <c r="KG412" s="384"/>
      <c r="KH412" s="384"/>
      <c r="KI412" s="384"/>
      <c r="KJ412" s="384"/>
      <c r="KK412" s="384"/>
      <c r="KL412" s="384"/>
      <c r="KM412" s="384"/>
      <c r="KN412" s="384"/>
      <c r="KO412" s="384"/>
      <c r="KP412" s="384"/>
      <c r="KQ412" s="384"/>
      <c r="KR412" s="384"/>
      <c r="KS412" s="384"/>
      <c r="KT412" s="384"/>
      <c r="KU412" s="384"/>
    </row>
    <row r="413" spans="1:307" s="363" customFormat="1" ht="36" outlineLevel="1">
      <c r="A413" s="803"/>
      <c r="B413" s="373" t="s">
        <v>2084</v>
      </c>
      <c r="C413" s="32" t="s">
        <v>2467</v>
      </c>
      <c r="D413" s="637" t="s">
        <v>80</v>
      </c>
      <c r="E413" s="67" t="s">
        <v>1308</v>
      </c>
      <c r="F413" s="67" t="s">
        <v>1675</v>
      </c>
      <c r="G413" s="18" t="s">
        <v>1676</v>
      </c>
      <c r="H413" s="18" t="s">
        <v>1513</v>
      </c>
      <c r="I413" s="67" t="s">
        <v>1988</v>
      </c>
      <c r="J413" s="19">
        <v>81.260999999999996</v>
      </c>
      <c r="K413" s="19">
        <v>81.260999999999996</v>
      </c>
      <c r="L413" s="19">
        <v>0</v>
      </c>
      <c r="M413" s="19">
        <v>0</v>
      </c>
      <c r="N413" s="19">
        <v>25</v>
      </c>
      <c r="O413" s="19">
        <v>0</v>
      </c>
      <c r="P413" s="19" t="s">
        <v>80</v>
      </c>
      <c r="Q413" s="372" t="s">
        <v>80</v>
      </c>
      <c r="R413" s="373">
        <v>45291</v>
      </c>
      <c r="S413" s="67" t="s">
        <v>1666</v>
      </c>
      <c r="T413" s="373"/>
      <c r="U413" s="19">
        <v>56.260999999999996</v>
      </c>
      <c r="V413" s="19">
        <v>0</v>
      </c>
      <c r="W413" s="19">
        <v>0</v>
      </c>
      <c r="X413" s="19">
        <v>56.260999999999996</v>
      </c>
      <c r="Y413" s="19">
        <v>0</v>
      </c>
      <c r="Z413" s="19">
        <v>56.260999999999996</v>
      </c>
      <c r="AA413" s="19">
        <v>0</v>
      </c>
      <c r="AB413" s="19">
        <v>0</v>
      </c>
      <c r="AC413" s="19">
        <v>56.260999999999996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56.260999999999996</v>
      </c>
      <c r="AP413" s="19">
        <v>0</v>
      </c>
      <c r="AQ413" s="19">
        <v>0</v>
      </c>
      <c r="AR413" s="19">
        <v>56.260999999999996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19">
        <v>0</v>
      </c>
      <c r="BP413" s="19">
        <v>0</v>
      </c>
      <c r="BQ413" s="19">
        <v>0</v>
      </c>
      <c r="BR413" s="19">
        <v>0</v>
      </c>
      <c r="BS413" s="19">
        <v>0</v>
      </c>
      <c r="BT413" s="19">
        <v>0</v>
      </c>
      <c r="BU413" s="19">
        <v>0</v>
      </c>
      <c r="BV413" s="19">
        <v>0</v>
      </c>
      <c r="BW413" s="19">
        <v>0</v>
      </c>
      <c r="BX413" s="19">
        <v>0</v>
      </c>
      <c r="BY413" s="19">
        <v>0</v>
      </c>
      <c r="BZ413" s="19">
        <v>25</v>
      </c>
      <c r="CA413" s="19">
        <v>0</v>
      </c>
      <c r="CB413" s="67" t="s">
        <v>2465</v>
      </c>
      <c r="CC413" s="400" t="s">
        <v>3153</v>
      </c>
      <c r="CD413" s="636">
        <v>0</v>
      </c>
      <c r="CE413" s="636">
        <v>0</v>
      </c>
      <c r="CF413" s="373" t="s">
        <v>2009</v>
      </c>
      <c r="CG413" s="373"/>
      <c r="CH413" s="373"/>
      <c r="CI413" s="384"/>
      <c r="CJ413" s="384"/>
      <c r="CK413" s="384"/>
      <c r="CL413" s="384"/>
      <c r="CM413" s="384"/>
      <c r="CN413" s="384"/>
      <c r="CO413" s="384"/>
      <c r="CP413" s="384"/>
      <c r="CQ413" s="384"/>
      <c r="CR413" s="384"/>
      <c r="CS413" s="384"/>
      <c r="CT413" s="384"/>
      <c r="CU413" s="384"/>
      <c r="CV413" s="384"/>
      <c r="CW413" s="384"/>
      <c r="CX413" s="384"/>
      <c r="CY413" s="384"/>
      <c r="CZ413" s="384"/>
      <c r="DA413" s="384"/>
      <c r="DB413" s="384"/>
      <c r="DC413" s="384"/>
      <c r="DD413" s="384"/>
      <c r="DE413" s="384"/>
      <c r="DF413" s="384"/>
      <c r="DG413" s="384"/>
      <c r="DH413" s="384"/>
      <c r="DI413" s="384"/>
      <c r="DJ413" s="384"/>
      <c r="DK413" s="384"/>
      <c r="DL413" s="384"/>
      <c r="DM413" s="384"/>
      <c r="DN413" s="384"/>
      <c r="DO413" s="384"/>
      <c r="DP413" s="384"/>
      <c r="DQ413" s="384"/>
      <c r="DR413" s="384"/>
      <c r="DS413" s="384"/>
      <c r="DT413" s="384"/>
      <c r="DU413" s="384"/>
      <c r="DV413" s="384"/>
      <c r="DW413" s="384"/>
      <c r="DX413" s="384"/>
      <c r="DY413" s="384"/>
      <c r="DZ413" s="384"/>
      <c r="EA413" s="384"/>
      <c r="EB413" s="384"/>
      <c r="EC413" s="384"/>
      <c r="ED413" s="384"/>
      <c r="EE413" s="384"/>
      <c r="EF413" s="384"/>
      <c r="EG413" s="384"/>
      <c r="EH413" s="384"/>
      <c r="EI413" s="384"/>
      <c r="EJ413" s="384"/>
      <c r="EK413" s="384"/>
      <c r="EL413" s="384"/>
      <c r="EM413" s="384"/>
      <c r="EN413" s="384"/>
      <c r="EO413" s="384"/>
      <c r="EP413" s="384"/>
      <c r="EQ413" s="384"/>
      <c r="ER413" s="384"/>
      <c r="ES413" s="384"/>
      <c r="ET413" s="384"/>
      <c r="EU413" s="384"/>
      <c r="EV413" s="384"/>
      <c r="EW413" s="384"/>
      <c r="EX413" s="384"/>
      <c r="EY413" s="384"/>
      <c r="EZ413" s="384"/>
      <c r="FA413" s="384"/>
      <c r="FB413" s="384"/>
      <c r="FC413" s="384"/>
      <c r="FD413" s="384"/>
      <c r="FE413" s="384"/>
      <c r="FF413" s="384"/>
      <c r="FG413" s="384"/>
      <c r="FH413" s="384"/>
      <c r="FI413" s="384"/>
      <c r="FJ413" s="384"/>
      <c r="FK413" s="384"/>
      <c r="FL413" s="384"/>
      <c r="FM413" s="384"/>
      <c r="FN413" s="384"/>
      <c r="FO413" s="384"/>
      <c r="FP413" s="384"/>
      <c r="FQ413" s="384"/>
      <c r="FR413" s="384"/>
      <c r="FS413" s="384"/>
      <c r="FT413" s="384"/>
      <c r="FU413" s="384"/>
      <c r="FV413" s="384"/>
      <c r="FW413" s="384"/>
      <c r="FX413" s="384"/>
      <c r="FY413" s="384"/>
      <c r="FZ413" s="384"/>
      <c r="GA413" s="384"/>
      <c r="GB413" s="384"/>
      <c r="GC413" s="384"/>
      <c r="GD413" s="384"/>
      <c r="GE413" s="384"/>
      <c r="GF413" s="384"/>
      <c r="GG413" s="384"/>
      <c r="GH413" s="384"/>
      <c r="GI413" s="384"/>
      <c r="GJ413" s="384"/>
      <c r="GK413" s="384"/>
      <c r="GL413" s="384"/>
      <c r="GM413" s="384"/>
      <c r="GN413" s="384"/>
      <c r="GO413" s="384"/>
      <c r="GP413" s="384"/>
      <c r="GQ413" s="384"/>
      <c r="GR413" s="384"/>
      <c r="GS413" s="384"/>
      <c r="GT413" s="384"/>
      <c r="GU413" s="384"/>
      <c r="GV413" s="384"/>
      <c r="GW413" s="384"/>
      <c r="GX413" s="384"/>
      <c r="GY413" s="384"/>
      <c r="GZ413" s="384"/>
      <c r="HA413" s="384"/>
      <c r="HB413" s="384"/>
      <c r="HC413" s="384"/>
      <c r="HD413" s="384"/>
      <c r="HE413" s="384"/>
      <c r="HF413" s="384"/>
      <c r="HG413" s="384"/>
      <c r="HH413" s="384"/>
      <c r="HI413" s="384"/>
      <c r="HJ413" s="384"/>
      <c r="HK413" s="384"/>
      <c r="HL413" s="384"/>
      <c r="HM413" s="384"/>
      <c r="HN413" s="384"/>
      <c r="HO413" s="384"/>
      <c r="HP413" s="384"/>
      <c r="HQ413" s="384"/>
      <c r="HR413" s="384"/>
      <c r="HS413" s="384"/>
      <c r="HT413" s="384"/>
      <c r="HU413" s="384"/>
      <c r="HV413" s="384"/>
      <c r="HW413" s="384"/>
      <c r="HX413" s="384"/>
      <c r="HY413" s="384"/>
      <c r="HZ413" s="384"/>
      <c r="IA413" s="384"/>
      <c r="IB413" s="384"/>
      <c r="IC413" s="384"/>
      <c r="ID413" s="384"/>
      <c r="IE413" s="384"/>
      <c r="IF413" s="384"/>
      <c r="IG413" s="384"/>
      <c r="IH413" s="384"/>
      <c r="II413" s="384"/>
      <c r="IJ413" s="384"/>
      <c r="IK413" s="384"/>
      <c r="IL413" s="384"/>
      <c r="IM413" s="384"/>
      <c r="IN413" s="384"/>
      <c r="IO413" s="384"/>
      <c r="IP413" s="384"/>
      <c r="IQ413" s="384"/>
      <c r="IR413" s="384"/>
      <c r="IS413" s="384"/>
      <c r="IT413" s="384"/>
      <c r="IU413" s="384"/>
      <c r="IV413" s="384"/>
      <c r="IW413" s="384"/>
      <c r="IX413" s="384"/>
      <c r="IY413" s="384"/>
      <c r="IZ413" s="384"/>
      <c r="JA413" s="384"/>
      <c r="JB413" s="384"/>
      <c r="JC413" s="384"/>
      <c r="JD413" s="384"/>
      <c r="JE413" s="384"/>
      <c r="JF413" s="384"/>
      <c r="JG413" s="384"/>
      <c r="JH413" s="384"/>
      <c r="JI413" s="384"/>
      <c r="JJ413" s="384"/>
      <c r="JK413" s="384"/>
      <c r="JL413" s="384"/>
      <c r="JM413" s="384"/>
      <c r="JN413" s="384"/>
      <c r="JO413" s="384"/>
      <c r="JP413" s="384"/>
      <c r="JQ413" s="384"/>
      <c r="JR413" s="384"/>
      <c r="JS413" s="384"/>
      <c r="JT413" s="384"/>
      <c r="JU413" s="384"/>
      <c r="JV413" s="384"/>
      <c r="JW413" s="384"/>
      <c r="JX413" s="384"/>
      <c r="JY413" s="384"/>
      <c r="JZ413" s="384"/>
      <c r="KA413" s="384"/>
      <c r="KB413" s="384"/>
      <c r="KC413" s="384"/>
      <c r="KD413" s="384"/>
      <c r="KE413" s="384"/>
      <c r="KF413" s="384"/>
      <c r="KG413" s="384"/>
      <c r="KH413" s="384"/>
      <c r="KI413" s="384"/>
      <c r="KJ413" s="384"/>
      <c r="KK413" s="384"/>
      <c r="KL413" s="384"/>
      <c r="KM413" s="384"/>
      <c r="KN413" s="384"/>
      <c r="KO413" s="384"/>
      <c r="KP413" s="384"/>
      <c r="KQ413" s="384"/>
      <c r="KR413" s="384"/>
      <c r="KS413" s="384"/>
      <c r="KT413" s="384"/>
      <c r="KU413" s="384"/>
    </row>
    <row r="414" spans="1:307" s="363" customFormat="1" ht="36" outlineLevel="1">
      <c r="A414" s="803"/>
      <c r="B414" s="373" t="s">
        <v>2084</v>
      </c>
      <c r="C414" s="32" t="s">
        <v>2468</v>
      </c>
      <c r="D414" s="637" t="s">
        <v>80</v>
      </c>
      <c r="E414" s="67" t="s">
        <v>1308</v>
      </c>
      <c r="F414" s="67" t="s">
        <v>1675</v>
      </c>
      <c r="G414" s="18" t="s">
        <v>1676</v>
      </c>
      <c r="H414" s="18" t="s">
        <v>1513</v>
      </c>
      <c r="I414" s="67" t="s">
        <v>2548</v>
      </c>
      <c r="J414" s="19">
        <v>179</v>
      </c>
      <c r="K414" s="19">
        <v>179</v>
      </c>
      <c r="L414" s="19">
        <v>0</v>
      </c>
      <c r="M414" s="19">
        <v>0</v>
      </c>
      <c r="N414" s="19">
        <v>70</v>
      </c>
      <c r="O414" s="19">
        <v>0</v>
      </c>
      <c r="P414" s="19" t="s">
        <v>80</v>
      </c>
      <c r="Q414" s="372" t="s">
        <v>80</v>
      </c>
      <c r="R414" s="373">
        <v>45291</v>
      </c>
      <c r="S414" s="67" t="s">
        <v>1666</v>
      </c>
      <c r="T414" s="373"/>
      <c r="U414" s="19">
        <v>109</v>
      </c>
      <c r="V414" s="19">
        <v>0</v>
      </c>
      <c r="W414" s="19">
        <v>0</v>
      </c>
      <c r="X414" s="19">
        <v>109</v>
      </c>
      <c r="Y414" s="19">
        <v>0</v>
      </c>
      <c r="Z414" s="19">
        <v>109</v>
      </c>
      <c r="AA414" s="19">
        <v>0</v>
      </c>
      <c r="AB414" s="19">
        <v>0</v>
      </c>
      <c r="AC414" s="19">
        <v>109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19">
        <v>0</v>
      </c>
      <c r="AS414" s="19">
        <v>0</v>
      </c>
      <c r="AT414" s="19">
        <v>109</v>
      </c>
      <c r="AU414" s="19">
        <v>0</v>
      </c>
      <c r="AV414" s="19">
        <v>0</v>
      </c>
      <c r="AW414" s="19">
        <v>109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19">
        <v>0</v>
      </c>
      <c r="BJ414" s="19">
        <v>0</v>
      </c>
      <c r="BK414" s="19">
        <v>0</v>
      </c>
      <c r="BL414" s="19">
        <v>0</v>
      </c>
      <c r="BM414" s="19">
        <v>0</v>
      </c>
      <c r="BN414" s="19">
        <v>0</v>
      </c>
      <c r="BO414" s="19">
        <v>0</v>
      </c>
      <c r="BP414" s="19">
        <v>0</v>
      </c>
      <c r="BQ414" s="19">
        <v>0</v>
      </c>
      <c r="BR414" s="19">
        <v>0</v>
      </c>
      <c r="BS414" s="19">
        <v>0</v>
      </c>
      <c r="BT414" s="19">
        <v>0</v>
      </c>
      <c r="BU414" s="19">
        <v>0</v>
      </c>
      <c r="BV414" s="19">
        <v>0</v>
      </c>
      <c r="BW414" s="19">
        <v>0</v>
      </c>
      <c r="BX414" s="19">
        <v>0</v>
      </c>
      <c r="BY414" s="19">
        <v>0</v>
      </c>
      <c r="BZ414" s="19">
        <v>70</v>
      </c>
      <c r="CA414" s="19">
        <v>0</v>
      </c>
      <c r="CB414" s="67" t="s">
        <v>2465</v>
      </c>
      <c r="CC414" s="400" t="s">
        <v>3153</v>
      </c>
      <c r="CD414" s="636">
        <v>0</v>
      </c>
      <c r="CE414" s="636">
        <v>0</v>
      </c>
      <c r="CF414" s="373" t="s">
        <v>2009</v>
      </c>
      <c r="CG414" s="373"/>
      <c r="CH414" s="373"/>
      <c r="CI414" s="384"/>
      <c r="CJ414" s="384"/>
      <c r="CK414" s="384"/>
      <c r="CL414" s="384"/>
      <c r="CM414" s="384"/>
      <c r="CN414" s="384"/>
      <c r="CO414" s="384"/>
      <c r="CP414" s="384"/>
      <c r="CQ414" s="384"/>
      <c r="CR414" s="384"/>
      <c r="CS414" s="384"/>
      <c r="CT414" s="384"/>
      <c r="CU414" s="384"/>
      <c r="CV414" s="384"/>
      <c r="CW414" s="384"/>
      <c r="CX414" s="384"/>
      <c r="CY414" s="384"/>
      <c r="CZ414" s="384"/>
      <c r="DA414" s="384"/>
      <c r="DB414" s="384"/>
      <c r="DC414" s="384"/>
      <c r="DD414" s="384"/>
      <c r="DE414" s="384"/>
      <c r="DF414" s="384"/>
      <c r="DG414" s="384"/>
      <c r="DH414" s="384"/>
      <c r="DI414" s="384"/>
      <c r="DJ414" s="384"/>
      <c r="DK414" s="384"/>
      <c r="DL414" s="384"/>
      <c r="DM414" s="384"/>
      <c r="DN414" s="384"/>
      <c r="DO414" s="384"/>
      <c r="DP414" s="384"/>
      <c r="DQ414" s="384"/>
      <c r="DR414" s="384"/>
      <c r="DS414" s="384"/>
      <c r="DT414" s="384"/>
      <c r="DU414" s="384"/>
      <c r="DV414" s="384"/>
      <c r="DW414" s="384"/>
      <c r="DX414" s="384"/>
      <c r="DY414" s="384"/>
      <c r="DZ414" s="384"/>
      <c r="EA414" s="384"/>
      <c r="EB414" s="384"/>
      <c r="EC414" s="384"/>
      <c r="ED414" s="384"/>
      <c r="EE414" s="384"/>
      <c r="EF414" s="384"/>
      <c r="EG414" s="384"/>
      <c r="EH414" s="384"/>
      <c r="EI414" s="384"/>
      <c r="EJ414" s="384"/>
      <c r="EK414" s="384"/>
      <c r="EL414" s="384"/>
      <c r="EM414" s="384"/>
      <c r="EN414" s="384"/>
      <c r="EO414" s="384"/>
      <c r="EP414" s="384"/>
      <c r="EQ414" s="384"/>
      <c r="ER414" s="384"/>
      <c r="ES414" s="384"/>
      <c r="ET414" s="384"/>
      <c r="EU414" s="384"/>
      <c r="EV414" s="384"/>
      <c r="EW414" s="384"/>
      <c r="EX414" s="384"/>
      <c r="EY414" s="384"/>
      <c r="EZ414" s="384"/>
      <c r="FA414" s="384"/>
      <c r="FB414" s="384"/>
      <c r="FC414" s="384"/>
      <c r="FD414" s="384"/>
      <c r="FE414" s="384"/>
      <c r="FF414" s="384"/>
      <c r="FG414" s="384"/>
      <c r="FH414" s="384"/>
      <c r="FI414" s="384"/>
      <c r="FJ414" s="384"/>
      <c r="FK414" s="384"/>
      <c r="FL414" s="384"/>
      <c r="FM414" s="384"/>
      <c r="FN414" s="384"/>
      <c r="FO414" s="384"/>
      <c r="FP414" s="384"/>
      <c r="FQ414" s="384"/>
      <c r="FR414" s="384"/>
      <c r="FS414" s="384"/>
      <c r="FT414" s="384"/>
      <c r="FU414" s="384"/>
      <c r="FV414" s="384"/>
      <c r="FW414" s="384"/>
      <c r="FX414" s="384"/>
      <c r="FY414" s="384"/>
      <c r="FZ414" s="384"/>
      <c r="GA414" s="384"/>
      <c r="GB414" s="384"/>
      <c r="GC414" s="384"/>
      <c r="GD414" s="384"/>
      <c r="GE414" s="384"/>
      <c r="GF414" s="384"/>
      <c r="GG414" s="384"/>
      <c r="GH414" s="384"/>
      <c r="GI414" s="384"/>
      <c r="GJ414" s="384"/>
      <c r="GK414" s="384"/>
      <c r="GL414" s="384"/>
      <c r="GM414" s="384"/>
      <c r="GN414" s="384"/>
      <c r="GO414" s="384"/>
      <c r="GP414" s="384"/>
      <c r="GQ414" s="384"/>
      <c r="GR414" s="384"/>
      <c r="GS414" s="384"/>
      <c r="GT414" s="384"/>
      <c r="GU414" s="384"/>
      <c r="GV414" s="384"/>
      <c r="GW414" s="384"/>
      <c r="GX414" s="384"/>
      <c r="GY414" s="384"/>
      <c r="GZ414" s="384"/>
      <c r="HA414" s="384"/>
      <c r="HB414" s="384"/>
      <c r="HC414" s="384"/>
      <c r="HD414" s="384"/>
      <c r="HE414" s="384"/>
      <c r="HF414" s="384"/>
      <c r="HG414" s="384"/>
      <c r="HH414" s="384"/>
      <c r="HI414" s="384"/>
      <c r="HJ414" s="384"/>
      <c r="HK414" s="384"/>
      <c r="HL414" s="384"/>
      <c r="HM414" s="384"/>
      <c r="HN414" s="384"/>
      <c r="HO414" s="384"/>
      <c r="HP414" s="384"/>
      <c r="HQ414" s="384"/>
      <c r="HR414" s="384"/>
      <c r="HS414" s="384"/>
      <c r="HT414" s="384"/>
      <c r="HU414" s="384"/>
      <c r="HV414" s="384"/>
      <c r="HW414" s="384"/>
      <c r="HX414" s="384"/>
      <c r="HY414" s="384"/>
      <c r="HZ414" s="384"/>
      <c r="IA414" s="384"/>
      <c r="IB414" s="384"/>
      <c r="IC414" s="384"/>
      <c r="ID414" s="384"/>
      <c r="IE414" s="384"/>
      <c r="IF414" s="384"/>
      <c r="IG414" s="384"/>
      <c r="IH414" s="384"/>
      <c r="II414" s="384"/>
      <c r="IJ414" s="384"/>
      <c r="IK414" s="384"/>
      <c r="IL414" s="384"/>
      <c r="IM414" s="384"/>
      <c r="IN414" s="384"/>
      <c r="IO414" s="384"/>
      <c r="IP414" s="384"/>
      <c r="IQ414" s="384"/>
      <c r="IR414" s="384"/>
      <c r="IS414" s="384"/>
      <c r="IT414" s="384"/>
      <c r="IU414" s="384"/>
      <c r="IV414" s="384"/>
      <c r="IW414" s="384"/>
      <c r="IX414" s="384"/>
      <c r="IY414" s="384"/>
      <c r="IZ414" s="384"/>
      <c r="JA414" s="384"/>
      <c r="JB414" s="384"/>
      <c r="JC414" s="384"/>
      <c r="JD414" s="384"/>
      <c r="JE414" s="384"/>
      <c r="JF414" s="384"/>
      <c r="JG414" s="384"/>
      <c r="JH414" s="384"/>
      <c r="JI414" s="384"/>
      <c r="JJ414" s="384"/>
      <c r="JK414" s="384"/>
      <c r="JL414" s="384"/>
      <c r="JM414" s="384"/>
      <c r="JN414" s="384"/>
      <c r="JO414" s="384"/>
      <c r="JP414" s="384"/>
      <c r="JQ414" s="384"/>
      <c r="JR414" s="384"/>
      <c r="JS414" s="384"/>
      <c r="JT414" s="384"/>
      <c r="JU414" s="384"/>
      <c r="JV414" s="384"/>
      <c r="JW414" s="384"/>
      <c r="JX414" s="384"/>
      <c r="JY414" s="384"/>
      <c r="JZ414" s="384"/>
      <c r="KA414" s="384"/>
      <c r="KB414" s="384"/>
      <c r="KC414" s="384"/>
      <c r="KD414" s="384"/>
      <c r="KE414" s="384"/>
      <c r="KF414" s="384"/>
      <c r="KG414" s="384"/>
      <c r="KH414" s="384"/>
      <c r="KI414" s="384"/>
      <c r="KJ414" s="384"/>
      <c r="KK414" s="384"/>
      <c r="KL414" s="384"/>
      <c r="KM414" s="384"/>
      <c r="KN414" s="384"/>
      <c r="KO414" s="384"/>
      <c r="KP414" s="384"/>
      <c r="KQ414" s="384"/>
      <c r="KR414" s="384"/>
      <c r="KS414" s="384"/>
      <c r="KT414" s="384"/>
      <c r="KU414" s="384"/>
    </row>
    <row r="415" spans="1:307" s="363" customFormat="1" ht="72" outlineLevel="1">
      <c r="A415" s="803"/>
      <c r="B415" s="373" t="s">
        <v>2168</v>
      </c>
      <c r="C415" s="32" t="s">
        <v>2469</v>
      </c>
      <c r="D415" s="637" t="s">
        <v>80</v>
      </c>
      <c r="E415" s="67" t="s">
        <v>1715</v>
      </c>
      <c r="F415" s="67" t="s">
        <v>1681</v>
      </c>
      <c r="G415" s="18" t="s">
        <v>1682</v>
      </c>
      <c r="H415" s="18" t="s">
        <v>1513</v>
      </c>
      <c r="I415" s="67" t="s">
        <v>2470</v>
      </c>
      <c r="J415" s="19">
        <v>1450</v>
      </c>
      <c r="K415" s="19">
        <v>1450</v>
      </c>
      <c r="L415" s="19">
        <v>0</v>
      </c>
      <c r="M415" s="19">
        <v>0</v>
      </c>
      <c r="N415" s="19">
        <v>390</v>
      </c>
      <c r="O415" s="19">
        <v>0</v>
      </c>
      <c r="P415" s="19" t="s">
        <v>80</v>
      </c>
      <c r="Q415" s="372" t="s">
        <v>80</v>
      </c>
      <c r="R415" s="373">
        <v>45291</v>
      </c>
      <c r="S415" s="67" t="s">
        <v>1666</v>
      </c>
      <c r="T415" s="373"/>
      <c r="U415" s="19">
        <v>1060</v>
      </c>
      <c r="V415" s="19">
        <v>0</v>
      </c>
      <c r="W415" s="19">
        <v>0</v>
      </c>
      <c r="X415" s="19">
        <v>1060</v>
      </c>
      <c r="Y415" s="19">
        <v>0</v>
      </c>
      <c r="Z415" s="19">
        <v>1060</v>
      </c>
      <c r="AA415" s="19">
        <v>0</v>
      </c>
      <c r="AB415" s="19">
        <v>0</v>
      </c>
      <c r="AC415" s="19">
        <v>1060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1060</v>
      </c>
      <c r="AP415" s="19">
        <v>0</v>
      </c>
      <c r="AQ415" s="19">
        <v>0</v>
      </c>
      <c r="AR415" s="19">
        <v>1060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19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19">
        <v>0</v>
      </c>
      <c r="BS415" s="19">
        <v>0</v>
      </c>
      <c r="BT415" s="19">
        <v>0</v>
      </c>
      <c r="BU415" s="19">
        <v>0</v>
      </c>
      <c r="BV415" s="19">
        <v>0</v>
      </c>
      <c r="BW415" s="19">
        <v>0</v>
      </c>
      <c r="BX415" s="19">
        <v>0</v>
      </c>
      <c r="BY415" s="19">
        <v>0</v>
      </c>
      <c r="BZ415" s="19">
        <v>390</v>
      </c>
      <c r="CA415" s="19">
        <v>0</v>
      </c>
      <c r="CB415" s="67" t="s">
        <v>2465</v>
      </c>
      <c r="CC415" s="400" t="s">
        <v>3153</v>
      </c>
      <c r="CD415" s="636">
        <v>0</v>
      </c>
      <c r="CE415" s="636">
        <v>0</v>
      </c>
      <c r="CF415" s="373" t="s">
        <v>2009</v>
      </c>
      <c r="CG415" s="373"/>
      <c r="CH415" s="373"/>
      <c r="CI415" s="384"/>
      <c r="CJ415" s="384"/>
      <c r="CK415" s="384"/>
      <c r="CL415" s="384"/>
      <c r="CM415" s="384"/>
      <c r="CN415" s="384"/>
      <c r="CO415" s="384"/>
      <c r="CP415" s="384"/>
      <c r="CQ415" s="384"/>
      <c r="CR415" s="384"/>
      <c r="CS415" s="384"/>
      <c r="CT415" s="384"/>
      <c r="CU415" s="384"/>
      <c r="CV415" s="384"/>
      <c r="CW415" s="384"/>
      <c r="CX415" s="384"/>
      <c r="CY415" s="384"/>
      <c r="CZ415" s="384"/>
      <c r="DA415" s="384"/>
      <c r="DB415" s="384"/>
      <c r="DC415" s="384"/>
      <c r="DD415" s="384"/>
      <c r="DE415" s="384"/>
      <c r="DF415" s="384"/>
      <c r="DG415" s="384"/>
      <c r="DH415" s="384"/>
      <c r="DI415" s="384"/>
      <c r="DJ415" s="384"/>
      <c r="DK415" s="384"/>
      <c r="DL415" s="384"/>
      <c r="DM415" s="384"/>
      <c r="DN415" s="384"/>
      <c r="DO415" s="384"/>
      <c r="DP415" s="384"/>
      <c r="DQ415" s="384"/>
      <c r="DR415" s="384"/>
      <c r="DS415" s="384"/>
      <c r="DT415" s="384"/>
      <c r="DU415" s="384"/>
      <c r="DV415" s="384"/>
      <c r="DW415" s="384"/>
      <c r="DX415" s="384"/>
      <c r="DY415" s="384"/>
      <c r="DZ415" s="384"/>
      <c r="EA415" s="384"/>
      <c r="EB415" s="384"/>
      <c r="EC415" s="384"/>
      <c r="ED415" s="384"/>
      <c r="EE415" s="384"/>
      <c r="EF415" s="384"/>
      <c r="EG415" s="384"/>
      <c r="EH415" s="384"/>
      <c r="EI415" s="384"/>
      <c r="EJ415" s="384"/>
      <c r="EK415" s="384"/>
      <c r="EL415" s="384"/>
      <c r="EM415" s="384"/>
      <c r="EN415" s="384"/>
      <c r="EO415" s="384"/>
      <c r="EP415" s="384"/>
      <c r="EQ415" s="384"/>
      <c r="ER415" s="384"/>
      <c r="ES415" s="384"/>
      <c r="ET415" s="384"/>
      <c r="EU415" s="384"/>
      <c r="EV415" s="384"/>
      <c r="EW415" s="384"/>
      <c r="EX415" s="384"/>
      <c r="EY415" s="384"/>
      <c r="EZ415" s="384"/>
      <c r="FA415" s="384"/>
      <c r="FB415" s="384"/>
      <c r="FC415" s="384"/>
      <c r="FD415" s="384"/>
      <c r="FE415" s="384"/>
      <c r="FF415" s="384"/>
      <c r="FG415" s="384"/>
      <c r="FH415" s="384"/>
      <c r="FI415" s="384"/>
      <c r="FJ415" s="384"/>
      <c r="FK415" s="384"/>
      <c r="FL415" s="384"/>
      <c r="FM415" s="384"/>
      <c r="FN415" s="384"/>
      <c r="FO415" s="384"/>
      <c r="FP415" s="384"/>
      <c r="FQ415" s="384"/>
      <c r="FR415" s="384"/>
      <c r="FS415" s="384"/>
      <c r="FT415" s="384"/>
      <c r="FU415" s="384"/>
      <c r="FV415" s="384"/>
      <c r="FW415" s="384"/>
      <c r="FX415" s="384"/>
      <c r="FY415" s="384"/>
      <c r="FZ415" s="384"/>
      <c r="GA415" s="384"/>
      <c r="GB415" s="384"/>
      <c r="GC415" s="384"/>
      <c r="GD415" s="384"/>
      <c r="GE415" s="384"/>
      <c r="GF415" s="384"/>
      <c r="GG415" s="384"/>
      <c r="GH415" s="384"/>
      <c r="GI415" s="384"/>
      <c r="GJ415" s="384"/>
      <c r="GK415" s="384"/>
      <c r="GL415" s="384"/>
      <c r="GM415" s="384"/>
      <c r="GN415" s="384"/>
      <c r="GO415" s="384"/>
      <c r="GP415" s="384"/>
      <c r="GQ415" s="384"/>
      <c r="GR415" s="384"/>
      <c r="GS415" s="384"/>
      <c r="GT415" s="384"/>
      <c r="GU415" s="384"/>
      <c r="GV415" s="384"/>
      <c r="GW415" s="384"/>
      <c r="GX415" s="384"/>
      <c r="GY415" s="384"/>
      <c r="GZ415" s="384"/>
      <c r="HA415" s="384"/>
      <c r="HB415" s="384"/>
      <c r="HC415" s="384"/>
      <c r="HD415" s="384"/>
      <c r="HE415" s="384"/>
      <c r="HF415" s="384"/>
      <c r="HG415" s="384"/>
      <c r="HH415" s="384"/>
      <c r="HI415" s="384"/>
      <c r="HJ415" s="384"/>
      <c r="HK415" s="384"/>
      <c r="HL415" s="384"/>
      <c r="HM415" s="384"/>
      <c r="HN415" s="384"/>
      <c r="HO415" s="384"/>
      <c r="HP415" s="384"/>
      <c r="HQ415" s="384"/>
      <c r="HR415" s="384"/>
      <c r="HS415" s="384"/>
      <c r="HT415" s="384"/>
      <c r="HU415" s="384"/>
      <c r="HV415" s="384"/>
      <c r="HW415" s="384"/>
      <c r="HX415" s="384"/>
      <c r="HY415" s="384"/>
      <c r="HZ415" s="384"/>
      <c r="IA415" s="384"/>
      <c r="IB415" s="384"/>
      <c r="IC415" s="384"/>
      <c r="ID415" s="384"/>
      <c r="IE415" s="384"/>
      <c r="IF415" s="384"/>
      <c r="IG415" s="384"/>
      <c r="IH415" s="384"/>
      <c r="II415" s="384"/>
      <c r="IJ415" s="384"/>
      <c r="IK415" s="384"/>
      <c r="IL415" s="384"/>
      <c r="IM415" s="384"/>
      <c r="IN415" s="384"/>
      <c r="IO415" s="384"/>
      <c r="IP415" s="384"/>
      <c r="IQ415" s="384"/>
      <c r="IR415" s="384"/>
      <c r="IS415" s="384"/>
      <c r="IT415" s="384"/>
      <c r="IU415" s="384"/>
      <c r="IV415" s="384"/>
      <c r="IW415" s="384"/>
      <c r="IX415" s="384"/>
      <c r="IY415" s="384"/>
      <c r="IZ415" s="384"/>
      <c r="JA415" s="384"/>
      <c r="JB415" s="384"/>
      <c r="JC415" s="384"/>
      <c r="JD415" s="384"/>
      <c r="JE415" s="384"/>
      <c r="JF415" s="384"/>
      <c r="JG415" s="384"/>
      <c r="JH415" s="384"/>
      <c r="JI415" s="384"/>
      <c r="JJ415" s="384"/>
      <c r="JK415" s="384"/>
      <c r="JL415" s="384"/>
      <c r="JM415" s="384"/>
      <c r="JN415" s="384"/>
      <c r="JO415" s="384"/>
      <c r="JP415" s="384"/>
      <c r="JQ415" s="384"/>
      <c r="JR415" s="384"/>
      <c r="JS415" s="384"/>
      <c r="JT415" s="384"/>
      <c r="JU415" s="384"/>
      <c r="JV415" s="384"/>
      <c r="JW415" s="384"/>
      <c r="JX415" s="384"/>
      <c r="JY415" s="384"/>
      <c r="JZ415" s="384"/>
      <c r="KA415" s="384"/>
      <c r="KB415" s="384"/>
      <c r="KC415" s="384"/>
      <c r="KD415" s="384"/>
      <c r="KE415" s="384"/>
      <c r="KF415" s="384"/>
      <c r="KG415" s="384"/>
      <c r="KH415" s="384"/>
      <c r="KI415" s="384"/>
      <c r="KJ415" s="384"/>
      <c r="KK415" s="384"/>
      <c r="KL415" s="384"/>
      <c r="KM415" s="384"/>
      <c r="KN415" s="384"/>
      <c r="KO415" s="384"/>
      <c r="KP415" s="384"/>
      <c r="KQ415" s="384"/>
      <c r="KR415" s="384"/>
      <c r="KS415" s="384"/>
      <c r="KT415" s="384"/>
      <c r="KU415" s="384"/>
    </row>
    <row r="416" spans="1:307" s="363" customFormat="1" ht="90" outlineLevel="1">
      <c r="A416" s="803"/>
      <c r="B416" s="373" t="s">
        <v>2084</v>
      </c>
      <c r="C416" s="32" t="s">
        <v>2553</v>
      </c>
      <c r="D416" s="637" t="s">
        <v>80</v>
      </c>
      <c r="E416" s="67" t="s">
        <v>1308</v>
      </c>
      <c r="F416" s="67" t="s">
        <v>1675</v>
      </c>
      <c r="G416" s="18" t="s">
        <v>1676</v>
      </c>
      <c r="H416" s="18" t="s">
        <v>1513</v>
      </c>
      <c r="I416" s="67" t="s">
        <v>2554</v>
      </c>
      <c r="J416" s="19">
        <v>1845</v>
      </c>
      <c r="K416" s="19">
        <v>1845</v>
      </c>
      <c r="L416" s="19">
        <v>0</v>
      </c>
      <c r="M416" s="19">
        <v>0</v>
      </c>
      <c r="N416" s="19">
        <v>1100</v>
      </c>
      <c r="O416" s="19">
        <v>0</v>
      </c>
      <c r="P416" s="19" t="s">
        <v>80</v>
      </c>
      <c r="Q416" s="372" t="s">
        <v>80</v>
      </c>
      <c r="R416" s="373">
        <v>45291</v>
      </c>
      <c r="S416" s="67" t="s">
        <v>1666</v>
      </c>
      <c r="T416" s="373"/>
      <c r="U416" s="19">
        <v>745</v>
      </c>
      <c r="V416" s="19">
        <v>0</v>
      </c>
      <c r="W416" s="19">
        <v>0</v>
      </c>
      <c r="X416" s="19">
        <v>745</v>
      </c>
      <c r="Y416" s="19">
        <v>0</v>
      </c>
      <c r="Z416" s="19">
        <v>745</v>
      </c>
      <c r="AA416" s="19">
        <v>0</v>
      </c>
      <c r="AB416" s="19">
        <v>0</v>
      </c>
      <c r="AC416" s="19">
        <v>745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v>745</v>
      </c>
      <c r="AU416" s="19">
        <v>0</v>
      </c>
      <c r="AV416" s="19">
        <v>0</v>
      </c>
      <c r="AW416" s="19">
        <v>745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19">
        <v>0</v>
      </c>
      <c r="BG416" s="19">
        <v>0</v>
      </c>
      <c r="BH416" s="19">
        <v>0</v>
      </c>
      <c r="BI416" s="19">
        <v>0</v>
      </c>
      <c r="BJ416" s="19">
        <v>0</v>
      </c>
      <c r="BK416" s="19">
        <v>0</v>
      </c>
      <c r="BL416" s="19">
        <v>0</v>
      </c>
      <c r="BM416" s="19">
        <v>0</v>
      </c>
      <c r="BN416" s="19">
        <v>0</v>
      </c>
      <c r="BO416" s="19">
        <v>0</v>
      </c>
      <c r="BP416" s="19">
        <v>0</v>
      </c>
      <c r="BQ416" s="19">
        <v>0</v>
      </c>
      <c r="BR416" s="19">
        <v>0</v>
      </c>
      <c r="BS416" s="19">
        <v>0</v>
      </c>
      <c r="BT416" s="19">
        <v>0</v>
      </c>
      <c r="BU416" s="19">
        <v>0</v>
      </c>
      <c r="BV416" s="19">
        <v>0</v>
      </c>
      <c r="BW416" s="19">
        <v>0</v>
      </c>
      <c r="BX416" s="19">
        <v>0</v>
      </c>
      <c r="BY416" s="19">
        <v>0</v>
      </c>
      <c r="BZ416" s="19">
        <v>1100</v>
      </c>
      <c r="CA416" s="19">
        <v>0</v>
      </c>
      <c r="CB416" s="67" t="s">
        <v>2552</v>
      </c>
      <c r="CC416" s="400" t="s">
        <v>3153</v>
      </c>
      <c r="CD416" s="636">
        <v>0</v>
      </c>
      <c r="CE416" s="636">
        <v>0</v>
      </c>
      <c r="CF416" s="373" t="s">
        <v>2009</v>
      </c>
      <c r="CG416" s="373"/>
      <c r="CH416" s="373"/>
      <c r="CI416" s="384"/>
      <c r="CJ416" s="384"/>
      <c r="CK416" s="384"/>
      <c r="CL416" s="384"/>
      <c r="CM416" s="384"/>
      <c r="CN416" s="384"/>
      <c r="CO416" s="384"/>
      <c r="CP416" s="384"/>
      <c r="CQ416" s="384"/>
      <c r="CR416" s="384"/>
      <c r="CS416" s="384"/>
      <c r="CT416" s="384"/>
      <c r="CU416" s="384"/>
      <c r="CV416" s="384"/>
      <c r="CW416" s="384"/>
      <c r="CX416" s="384"/>
      <c r="CY416" s="384"/>
      <c r="CZ416" s="384"/>
      <c r="DA416" s="384"/>
      <c r="DB416" s="384"/>
      <c r="DC416" s="384"/>
      <c r="DD416" s="384"/>
      <c r="DE416" s="384"/>
      <c r="DF416" s="384"/>
      <c r="DG416" s="384"/>
      <c r="DH416" s="384"/>
      <c r="DI416" s="384"/>
      <c r="DJ416" s="384"/>
      <c r="DK416" s="384"/>
      <c r="DL416" s="384"/>
      <c r="DM416" s="384"/>
      <c r="DN416" s="384"/>
      <c r="DO416" s="384"/>
      <c r="DP416" s="384"/>
      <c r="DQ416" s="384"/>
      <c r="DR416" s="384"/>
      <c r="DS416" s="384"/>
      <c r="DT416" s="384"/>
      <c r="DU416" s="384"/>
      <c r="DV416" s="384"/>
      <c r="DW416" s="384"/>
      <c r="DX416" s="384"/>
      <c r="DY416" s="384"/>
      <c r="DZ416" s="384"/>
      <c r="EA416" s="384"/>
      <c r="EB416" s="384"/>
      <c r="EC416" s="384"/>
      <c r="ED416" s="384"/>
      <c r="EE416" s="384"/>
      <c r="EF416" s="384"/>
      <c r="EG416" s="384"/>
      <c r="EH416" s="384"/>
      <c r="EI416" s="384"/>
      <c r="EJ416" s="384"/>
      <c r="EK416" s="384"/>
      <c r="EL416" s="384"/>
      <c r="EM416" s="384"/>
      <c r="EN416" s="384"/>
      <c r="EO416" s="384"/>
      <c r="EP416" s="384"/>
      <c r="EQ416" s="384"/>
      <c r="ER416" s="384"/>
      <c r="ES416" s="384"/>
      <c r="ET416" s="384"/>
      <c r="EU416" s="384"/>
      <c r="EV416" s="384"/>
      <c r="EW416" s="384"/>
      <c r="EX416" s="384"/>
      <c r="EY416" s="384"/>
      <c r="EZ416" s="384"/>
      <c r="FA416" s="384"/>
      <c r="FB416" s="384"/>
      <c r="FC416" s="384"/>
      <c r="FD416" s="384"/>
      <c r="FE416" s="384"/>
      <c r="FF416" s="384"/>
      <c r="FG416" s="384"/>
      <c r="FH416" s="384"/>
      <c r="FI416" s="384"/>
      <c r="FJ416" s="384"/>
      <c r="FK416" s="384"/>
      <c r="FL416" s="384"/>
      <c r="FM416" s="384"/>
      <c r="FN416" s="384"/>
      <c r="FO416" s="384"/>
      <c r="FP416" s="384"/>
      <c r="FQ416" s="384"/>
      <c r="FR416" s="384"/>
      <c r="FS416" s="384"/>
      <c r="FT416" s="384"/>
      <c r="FU416" s="384"/>
      <c r="FV416" s="384"/>
      <c r="FW416" s="384"/>
      <c r="FX416" s="384"/>
      <c r="FY416" s="384"/>
      <c r="FZ416" s="384"/>
      <c r="GA416" s="384"/>
      <c r="GB416" s="384"/>
      <c r="GC416" s="384"/>
      <c r="GD416" s="384"/>
      <c r="GE416" s="384"/>
      <c r="GF416" s="384"/>
      <c r="GG416" s="384"/>
      <c r="GH416" s="384"/>
      <c r="GI416" s="384"/>
      <c r="GJ416" s="384"/>
      <c r="GK416" s="384"/>
      <c r="GL416" s="384"/>
      <c r="GM416" s="384"/>
      <c r="GN416" s="384"/>
      <c r="GO416" s="384"/>
      <c r="GP416" s="384"/>
      <c r="GQ416" s="384"/>
      <c r="GR416" s="384"/>
      <c r="GS416" s="384"/>
      <c r="GT416" s="384"/>
      <c r="GU416" s="384"/>
      <c r="GV416" s="384"/>
      <c r="GW416" s="384"/>
      <c r="GX416" s="384"/>
      <c r="GY416" s="384"/>
      <c r="GZ416" s="384"/>
      <c r="HA416" s="384"/>
      <c r="HB416" s="384"/>
      <c r="HC416" s="384"/>
      <c r="HD416" s="384"/>
      <c r="HE416" s="384"/>
      <c r="HF416" s="384"/>
      <c r="HG416" s="384"/>
      <c r="HH416" s="384"/>
      <c r="HI416" s="384"/>
      <c r="HJ416" s="384"/>
      <c r="HK416" s="384"/>
      <c r="HL416" s="384"/>
      <c r="HM416" s="384"/>
      <c r="HN416" s="384"/>
      <c r="HO416" s="384"/>
      <c r="HP416" s="384"/>
      <c r="HQ416" s="384"/>
      <c r="HR416" s="384"/>
      <c r="HS416" s="384"/>
      <c r="HT416" s="384"/>
      <c r="HU416" s="384"/>
      <c r="HV416" s="384"/>
      <c r="HW416" s="384"/>
      <c r="HX416" s="384"/>
      <c r="HY416" s="384"/>
      <c r="HZ416" s="384"/>
      <c r="IA416" s="384"/>
      <c r="IB416" s="384"/>
      <c r="IC416" s="384"/>
      <c r="ID416" s="384"/>
      <c r="IE416" s="384"/>
      <c r="IF416" s="384"/>
      <c r="IG416" s="384"/>
      <c r="IH416" s="384"/>
      <c r="II416" s="384"/>
      <c r="IJ416" s="384"/>
      <c r="IK416" s="384"/>
      <c r="IL416" s="384"/>
      <c r="IM416" s="384"/>
      <c r="IN416" s="384"/>
      <c r="IO416" s="384"/>
      <c r="IP416" s="384"/>
      <c r="IQ416" s="384"/>
      <c r="IR416" s="384"/>
      <c r="IS416" s="384"/>
      <c r="IT416" s="384"/>
      <c r="IU416" s="384"/>
      <c r="IV416" s="384"/>
      <c r="IW416" s="384"/>
      <c r="IX416" s="384"/>
      <c r="IY416" s="384"/>
      <c r="IZ416" s="384"/>
      <c r="JA416" s="384"/>
      <c r="JB416" s="384"/>
      <c r="JC416" s="384"/>
      <c r="JD416" s="384"/>
      <c r="JE416" s="384"/>
      <c r="JF416" s="384"/>
      <c r="JG416" s="384"/>
      <c r="JH416" s="384"/>
      <c r="JI416" s="384"/>
      <c r="JJ416" s="384"/>
      <c r="JK416" s="384"/>
      <c r="JL416" s="384"/>
      <c r="JM416" s="384"/>
      <c r="JN416" s="384"/>
      <c r="JO416" s="384"/>
      <c r="JP416" s="384"/>
      <c r="JQ416" s="384"/>
      <c r="JR416" s="384"/>
      <c r="JS416" s="384"/>
      <c r="JT416" s="384"/>
      <c r="JU416" s="384"/>
      <c r="JV416" s="384"/>
      <c r="JW416" s="384"/>
      <c r="JX416" s="384"/>
      <c r="JY416" s="384"/>
      <c r="JZ416" s="384"/>
      <c r="KA416" s="384"/>
      <c r="KB416" s="384"/>
      <c r="KC416" s="384"/>
      <c r="KD416" s="384"/>
      <c r="KE416" s="384"/>
      <c r="KF416" s="384"/>
      <c r="KG416" s="384"/>
      <c r="KH416" s="384"/>
      <c r="KI416" s="384"/>
      <c r="KJ416" s="384"/>
      <c r="KK416" s="384"/>
      <c r="KL416" s="384"/>
      <c r="KM416" s="384"/>
      <c r="KN416" s="384"/>
      <c r="KO416" s="384"/>
      <c r="KP416" s="384"/>
      <c r="KQ416" s="384"/>
      <c r="KR416" s="384"/>
      <c r="KS416" s="384"/>
      <c r="KT416" s="384"/>
      <c r="KU416" s="384"/>
    </row>
    <row r="417" spans="1:307" s="363" customFormat="1" ht="234" outlineLevel="1">
      <c r="A417" s="803"/>
      <c r="B417" s="373" t="s">
        <v>2067</v>
      </c>
      <c r="C417" s="32" t="s">
        <v>2557</v>
      </c>
      <c r="D417" s="637" t="s">
        <v>80</v>
      </c>
      <c r="E417" s="67" t="s">
        <v>366</v>
      </c>
      <c r="F417" s="67" t="s">
        <v>1052</v>
      </c>
      <c r="G417" s="18" t="s">
        <v>1896</v>
      </c>
      <c r="H417" s="18" t="s">
        <v>1513</v>
      </c>
      <c r="I417" s="67" t="s">
        <v>2558</v>
      </c>
      <c r="J417" s="19">
        <v>403.30509999999998</v>
      </c>
      <c r="K417" s="19">
        <v>403.30509999999998</v>
      </c>
      <c r="L417" s="19">
        <v>0</v>
      </c>
      <c r="M417" s="19">
        <v>0</v>
      </c>
      <c r="N417" s="19">
        <v>282</v>
      </c>
      <c r="O417" s="19">
        <v>0</v>
      </c>
      <c r="P417" s="19" t="s">
        <v>80</v>
      </c>
      <c r="Q417" s="372" t="s">
        <v>80</v>
      </c>
      <c r="R417" s="373">
        <v>45291</v>
      </c>
      <c r="S417" s="67" t="s">
        <v>495</v>
      </c>
      <c r="T417" s="373"/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121.30509999999998</v>
      </c>
      <c r="AA417" s="19">
        <v>0</v>
      </c>
      <c r="AB417" s="19">
        <v>0</v>
      </c>
      <c r="AC417" s="19">
        <v>121.30509999999998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121.30509999999998</v>
      </c>
      <c r="AU417" s="19">
        <v>0</v>
      </c>
      <c r="AV417" s="19">
        <v>0</v>
      </c>
      <c r="AW417" s="19">
        <v>121.30509999999998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>
        <v>0</v>
      </c>
      <c r="BO417" s="19">
        <v>0</v>
      </c>
      <c r="BP417" s="19">
        <v>0</v>
      </c>
      <c r="BQ417" s="19">
        <v>0</v>
      </c>
      <c r="BR417" s="19">
        <v>0</v>
      </c>
      <c r="BS417" s="19">
        <v>0</v>
      </c>
      <c r="BT417" s="19">
        <v>0</v>
      </c>
      <c r="BU417" s="19">
        <v>0</v>
      </c>
      <c r="BV417" s="19">
        <v>0</v>
      </c>
      <c r="BW417" s="19">
        <v>0</v>
      </c>
      <c r="BX417" s="19">
        <v>0</v>
      </c>
      <c r="BY417" s="19">
        <v>0</v>
      </c>
      <c r="BZ417" s="19">
        <v>282</v>
      </c>
      <c r="CA417" s="19">
        <v>0</v>
      </c>
      <c r="CB417" s="67" t="s">
        <v>2552</v>
      </c>
      <c r="CC417" s="400" t="s">
        <v>3153</v>
      </c>
      <c r="CD417" s="636">
        <v>0</v>
      </c>
      <c r="CE417" s="636">
        <v>0</v>
      </c>
      <c r="CF417" s="373" t="s">
        <v>2009</v>
      </c>
      <c r="CG417" s="373"/>
      <c r="CH417" s="373"/>
      <c r="CI417" s="384"/>
      <c r="CJ417" s="384"/>
      <c r="CK417" s="384"/>
      <c r="CL417" s="384"/>
      <c r="CM417" s="384"/>
      <c r="CN417" s="384"/>
      <c r="CO417" s="384"/>
      <c r="CP417" s="384"/>
      <c r="CQ417" s="384"/>
      <c r="CR417" s="384"/>
      <c r="CS417" s="384"/>
      <c r="CT417" s="384"/>
      <c r="CU417" s="384"/>
      <c r="CV417" s="384"/>
      <c r="CW417" s="384"/>
      <c r="CX417" s="384"/>
      <c r="CY417" s="384"/>
      <c r="CZ417" s="384"/>
      <c r="DA417" s="384"/>
      <c r="DB417" s="384"/>
      <c r="DC417" s="384"/>
      <c r="DD417" s="384"/>
      <c r="DE417" s="384"/>
      <c r="DF417" s="384"/>
      <c r="DG417" s="384"/>
      <c r="DH417" s="384"/>
      <c r="DI417" s="384"/>
      <c r="DJ417" s="384"/>
      <c r="DK417" s="384"/>
      <c r="DL417" s="384"/>
      <c r="DM417" s="384"/>
      <c r="DN417" s="384"/>
      <c r="DO417" s="384"/>
      <c r="DP417" s="384"/>
      <c r="DQ417" s="384"/>
      <c r="DR417" s="384"/>
      <c r="DS417" s="384"/>
      <c r="DT417" s="384"/>
      <c r="DU417" s="384"/>
      <c r="DV417" s="384"/>
      <c r="DW417" s="384"/>
      <c r="DX417" s="384"/>
      <c r="DY417" s="384"/>
      <c r="DZ417" s="384"/>
      <c r="EA417" s="384"/>
      <c r="EB417" s="384"/>
      <c r="EC417" s="384"/>
      <c r="ED417" s="384"/>
      <c r="EE417" s="384"/>
      <c r="EF417" s="384"/>
      <c r="EG417" s="384"/>
      <c r="EH417" s="384"/>
      <c r="EI417" s="384"/>
      <c r="EJ417" s="384"/>
      <c r="EK417" s="384"/>
      <c r="EL417" s="384"/>
      <c r="EM417" s="384"/>
      <c r="EN417" s="384"/>
      <c r="EO417" s="384"/>
      <c r="EP417" s="384"/>
      <c r="EQ417" s="384"/>
      <c r="ER417" s="384"/>
      <c r="ES417" s="384"/>
      <c r="ET417" s="384"/>
      <c r="EU417" s="384"/>
      <c r="EV417" s="384"/>
      <c r="EW417" s="384"/>
      <c r="EX417" s="384"/>
      <c r="EY417" s="384"/>
      <c r="EZ417" s="384"/>
      <c r="FA417" s="384"/>
      <c r="FB417" s="384"/>
      <c r="FC417" s="384"/>
      <c r="FD417" s="384"/>
      <c r="FE417" s="384"/>
      <c r="FF417" s="384"/>
      <c r="FG417" s="384"/>
      <c r="FH417" s="384"/>
      <c r="FI417" s="384"/>
      <c r="FJ417" s="384"/>
      <c r="FK417" s="384"/>
      <c r="FL417" s="384"/>
      <c r="FM417" s="384"/>
      <c r="FN417" s="384"/>
      <c r="FO417" s="384"/>
      <c r="FP417" s="384"/>
      <c r="FQ417" s="384"/>
      <c r="FR417" s="384"/>
      <c r="FS417" s="384"/>
      <c r="FT417" s="384"/>
      <c r="FU417" s="384"/>
      <c r="FV417" s="384"/>
      <c r="FW417" s="384"/>
      <c r="FX417" s="384"/>
      <c r="FY417" s="384"/>
      <c r="FZ417" s="384"/>
      <c r="GA417" s="384"/>
      <c r="GB417" s="384"/>
      <c r="GC417" s="384"/>
      <c r="GD417" s="384"/>
      <c r="GE417" s="384"/>
      <c r="GF417" s="384"/>
      <c r="GG417" s="384"/>
      <c r="GH417" s="384"/>
      <c r="GI417" s="384"/>
      <c r="GJ417" s="384"/>
      <c r="GK417" s="384"/>
      <c r="GL417" s="384"/>
      <c r="GM417" s="384"/>
      <c r="GN417" s="384"/>
      <c r="GO417" s="384"/>
      <c r="GP417" s="384"/>
      <c r="GQ417" s="384"/>
      <c r="GR417" s="384"/>
      <c r="GS417" s="384"/>
      <c r="GT417" s="384"/>
      <c r="GU417" s="384"/>
      <c r="GV417" s="384"/>
      <c r="GW417" s="384"/>
      <c r="GX417" s="384"/>
      <c r="GY417" s="384"/>
      <c r="GZ417" s="384"/>
      <c r="HA417" s="384"/>
      <c r="HB417" s="384"/>
      <c r="HC417" s="384"/>
      <c r="HD417" s="384"/>
      <c r="HE417" s="384"/>
      <c r="HF417" s="384"/>
      <c r="HG417" s="384"/>
      <c r="HH417" s="384"/>
      <c r="HI417" s="384"/>
      <c r="HJ417" s="384"/>
      <c r="HK417" s="384"/>
      <c r="HL417" s="384"/>
      <c r="HM417" s="384"/>
      <c r="HN417" s="384"/>
      <c r="HO417" s="384"/>
      <c r="HP417" s="384"/>
      <c r="HQ417" s="384"/>
      <c r="HR417" s="384"/>
      <c r="HS417" s="384"/>
      <c r="HT417" s="384"/>
      <c r="HU417" s="384"/>
      <c r="HV417" s="384"/>
      <c r="HW417" s="384"/>
      <c r="HX417" s="384"/>
      <c r="HY417" s="384"/>
      <c r="HZ417" s="384"/>
      <c r="IA417" s="384"/>
      <c r="IB417" s="384"/>
      <c r="IC417" s="384"/>
      <c r="ID417" s="384"/>
      <c r="IE417" s="384"/>
      <c r="IF417" s="384"/>
      <c r="IG417" s="384"/>
      <c r="IH417" s="384"/>
      <c r="II417" s="384"/>
      <c r="IJ417" s="384"/>
      <c r="IK417" s="384"/>
      <c r="IL417" s="384"/>
      <c r="IM417" s="384"/>
      <c r="IN417" s="384"/>
      <c r="IO417" s="384"/>
      <c r="IP417" s="384"/>
      <c r="IQ417" s="384"/>
      <c r="IR417" s="384"/>
      <c r="IS417" s="384"/>
      <c r="IT417" s="384"/>
      <c r="IU417" s="384"/>
      <c r="IV417" s="384"/>
      <c r="IW417" s="384"/>
      <c r="IX417" s="384"/>
      <c r="IY417" s="384"/>
      <c r="IZ417" s="384"/>
      <c r="JA417" s="384"/>
      <c r="JB417" s="384"/>
      <c r="JC417" s="384"/>
      <c r="JD417" s="384"/>
      <c r="JE417" s="384"/>
      <c r="JF417" s="384"/>
      <c r="JG417" s="384"/>
      <c r="JH417" s="384"/>
      <c r="JI417" s="384"/>
      <c r="JJ417" s="384"/>
      <c r="JK417" s="384"/>
      <c r="JL417" s="384"/>
      <c r="JM417" s="384"/>
      <c r="JN417" s="384"/>
      <c r="JO417" s="384"/>
      <c r="JP417" s="384"/>
      <c r="JQ417" s="384"/>
      <c r="JR417" s="384"/>
      <c r="JS417" s="384"/>
      <c r="JT417" s="384"/>
      <c r="JU417" s="384"/>
      <c r="JV417" s="384"/>
      <c r="JW417" s="384"/>
      <c r="JX417" s="384"/>
      <c r="JY417" s="384"/>
      <c r="JZ417" s="384"/>
      <c r="KA417" s="384"/>
      <c r="KB417" s="384"/>
      <c r="KC417" s="384"/>
      <c r="KD417" s="384"/>
      <c r="KE417" s="384"/>
      <c r="KF417" s="384"/>
      <c r="KG417" s="384"/>
      <c r="KH417" s="384"/>
      <c r="KI417" s="384"/>
      <c r="KJ417" s="384"/>
      <c r="KK417" s="384"/>
      <c r="KL417" s="384"/>
      <c r="KM417" s="384"/>
      <c r="KN417" s="384"/>
      <c r="KO417" s="384"/>
      <c r="KP417" s="384"/>
      <c r="KQ417" s="384"/>
      <c r="KR417" s="384"/>
      <c r="KS417" s="384"/>
      <c r="KT417" s="384"/>
      <c r="KU417" s="384"/>
    </row>
    <row r="418" spans="1:307" s="363" customFormat="1" ht="234" outlineLevel="1">
      <c r="A418" s="803"/>
      <c r="B418" s="373" t="s">
        <v>2067</v>
      </c>
      <c r="C418" s="32" t="s">
        <v>2559</v>
      </c>
      <c r="D418" s="637" t="s">
        <v>80</v>
      </c>
      <c r="E418" s="67" t="s">
        <v>366</v>
      </c>
      <c r="F418" s="67" t="s">
        <v>1052</v>
      </c>
      <c r="G418" s="18" t="s">
        <v>1896</v>
      </c>
      <c r="H418" s="18" t="s">
        <v>1513</v>
      </c>
      <c r="I418" s="67" t="s">
        <v>2558</v>
      </c>
      <c r="J418" s="19">
        <v>276.77699999999999</v>
      </c>
      <c r="K418" s="19">
        <v>276.77699999999999</v>
      </c>
      <c r="L418" s="19">
        <v>0</v>
      </c>
      <c r="M418" s="19">
        <v>0</v>
      </c>
      <c r="N418" s="19">
        <v>193</v>
      </c>
      <c r="O418" s="19">
        <v>0</v>
      </c>
      <c r="P418" s="19" t="s">
        <v>80</v>
      </c>
      <c r="Q418" s="372" t="s">
        <v>80</v>
      </c>
      <c r="R418" s="373">
        <v>45291</v>
      </c>
      <c r="S418" s="67" t="s">
        <v>1666</v>
      </c>
      <c r="T418" s="373"/>
      <c r="U418" s="19">
        <v>83.776999999999987</v>
      </c>
      <c r="V418" s="19">
        <v>0</v>
      </c>
      <c r="W418" s="19">
        <v>0</v>
      </c>
      <c r="X418" s="19">
        <v>83.776999999999987</v>
      </c>
      <c r="Y418" s="19">
        <v>0</v>
      </c>
      <c r="Z418" s="19">
        <v>83.776999999999987</v>
      </c>
      <c r="AA418" s="19">
        <v>0</v>
      </c>
      <c r="AB418" s="19">
        <v>0</v>
      </c>
      <c r="AC418" s="19">
        <v>83.776999999999987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9">
        <v>0</v>
      </c>
      <c r="AP418" s="19">
        <v>0</v>
      </c>
      <c r="AQ418" s="19">
        <v>0</v>
      </c>
      <c r="AR418" s="19">
        <v>0</v>
      </c>
      <c r="AS418" s="19">
        <v>0</v>
      </c>
      <c r="AT418" s="19">
        <v>83.776999999999987</v>
      </c>
      <c r="AU418" s="19">
        <v>0</v>
      </c>
      <c r="AV418" s="19">
        <v>0</v>
      </c>
      <c r="AW418" s="19">
        <v>83.776999999999987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  <c r="BK418" s="19">
        <v>0</v>
      </c>
      <c r="BL418" s="19">
        <v>0</v>
      </c>
      <c r="BM418" s="19">
        <v>0</v>
      </c>
      <c r="BN418" s="19">
        <v>0</v>
      </c>
      <c r="BO418" s="19">
        <v>0</v>
      </c>
      <c r="BP418" s="19">
        <v>0</v>
      </c>
      <c r="BQ418" s="19">
        <v>0</v>
      </c>
      <c r="BR418" s="19">
        <v>0</v>
      </c>
      <c r="BS418" s="19">
        <v>0</v>
      </c>
      <c r="BT418" s="19">
        <v>0</v>
      </c>
      <c r="BU418" s="19">
        <v>0</v>
      </c>
      <c r="BV418" s="19">
        <v>0</v>
      </c>
      <c r="BW418" s="19">
        <v>0</v>
      </c>
      <c r="BX418" s="19">
        <v>0</v>
      </c>
      <c r="BY418" s="19">
        <v>0</v>
      </c>
      <c r="BZ418" s="19">
        <v>193</v>
      </c>
      <c r="CA418" s="19">
        <v>0</v>
      </c>
      <c r="CB418" s="67" t="s">
        <v>2552</v>
      </c>
      <c r="CC418" s="400" t="s">
        <v>3153</v>
      </c>
      <c r="CD418" s="636">
        <v>0</v>
      </c>
      <c r="CE418" s="636">
        <v>0</v>
      </c>
      <c r="CF418" s="373" t="s">
        <v>2009</v>
      </c>
      <c r="CG418" s="373"/>
      <c r="CH418" s="373"/>
      <c r="CI418" s="384"/>
      <c r="CJ418" s="384"/>
      <c r="CK418" s="384"/>
      <c r="CL418" s="384"/>
      <c r="CM418" s="384"/>
      <c r="CN418" s="384"/>
      <c r="CO418" s="384"/>
      <c r="CP418" s="384"/>
      <c r="CQ418" s="384"/>
      <c r="CR418" s="384"/>
      <c r="CS418" s="384"/>
      <c r="CT418" s="384"/>
      <c r="CU418" s="384"/>
      <c r="CV418" s="384"/>
      <c r="CW418" s="384"/>
      <c r="CX418" s="384"/>
      <c r="CY418" s="384"/>
      <c r="CZ418" s="384"/>
      <c r="DA418" s="384"/>
      <c r="DB418" s="384"/>
      <c r="DC418" s="384"/>
      <c r="DD418" s="384"/>
      <c r="DE418" s="384"/>
      <c r="DF418" s="384"/>
      <c r="DG418" s="384"/>
      <c r="DH418" s="384"/>
      <c r="DI418" s="384"/>
      <c r="DJ418" s="384"/>
      <c r="DK418" s="384"/>
      <c r="DL418" s="384"/>
      <c r="DM418" s="384"/>
      <c r="DN418" s="384"/>
      <c r="DO418" s="384"/>
      <c r="DP418" s="384"/>
      <c r="DQ418" s="384"/>
      <c r="DR418" s="384"/>
      <c r="DS418" s="384"/>
      <c r="DT418" s="384"/>
      <c r="DU418" s="384"/>
      <c r="DV418" s="384"/>
      <c r="DW418" s="384"/>
      <c r="DX418" s="384"/>
      <c r="DY418" s="384"/>
      <c r="DZ418" s="384"/>
      <c r="EA418" s="384"/>
      <c r="EB418" s="384"/>
      <c r="EC418" s="384"/>
      <c r="ED418" s="384"/>
      <c r="EE418" s="384"/>
      <c r="EF418" s="384"/>
      <c r="EG418" s="384"/>
      <c r="EH418" s="384"/>
      <c r="EI418" s="384"/>
      <c r="EJ418" s="384"/>
      <c r="EK418" s="384"/>
      <c r="EL418" s="384"/>
      <c r="EM418" s="384"/>
      <c r="EN418" s="384"/>
      <c r="EO418" s="384"/>
      <c r="EP418" s="384"/>
      <c r="EQ418" s="384"/>
      <c r="ER418" s="384"/>
      <c r="ES418" s="384"/>
      <c r="ET418" s="384"/>
      <c r="EU418" s="384"/>
      <c r="EV418" s="384"/>
      <c r="EW418" s="384"/>
      <c r="EX418" s="384"/>
      <c r="EY418" s="384"/>
      <c r="EZ418" s="384"/>
      <c r="FA418" s="384"/>
      <c r="FB418" s="384"/>
      <c r="FC418" s="384"/>
      <c r="FD418" s="384"/>
      <c r="FE418" s="384"/>
      <c r="FF418" s="384"/>
      <c r="FG418" s="384"/>
      <c r="FH418" s="384"/>
      <c r="FI418" s="384"/>
      <c r="FJ418" s="384"/>
      <c r="FK418" s="384"/>
      <c r="FL418" s="384"/>
      <c r="FM418" s="384"/>
      <c r="FN418" s="384"/>
      <c r="FO418" s="384"/>
      <c r="FP418" s="384"/>
      <c r="FQ418" s="384"/>
      <c r="FR418" s="384"/>
      <c r="FS418" s="384"/>
      <c r="FT418" s="384"/>
      <c r="FU418" s="384"/>
      <c r="FV418" s="384"/>
      <c r="FW418" s="384"/>
      <c r="FX418" s="384"/>
      <c r="FY418" s="384"/>
      <c r="FZ418" s="384"/>
      <c r="GA418" s="384"/>
      <c r="GB418" s="384"/>
      <c r="GC418" s="384"/>
      <c r="GD418" s="384"/>
      <c r="GE418" s="384"/>
      <c r="GF418" s="384"/>
      <c r="GG418" s="384"/>
      <c r="GH418" s="384"/>
      <c r="GI418" s="384"/>
      <c r="GJ418" s="384"/>
      <c r="GK418" s="384"/>
      <c r="GL418" s="384"/>
      <c r="GM418" s="384"/>
      <c r="GN418" s="384"/>
      <c r="GO418" s="384"/>
      <c r="GP418" s="384"/>
      <c r="GQ418" s="384"/>
      <c r="GR418" s="384"/>
      <c r="GS418" s="384"/>
      <c r="GT418" s="384"/>
      <c r="GU418" s="384"/>
      <c r="GV418" s="384"/>
      <c r="GW418" s="384"/>
      <c r="GX418" s="384"/>
      <c r="GY418" s="384"/>
      <c r="GZ418" s="384"/>
      <c r="HA418" s="384"/>
      <c r="HB418" s="384"/>
      <c r="HC418" s="384"/>
      <c r="HD418" s="384"/>
      <c r="HE418" s="384"/>
      <c r="HF418" s="384"/>
      <c r="HG418" s="384"/>
      <c r="HH418" s="384"/>
      <c r="HI418" s="384"/>
      <c r="HJ418" s="384"/>
      <c r="HK418" s="384"/>
      <c r="HL418" s="384"/>
      <c r="HM418" s="384"/>
      <c r="HN418" s="384"/>
      <c r="HO418" s="384"/>
      <c r="HP418" s="384"/>
      <c r="HQ418" s="384"/>
      <c r="HR418" s="384"/>
      <c r="HS418" s="384"/>
      <c r="HT418" s="384"/>
      <c r="HU418" s="384"/>
      <c r="HV418" s="384"/>
      <c r="HW418" s="384"/>
      <c r="HX418" s="384"/>
      <c r="HY418" s="384"/>
      <c r="HZ418" s="384"/>
      <c r="IA418" s="384"/>
      <c r="IB418" s="384"/>
      <c r="IC418" s="384"/>
      <c r="ID418" s="384"/>
      <c r="IE418" s="384"/>
      <c r="IF418" s="384"/>
      <c r="IG418" s="384"/>
      <c r="IH418" s="384"/>
      <c r="II418" s="384"/>
      <c r="IJ418" s="384"/>
      <c r="IK418" s="384"/>
      <c r="IL418" s="384"/>
      <c r="IM418" s="384"/>
      <c r="IN418" s="384"/>
      <c r="IO418" s="384"/>
      <c r="IP418" s="384"/>
      <c r="IQ418" s="384"/>
      <c r="IR418" s="384"/>
      <c r="IS418" s="384"/>
      <c r="IT418" s="384"/>
      <c r="IU418" s="384"/>
      <c r="IV418" s="384"/>
      <c r="IW418" s="384"/>
      <c r="IX418" s="384"/>
      <c r="IY418" s="384"/>
      <c r="IZ418" s="384"/>
      <c r="JA418" s="384"/>
      <c r="JB418" s="384"/>
      <c r="JC418" s="384"/>
      <c r="JD418" s="384"/>
      <c r="JE418" s="384"/>
      <c r="JF418" s="384"/>
      <c r="JG418" s="384"/>
      <c r="JH418" s="384"/>
      <c r="JI418" s="384"/>
      <c r="JJ418" s="384"/>
      <c r="JK418" s="384"/>
      <c r="JL418" s="384"/>
      <c r="JM418" s="384"/>
      <c r="JN418" s="384"/>
      <c r="JO418" s="384"/>
      <c r="JP418" s="384"/>
      <c r="JQ418" s="384"/>
      <c r="JR418" s="384"/>
      <c r="JS418" s="384"/>
      <c r="JT418" s="384"/>
      <c r="JU418" s="384"/>
      <c r="JV418" s="384"/>
      <c r="JW418" s="384"/>
      <c r="JX418" s="384"/>
      <c r="JY418" s="384"/>
      <c r="JZ418" s="384"/>
      <c r="KA418" s="384"/>
      <c r="KB418" s="384"/>
      <c r="KC418" s="384"/>
      <c r="KD418" s="384"/>
      <c r="KE418" s="384"/>
      <c r="KF418" s="384"/>
      <c r="KG418" s="384"/>
      <c r="KH418" s="384"/>
      <c r="KI418" s="384"/>
      <c r="KJ418" s="384"/>
      <c r="KK418" s="384"/>
      <c r="KL418" s="384"/>
      <c r="KM418" s="384"/>
      <c r="KN418" s="384"/>
      <c r="KO418" s="384"/>
      <c r="KP418" s="384"/>
      <c r="KQ418" s="384"/>
      <c r="KR418" s="384"/>
      <c r="KS418" s="384"/>
      <c r="KT418" s="384"/>
      <c r="KU418" s="384"/>
    </row>
    <row r="419" spans="1:307" s="363" customFormat="1" ht="90" outlineLevel="1">
      <c r="A419" s="803"/>
      <c r="B419" s="373" t="s">
        <v>2064</v>
      </c>
      <c r="C419" s="32" t="s">
        <v>2560</v>
      </c>
      <c r="D419" s="637" t="s">
        <v>80</v>
      </c>
      <c r="E419" s="67" t="s">
        <v>1897</v>
      </c>
      <c r="F419" s="67" t="s">
        <v>1050</v>
      </c>
      <c r="G419" s="18" t="s">
        <v>1051</v>
      </c>
      <c r="H419" s="18" t="s">
        <v>1513</v>
      </c>
      <c r="I419" s="67" t="s">
        <v>2556</v>
      </c>
      <c r="J419" s="19">
        <v>4706.7865000000002</v>
      </c>
      <c r="K419" s="19">
        <v>3889.9055800000001</v>
      </c>
      <c r="L419" s="19">
        <v>816.88091999999995</v>
      </c>
      <c r="M419" s="19">
        <v>0</v>
      </c>
      <c r="N419" s="19">
        <v>3889.9055800000001</v>
      </c>
      <c r="O419" s="19">
        <v>0</v>
      </c>
      <c r="P419" s="19" t="s">
        <v>80</v>
      </c>
      <c r="Q419" s="372" t="s">
        <v>80</v>
      </c>
      <c r="R419" s="373">
        <v>45291</v>
      </c>
      <c r="S419" s="67" t="s">
        <v>1666</v>
      </c>
      <c r="T419" s="373"/>
      <c r="U419" s="19">
        <v>0</v>
      </c>
      <c r="V419" s="19">
        <v>816.88091999999995</v>
      </c>
      <c r="W419" s="19">
        <v>0</v>
      </c>
      <c r="X419" s="19">
        <v>816.88091999999995</v>
      </c>
      <c r="Y419" s="19">
        <v>0</v>
      </c>
      <c r="Z419" s="19">
        <v>0</v>
      </c>
      <c r="AA419" s="19">
        <v>816.88091999999995</v>
      </c>
      <c r="AB419" s="19">
        <v>0</v>
      </c>
      <c r="AC419" s="19">
        <v>816.88091999999995</v>
      </c>
      <c r="AD419" s="19"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0</v>
      </c>
      <c r="AU419" s="19">
        <v>816.88091999999995</v>
      </c>
      <c r="AV419" s="19">
        <v>0</v>
      </c>
      <c r="AW419" s="19">
        <v>816.88091999999995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19">
        <v>0</v>
      </c>
      <c r="BP419" s="19">
        <v>0</v>
      </c>
      <c r="BQ419" s="19">
        <v>0</v>
      </c>
      <c r="BR419" s="19">
        <v>0</v>
      </c>
      <c r="BS419" s="19">
        <v>0</v>
      </c>
      <c r="BT419" s="19">
        <v>0</v>
      </c>
      <c r="BU419" s="19">
        <v>0</v>
      </c>
      <c r="BV419" s="19">
        <v>0</v>
      </c>
      <c r="BW419" s="19">
        <v>0</v>
      </c>
      <c r="BX419" s="19">
        <v>0</v>
      </c>
      <c r="BY419" s="19">
        <v>0</v>
      </c>
      <c r="BZ419" s="19">
        <v>3889.9055800000001</v>
      </c>
      <c r="CA419" s="19">
        <v>0</v>
      </c>
      <c r="CB419" s="67" t="s">
        <v>2552</v>
      </c>
      <c r="CC419" s="400" t="s">
        <v>3153</v>
      </c>
      <c r="CD419" s="636">
        <v>0</v>
      </c>
      <c r="CE419" s="636">
        <v>0</v>
      </c>
      <c r="CF419" s="373" t="s">
        <v>2009</v>
      </c>
      <c r="CG419" s="373"/>
      <c r="CH419" s="373"/>
      <c r="CI419" s="384"/>
      <c r="CJ419" s="384"/>
      <c r="CK419" s="384"/>
      <c r="CL419" s="384"/>
      <c r="CM419" s="384"/>
      <c r="CN419" s="384"/>
      <c r="CO419" s="384"/>
      <c r="CP419" s="384"/>
      <c r="CQ419" s="384"/>
      <c r="CR419" s="384"/>
      <c r="CS419" s="384"/>
      <c r="CT419" s="384"/>
      <c r="CU419" s="384"/>
      <c r="CV419" s="384"/>
      <c r="CW419" s="384"/>
      <c r="CX419" s="384"/>
      <c r="CY419" s="384"/>
      <c r="CZ419" s="384"/>
      <c r="DA419" s="384"/>
      <c r="DB419" s="384"/>
      <c r="DC419" s="384"/>
      <c r="DD419" s="384"/>
      <c r="DE419" s="384"/>
      <c r="DF419" s="384"/>
      <c r="DG419" s="384"/>
      <c r="DH419" s="384"/>
      <c r="DI419" s="384"/>
      <c r="DJ419" s="384"/>
      <c r="DK419" s="384"/>
      <c r="DL419" s="384"/>
      <c r="DM419" s="384"/>
      <c r="DN419" s="384"/>
      <c r="DO419" s="384"/>
      <c r="DP419" s="384"/>
      <c r="DQ419" s="384"/>
      <c r="DR419" s="384"/>
      <c r="DS419" s="384"/>
      <c r="DT419" s="384"/>
      <c r="DU419" s="384"/>
      <c r="DV419" s="384"/>
      <c r="DW419" s="384"/>
      <c r="DX419" s="384"/>
      <c r="DY419" s="384"/>
      <c r="DZ419" s="384"/>
      <c r="EA419" s="384"/>
      <c r="EB419" s="384"/>
      <c r="EC419" s="384"/>
      <c r="ED419" s="384"/>
      <c r="EE419" s="384"/>
      <c r="EF419" s="384"/>
      <c r="EG419" s="384"/>
      <c r="EH419" s="384"/>
      <c r="EI419" s="384"/>
      <c r="EJ419" s="384"/>
      <c r="EK419" s="384"/>
      <c r="EL419" s="384"/>
      <c r="EM419" s="384"/>
      <c r="EN419" s="384"/>
      <c r="EO419" s="384"/>
      <c r="EP419" s="384"/>
      <c r="EQ419" s="384"/>
      <c r="ER419" s="384"/>
      <c r="ES419" s="384"/>
      <c r="ET419" s="384"/>
      <c r="EU419" s="384"/>
      <c r="EV419" s="384"/>
      <c r="EW419" s="384"/>
      <c r="EX419" s="384"/>
      <c r="EY419" s="384"/>
      <c r="EZ419" s="384"/>
      <c r="FA419" s="384"/>
      <c r="FB419" s="384"/>
      <c r="FC419" s="384"/>
      <c r="FD419" s="384"/>
      <c r="FE419" s="384"/>
      <c r="FF419" s="384"/>
      <c r="FG419" s="384"/>
      <c r="FH419" s="384"/>
      <c r="FI419" s="384"/>
      <c r="FJ419" s="384"/>
      <c r="FK419" s="384"/>
      <c r="FL419" s="384"/>
      <c r="FM419" s="384"/>
      <c r="FN419" s="384"/>
      <c r="FO419" s="384"/>
      <c r="FP419" s="384"/>
      <c r="FQ419" s="384"/>
      <c r="FR419" s="384"/>
      <c r="FS419" s="384"/>
      <c r="FT419" s="384"/>
      <c r="FU419" s="384"/>
      <c r="FV419" s="384"/>
      <c r="FW419" s="384"/>
      <c r="FX419" s="384"/>
      <c r="FY419" s="384"/>
      <c r="FZ419" s="384"/>
      <c r="GA419" s="384"/>
      <c r="GB419" s="384"/>
      <c r="GC419" s="384"/>
      <c r="GD419" s="384"/>
      <c r="GE419" s="384"/>
      <c r="GF419" s="384"/>
      <c r="GG419" s="384"/>
      <c r="GH419" s="384"/>
      <c r="GI419" s="384"/>
      <c r="GJ419" s="384"/>
      <c r="GK419" s="384"/>
      <c r="GL419" s="384"/>
      <c r="GM419" s="384"/>
      <c r="GN419" s="384"/>
      <c r="GO419" s="384"/>
      <c r="GP419" s="384"/>
      <c r="GQ419" s="384"/>
      <c r="GR419" s="384"/>
      <c r="GS419" s="384"/>
      <c r="GT419" s="384"/>
      <c r="GU419" s="384"/>
      <c r="GV419" s="384"/>
      <c r="GW419" s="384"/>
      <c r="GX419" s="384"/>
      <c r="GY419" s="384"/>
      <c r="GZ419" s="384"/>
      <c r="HA419" s="384"/>
      <c r="HB419" s="384"/>
      <c r="HC419" s="384"/>
      <c r="HD419" s="384"/>
      <c r="HE419" s="384"/>
      <c r="HF419" s="384"/>
      <c r="HG419" s="384"/>
      <c r="HH419" s="384"/>
      <c r="HI419" s="384"/>
      <c r="HJ419" s="384"/>
      <c r="HK419" s="384"/>
      <c r="HL419" s="384"/>
      <c r="HM419" s="384"/>
      <c r="HN419" s="384"/>
      <c r="HO419" s="384"/>
      <c r="HP419" s="384"/>
      <c r="HQ419" s="384"/>
      <c r="HR419" s="384"/>
      <c r="HS419" s="384"/>
      <c r="HT419" s="384"/>
      <c r="HU419" s="384"/>
      <c r="HV419" s="384"/>
      <c r="HW419" s="384"/>
      <c r="HX419" s="384"/>
      <c r="HY419" s="384"/>
      <c r="HZ419" s="384"/>
      <c r="IA419" s="384"/>
      <c r="IB419" s="384"/>
      <c r="IC419" s="384"/>
      <c r="ID419" s="384"/>
      <c r="IE419" s="384"/>
      <c r="IF419" s="384"/>
      <c r="IG419" s="384"/>
      <c r="IH419" s="384"/>
      <c r="II419" s="384"/>
      <c r="IJ419" s="384"/>
      <c r="IK419" s="384"/>
      <c r="IL419" s="384"/>
      <c r="IM419" s="384"/>
      <c r="IN419" s="384"/>
      <c r="IO419" s="384"/>
      <c r="IP419" s="384"/>
      <c r="IQ419" s="384"/>
      <c r="IR419" s="384"/>
      <c r="IS419" s="384"/>
      <c r="IT419" s="384"/>
      <c r="IU419" s="384"/>
      <c r="IV419" s="384"/>
      <c r="IW419" s="384"/>
      <c r="IX419" s="384"/>
      <c r="IY419" s="384"/>
      <c r="IZ419" s="384"/>
      <c r="JA419" s="384"/>
      <c r="JB419" s="384"/>
      <c r="JC419" s="384"/>
      <c r="JD419" s="384"/>
      <c r="JE419" s="384"/>
      <c r="JF419" s="384"/>
      <c r="JG419" s="384"/>
      <c r="JH419" s="384"/>
      <c r="JI419" s="384"/>
      <c r="JJ419" s="384"/>
      <c r="JK419" s="384"/>
      <c r="JL419" s="384"/>
      <c r="JM419" s="384"/>
      <c r="JN419" s="384"/>
      <c r="JO419" s="384"/>
      <c r="JP419" s="384"/>
      <c r="JQ419" s="384"/>
      <c r="JR419" s="384"/>
      <c r="JS419" s="384"/>
      <c r="JT419" s="384"/>
      <c r="JU419" s="384"/>
      <c r="JV419" s="384"/>
      <c r="JW419" s="384"/>
      <c r="JX419" s="384"/>
      <c r="JY419" s="384"/>
      <c r="JZ419" s="384"/>
      <c r="KA419" s="384"/>
      <c r="KB419" s="384"/>
      <c r="KC419" s="384"/>
      <c r="KD419" s="384"/>
      <c r="KE419" s="384"/>
      <c r="KF419" s="384"/>
      <c r="KG419" s="384"/>
      <c r="KH419" s="384"/>
      <c r="KI419" s="384"/>
      <c r="KJ419" s="384"/>
      <c r="KK419" s="384"/>
      <c r="KL419" s="384"/>
      <c r="KM419" s="384"/>
      <c r="KN419" s="384"/>
      <c r="KO419" s="384"/>
      <c r="KP419" s="384"/>
      <c r="KQ419" s="384"/>
      <c r="KR419" s="384"/>
      <c r="KS419" s="384"/>
      <c r="KT419" s="384"/>
      <c r="KU419" s="384"/>
    </row>
    <row r="420" spans="1:307" s="363" customFormat="1" ht="108" outlineLevel="1">
      <c r="A420" s="803"/>
      <c r="B420" s="373" t="s">
        <v>2084</v>
      </c>
      <c r="C420" s="32" t="s">
        <v>2561</v>
      </c>
      <c r="D420" s="637" t="s">
        <v>80</v>
      </c>
      <c r="E420" s="67" t="s">
        <v>1898</v>
      </c>
      <c r="F420" s="67" t="s">
        <v>1899</v>
      </c>
      <c r="G420" s="18" t="s">
        <v>1900</v>
      </c>
      <c r="H420" s="18" t="s">
        <v>1513</v>
      </c>
      <c r="I420" s="67" t="s">
        <v>2562</v>
      </c>
      <c r="J420" s="19">
        <v>494.5</v>
      </c>
      <c r="K420" s="19">
        <v>494.5</v>
      </c>
      <c r="L420" s="19">
        <v>0</v>
      </c>
      <c r="M420" s="19">
        <v>0</v>
      </c>
      <c r="N420" s="19">
        <v>62</v>
      </c>
      <c r="O420" s="19">
        <v>0</v>
      </c>
      <c r="P420" s="19" t="s">
        <v>80</v>
      </c>
      <c r="Q420" s="372" t="s">
        <v>80</v>
      </c>
      <c r="R420" s="373">
        <v>45291</v>
      </c>
      <c r="S420" s="67" t="s">
        <v>1666</v>
      </c>
      <c r="T420" s="373"/>
      <c r="U420" s="19">
        <v>432.5</v>
      </c>
      <c r="V420" s="19">
        <v>0</v>
      </c>
      <c r="W420" s="19">
        <v>0</v>
      </c>
      <c r="X420" s="19">
        <v>432.5</v>
      </c>
      <c r="Y420" s="19">
        <v>0</v>
      </c>
      <c r="Z420" s="19">
        <v>432.5</v>
      </c>
      <c r="AA420" s="19">
        <v>0</v>
      </c>
      <c r="AB420" s="19">
        <v>0</v>
      </c>
      <c r="AC420" s="19">
        <v>432.5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  <c r="AT420" s="19">
        <v>432.5</v>
      </c>
      <c r="AU420" s="19">
        <v>0</v>
      </c>
      <c r="AV420" s="19">
        <v>0</v>
      </c>
      <c r="AW420" s="19">
        <v>432.5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19">
        <v>0</v>
      </c>
      <c r="BS420" s="19">
        <v>0</v>
      </c>
      <c r="BT420" s="19">
        <v>0</v>
      </c>
      <c r="BU420" s="19">
        <v>0</v>
      </c>
      <c r="BV420" s="19">
        <v>0</v>
      </c>
      <c r="BW420" s="19">
        <v>0</v>
      </c>
      <c r="BX420" s="19">
        <v>0</v>
      </c>
      <c r="BY420" s="19">
        <v>0</v>
      </c>
      <c r="BZ420" s="19">
        <v>62</v>
      </c>
      <c r="CA420" s="19">
        <v>0</v>
      </c>
      <c r="CB420" s="67" t="s">
        <v>2552</v>
      </c>
      <c r="CC420" s="400" t="s">
        <v>3153</v>
      </c>
      <c r="CD420" s="636">
        <v>0</v>
      </c>
      <c r="CE420" s="636">
        <v>0</v>
      </c>
      <c r="CF420" s="373" t="s">
        <v>2009</v>
      </c>
      <c r="CG420" s="373"/>
      <c r="CH420" s="373"/>
      <c r="CI420" s="384"/>
      <c r="CJ420" s="384"/>
      <c r="CK420" s="384"/>
      <c r="CL420" s="384"/>
      <c r="CM420" s="384"/>
      <c r="CN420" s="384"/>
      <c r="CO420" s="384"/>
      <c r="CP420" s="384"/>
      <c r="CQ420" s="384"/>
      <c r="CR420" s="384"/>
      <c r="CS420" s="384"/>
      <c r="CT420" s="384"/>
      <c r="CU420" s="384"/>
      <c r="CV420" s="384"/>
      <c r="CW420" s="384"/>
      <c r="CX420" s="384"/>
      <c r="CY420" s="384"/>
      <c r="CZ420" s="384"/>
      <c r="DA420" s="384"/>
      <c r="DB420" s="384"/>
      <c r="DC420" s="384"/>
      <c r="DD420" s="384"/>
      <c r="DE420" s="384"/>
      <c r="DF420" s="384"/>
      <c r="DG420" s="384"/>
      <c r="DH420" s="384"/>
      <c r="DI420" s="384"/>
      <c r="DJ420" s="384"/>
      <c r="DK420" s="384"/>
      <c r="DL420" s="384"/>
      <c r="DM420" s="384"/>
      <c r="DN420" s="384"/>
      <c r="DO420" s="384"/>
      <c r="DP420" s="384"/>
      <c r="DQ420" s="384"/>
      <c r="DR420" s="384"/>
      <c r="DS420" s="384"/>
      <c r="DT420" s="384"/>
      <c r="DU420" s="384"/>
      <c r="DV420" s="384"/>
      <c r="DW420" s="384"/>
      <c r="DX420" s="384"/>
      <c r="DY420" s="384"/>
      <c r="DZ420" s="384"/>
      <c r="EA420" s="384"/>
      <c r="EB420" s="384"/>
      <c r="EC420" s="384"/>
      <c r="ED420" s="384"/>
      <c r="EE420" s="384"/>
      <c r="EF420" s="384"/>
      <c r="EG420" s="384"/>
      <c r="EH420" s="384"/>
      <c r="EI420" s="384"/>
      <c r="EJ420" s="384"/>
      <c r="EK420" s="384"/>
      <c r="EL420" s="384"/>
      <c r="EM420" s="384"/>
      <c r="EN420" s="384"/>
      <c r="EO420" s="384"/>
      <c r="EP420" s="384"/>
      <c r="EQ420" s="384"/>
      <c r="ER420" s="384"/>
      <c r="ES420" s="384"/>
      <c r="ET420" s="384"/>
      <c r="EU420" s="384"/>
      <c r="EV420" s="384"/>
      <c r="EW420" s="384"/>
      <c r="EX420" s="384"/>
      <c r="EY420" s="384"/>
      <c r="EZ420" s="384"/>
      <c r="FA420" s="384"/>
      <c r="FB420" s="384"/>
      <c r="FC420" s="384"/>
      <c r="FD420" s="384"/>
      <c r="FE420" s="384"/>
      <c r="FF420" s="384"/>
      <c r="FG420" s="384"/>
      <c r="FH420" s="384"/>
      <c r="FI420" s="384"/>
      <c r="FJ420" s="384"/>
      <c r="FK420" s="384"/>
      <c r="FL420" s="384"/>
      <c r="FM420" s="384"/>
      <c r="FN420" s="384"/>
      <c r="FO420" s="384"/>
      <c r="FP420" s="384"/>
      <c r="FQ420" s="384"/>
      <c r="FR420" s="384"/>
      <c r="FS420" s="384"/>
      <c r="FT420" s="384"/>
      <c r="FU420" s="384"/>
      <c r="FV420" s="384"/>
      <c r="FW420" s="384"/>
      <c r="FX420" s="384"/>
      <c r="FY420" s="384"/>
      <c r="FZ420" s="384"/>
      <c r="GA420" s="384"/>
      <c r="GB420" s="384"/>
      <c r="GC420" s="384"/>
      <c r="GD420" s="384"/>
      <c r="GE420" s="384"/>
      <c r="GF420" s="384"/>
      <c r="GG420" s="384"/>
      <c r="GH420" s="384"/>
      <c r="GI420" s="384"/>
      <c r="GJ420" s="384"/>
      <c r="GK420" s="384"/>
      <c r="GL420" s="384"/>
      <c r="GM420" s="384"/>
      <c r="GN420" s="384"/>
      <c r="GO420" s="384"/>
      <c r="GP420" s="384"/>
      <c r="GQ420" s="384"/>
      <c r="GR420" s="384"/>
      <c r="GS420" s="384"/>
      <c r="GT420" s="384"/>
      <c r="GU420" s="384"/>
      <c r="GV420" s="384"/>
      <c r="GW420" s="384"/>
      <c r="GX420" s="384"/>
      <c r="GY420" s="384"/>
      <c r="GZ420" s="384"/>
      <c r="HA420" s="384"/>
      <c r="HB420" s="384"/>
      <c r="HC420" s="384"/>
      <c r="HD420" s="384"/>
      <c r="HE420" s="384"/>
      <c r="HF420" s="384"/>
      <c r="HG420" s="384"/>
      <c r="HH420" s="384"/>
      <c r="HI420" s="384"/>
      <c r="HJ420" s="384"/>
      <c r="HK420" s="384"/>
      <c r="HL420" s="384"/>
      <c r="HM420" s="384"/>
      <c r="HN420" s="384"/>
      <c r="HO420" s="384"/>
      <c r="HP420" s="384"/>
      <c r="HQ420" s="384"/>
      <c r="HR420" s="384"/>
      <c r="HS420" s="384"/>
      <c r="HT420" s="384"/>
      <c r="HU420" s="384"/>
      <c r="HV420" s="384"/>
      <c r="HW420" s="384"/>
      <c r="HX420" s="384"/>
      <c r="HY420" s="384"/>
      <c r="HZ420" s="384"/>
      <c r="IA420" s="384"/>
      <c r="IB420" s="384"/>
      <c r="IC420" s="384"/>
      <c r="ID420" s="384"/>
      <c r="IE420" s="384"/>
      <c r="IF420" s="384"/>
      <c r="IG420" s="384"/>
      <c r="IH420" s="384"/>
      <c r="II420" s="384"/>
      <c r="IJ420" s="384"/>
      <c r="IK420" s="384"/>
      <c r="IL420" s="384"/>
      <c r="IM420" s="384"/>
      <c r="IN420" s="384"/>
      <c r="IO420" s="384"/>
      <c r="IP420" s="384"/>
      <c r="IQ420" s="384"/>
      <c r="IR420" s="384"/>
      <c r="IS420" s="384"/>
      <c r="IT420" s="384"/>
      <c r="IU420" s="384"/>
      <c r="IV420" s="384"/>
      <c r="IW420" s="384"/>
      <c r="IX420" s="384"/>
      <c r="IY420" s="384"/>
      <c r="IZ420" s="384"/>
      <c r="JA420" s="384"/>
      <c r="JB420" s="384"/>
      <c r="JC420" s="384"/>
      <c r="JD420" s="384"/>
      <c r="JE420" s="384"/>
      <c r="JF420" s="384"/>
      <c r="JG420" s="384"/>
      <c r="JH420" s="384"/>
      <c r="JI420" s="384"/>
      <c r="JJ420" s="384"/>
      <c r="JK420" s="384"/>
      <c r="JL420" s="384"/>
      <c r="JM420" s="384"/>
      <c r="JN420" s="384"/>
      <c r="JO420" s="384"/>
      <c r="JP420" s="384"/>
      <c r="JQ420" s="384"/>
      <c r="JR420" s="384"/>
      <c r="JS420" s="384"/>
      <c r="JT420" s="384"/>
      <c r="JU420" s="384"/>
      <c r="JV420" s="384"/>
      <c r="JW420" s="384"/>
      <c r="JX420" s="384"/>
      <c r="JY420" s="384"/>
      <c r="JZ420" s="384"/>
      <c r="KA420" s="384"/>
      <c r="KB420" s="384"/>
      <c r="KC420" s="384"/>
      <c r="KD420" s="384"/>
      <c r="KE420" s="384"/>
      <c r="KF420" s="384"/>
      <c r="KG420" s="384"/>
      <c r="KH420" s="384"/>
      <c r="KI420" s="384"/>
      <c r="KJ420" s="384"/>
      <c r="KK420" s="384"/>
      <c r="KL420" s="384"/>
      <c r="KM420" s="384"/>
      <c r="KN420" s="384"/>
      <c r="KO420" s="384"/>
      <c r="KP420" s="384"/>
      <c r="KQ420" s="384"/>
      <c r="KR420" s="384"/>
      <c r="KS420" s="384"/>
      <c r="KT420" s="384"/>
      <c r="KU420" s="384"/>
    </row>
    <row r="421" spans="1:307" s="363" customFormat="1" ht="72" outlineLevel="1">
      <c r="A421" s="803"/>
      <c r="B421" s="373" t="s">
        <v>2084</v>
      </c>
      <c r="C421" s="32" t="s">
        <v>2563</v>
      </c>
      <c r="D421" s="637" t="s">
        <v>80</v>
      </c>
      <c r="E421" s="67" t="s">
        <v>1308</v>
      </c>
      <c r="F421" s="67" t="s">
        <v>1675</v>
      </c>
      <c r="G421" s="18" t="s">
        <v>1676</v>
      </c>
      <c r="H421" s="18" t="s">
        <v>1513</v>
      </c>
      <c r="I421" s="67" t="s">
        <v>2564</v>
      </c>
      <c r="J421" s="19">
        <v>1160</v>
      </c>
      <c r="K421" s="19">
        <v>1160</v>
      </c>
      <c r="L421" s="19">
        <v>0</v>
      </c>
      <c r="M421" s="19">
        <v>0</v>
      </c>
      <c r="N421" s="19">
        <v>110</v>
      </c>
      <c r="O421" s="19">
        <v>0</v>
      </c>
      <c r="P421" s="19" t="s">
        <v>80</v>
      </c>
      <c r="Q421" s="372" t="s">
        <v>80</v>
      </c>
      <c r="R421" s="373">
        <v>45291</v>
      </c>
      <c r="S421" s="67" t="s">
        <v>1666</v>
      </c>
      <c r="T421" s="373"/>
      <c r="U421" s="19">
        <v>1050</v>
      </c>
      <c r="V421" s="19">
        <v>0</v>
      </c>
      <c r="W421" s="19">
        <v>0</v>
      </c>
      <c r="X421" s="19">
        <v>1050</v>
      </c>
      <c r="Y421" s="19">
        <v>0</v>
      </c>
      <c r="Z421" s="19">
        <v>1050</v>
      </c>
      <c r="AA421" s="19">
        <v>0</v>
      </c>
      <c r="AB421" s="19">
        <v>0</v>
      </c>
      <c r="AC421" s="19">
        <v>1050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v>1050</v>
      </c>
      <c r="AU421" s="19">
        <v>0</v>
      </c>
      <c r="AV421" s="19">
        <v>0</v>
      </c>
      <c r="AW421" s="19">
        <v>1050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19">
        <v>0</v>
      </c>
      <c r="BJ421" s="19">
        <v>0</v>
      </c>
      <c r="BK421" s="19">
        <v>0</v>
      </c>
      <c r="BL421" s="19">
        <v>0</v>
      </c>
      <c r="BM421" s="19">
        <v>0</v>
      </c>
      <c r="BN421" s="19">
        <v>0</v>
      </c>
      <c r="BO421" s="19">
        <v>0</v>
      </c>
      <c r="BP421" s="19">
        <v>0</v>
      </c>
      <c r="BQ421" s="19">
        <v>0</v>
      </c>
      <c r="BR421" s="19">
        <v>0</v>
      </c>
      <c r="BS421" s="19">
        <v>0</v>
      </c>
      <c r="BT421" s="19">
        <v>0</v>
      </c>
      <c r="BU421" s="19">
        <v>0</v>
      </c>
      <c r="BV421" s="19">
        <v>0</v>
      </c>
      <c r="BW421" s="19">
        <v>0</v>
      </c>
      <c r="BX421" s="19">
        <v>0</v>
      </c>
      <c r="BY421" s="19">
        <v>0</v>
      </c>
      <c r="BZ421" s="19">
        <v>110</v>
      </c>
      <c r="CA421" s="19">
        <v>0</v>
      </c>
      <c r="CB421" s="67" t="s">
        <v>2552</v>
      </c>
      <c r="CC421" s="400" t="s">
        <v>3153</v>
      </c>
      <c r="CD421" s="636">
        <v>0</v>
      </c>
      <c r="CE421" s="636">
        <v>0</v>
      </c>
      <c r="CF421" s="373" t="s">
        <v>2009</v>
      </c>
      <c r="CG421" s="373"/>
      <c r="CH421" s="373"/>
      <c r="CI421" s="384"/>
      <c r="CJ421" s="384"/>
      <c r="CK421" s="384"/>
      <c r="CL421" s="384"/>
      <c r="CM421" s="384"/>
      <c r="CN421" s="384"/>
      <c r="CO421" s="384"/>
      <c r="CP421" s="384"/>
      <c r="CQ421" s="384"/>
      <c r="CR421" s="384"/>
      <c r="CS421" s="384"/>
      <c r="CT421" s="384"/>
      <c r="CU421" s="384"/>
      <c r="CV421" s="384"/>
      <c r="CW421" s="384"/>
      <c r="CX421" s="384"/>
      <c r="CY421" s="384"/>
      <c r="CZ421" s="384"/>
      <c r="DA421" s="384"/>
      <c r="DB421" s="384"/>
      <c r="DC421" s="384"/>
      <c r="DD421" s="384"/>
      <c r="DE421" s="384"/>
      <c r="DF421" s="384"/>
      <c r="DG421" s="384"/>
      <c r="DH421" s="384"/>
      <c r="DI421" s="384"/>
      <c r="DJ421" s="384"/>
      <c r="DK421" s="384"/>
      <c r="DL421" s="384"/>
      <c r="DM421" s="384"/>
      <c r="DN421" s="384"/>
      <c r="DO421" s="384"/>
      <c r="DP421" s="384"/>
      <c r="DQ421" s="384"/>
      <c r="DR421" s="384"/>
      <c r="DS421" s="384"/>
      <c r="DT421" s="384"/>
      <c r="DU421" s="384"/>
      <c r="DV421" s="384"/>
      <c r="DW421" s="384"/>
      <c r="DX421" s="384"/>
      <c r="DY421" s="384"/>
      <c r="DZ421" s="384"/>
      <c r="EA421" s="384"/>
      <c r="EB421" s="384"/>
      <c r="EC421" s="384"/>
      <c r="ED421" s="384"/>
      <c r="EE421" s="384"/>
      <c r="EF421" s="384"/>
      <c r="EG421" s="384"/>
    </row>
    <row r="422" spans="1:307" s="363" customFormat="1" ht="108" outlineLevel="1">
      <c r="A422" s="803"/>
      <c r="B422" s="373" t="s">
        <v>2081</v>
      </c>
      <c r="C422" s="32" t="s">
        <v>2565</v>
      </c>
      <c r="D422" s="637" t="s">
        <v>80</v>
      </c>
      <c r="E422" s="67" t="s">
        <v>2193</v>
      </c>
      <c r="F422" s="67" t="s">
        <v>2194</v>
      </c>
      <c r="G422" s="18" t="s">
        <v>2195</v>
      </c>
      <c r="H422" s="18" t="s">
        <v>1513</v>
      </c>
      <c r="I422" s="67" t="s">
        <v>2566</v>
      </c>
      <c r="J422" s="19">
        <v>220.70400000000001</v>
      </c>
      <c r="K422" s="19">
        <v>220.70400000000001</v>
      </c>
      <c r="L422" s="19">
        <v>0</v>
      </c>
      <c r="M422" s="19">
        <v>0</v>
      </c>
      <c r="N422" s="19">
        <v>133</v>
      </c>
      <c r="O422" s="19">
        <v>0</v>
      </c>
      <c r="P422" s="19" t="s">
        <v>80</v>
      </c>
      <c r="Q422" s="372" t="s">
        <v>80</v>
      </c>
      <c r="R422" s="373">
        <v>45291</v>
      </c>
      <c r="S422" s="67" t="s">
        <v>1666</v>
      </c>
      <c r="T422" s="373"/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87.703999999999994</v>
      </c>
      <c r="AA422" s="19">
        <v>0</v>
      </c>
      <c r="AB422" s="19">
        <v>0</v>
      </c>
      <c r="AC422" s="19">
        <v>87.703999999999994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0</v>
      </c>
      <c r="AY422" s="19">
        <v>87.703999999999994</v>
      </c>
      <c r="AZ422" s="19">
        <v>0</v>
      </c>
      <c r="BA422" s="19">
        <v>0</v>
      </c>
      <c r="BB422" s="19">
        <v>87.703999999999994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19">
        <v>0</v>
      </c>
      <c r="BJ422" s="19">
        <v>0</v>
      </c>
      <c r="BK422" s="19">
        <v>0</v>
      </c>
      <c r="BL422" s="19">
        <v>0</v>
      </c>
      <c r="BM422" s="19">
        <v>0</v>
      </c>
      <c r="BN422" s="19">
        <v>0</v>
      </c>
      <c r="BO422" s="19">
        <v>0</v>
      </c>
      <c r="BP422" s="19">
        <v>0</v>
      </c>
      <c r="BQ422" s="19">
        <v>0</v>
      </c>
      <c r="BR422" s="19">
        <v>0</v>
      </c>
      <c r="BS422" s="19">
        <v>0</v>
      </c>
      <c r="BT422" s="19">
        <v>0</v>
      </c>
      <c r="BU422" s="19">
        <v>0</v>
      </c>
      <c r="BV422" s="19">
        <v>0</v>
      </c>
      <c r="BW422" s="19">
        <v>0</v>
      </c>
      <c r="BX422" s="19">
        <v>0</v>
      </c>
      <c r="BY422" s="19">
        <v>0</v>
      </c>
      <c r="BZ422" s="19">
        <v>133</v>
      </c>
      <c r="CA422" s="19">
        <v>0</v>
      </c>
      <c r="CB422" s="67" t="s">
        <v>2951</v>
      </c>
      <c r="CC422" s="400" t="s">
        <v>3153</v>
      </c>
      <c r="CD422" s="636">
        <v>0</v>
      </c>
      <c r="CE422" s="636">
        <v>0</v>
      </c>
      <c r="CF422" s="373" t="s">
        <v>2009</v>
      </c>
      <c r="CG422" s="373"/>
      <c r="CH422" s="373"/>
      <c r="CI422" s="384"/>
      <c r="CJ422" s="384"/>
      <c r="CK422" s="384"/>
      <c r="CL422" s="384"/>
      <c r="CM422" s="384"/>
      <c r="CN422" s="384"/>
      <c r="CO422" s="384"/>
      <c r="CP422" s="384"/>
      <c r="CQ422" s="384"/>
      <c r="CR422" s="384"/>
      <c r="CS422" s="384"/>
      <c r="CT422" s="384"/>
      <c r="CU422" s="384"/>
      <c r="CV422" s="384"/>
      <c r="CW422" s="384"/>
      <c r="CX422" s="384"/>
      <c r="CY422" s="384"/>
      <c r="CZ422" s="384"/>
      <c r="DA422" s="384"/>
      <c r="DB422" s="384"/>
      <c r="DC422" s="384"/>
      <c r="DD422" s="384"/>
      <c r="DE422" s="384"/>
      <c r="DF422" s="384"/>
      <c r="DG422" s="384"/>
      <c r="DH422" s="384"/>
      <c r="DI422" s="384"/>
      <c r="DJ422" s="384"/>
      <c r="DK422" s="384"/>
      <c r="DL422" s="384"/>
      <c r="DM422" s="384"/>
      <c r="DN422" s="384"/>
      <c r="DO422" s="384"/>
      <c r="DP422" s="384"/>
      <c r="DQ422" s="384"/>
      <c r="DR422" s="384"/>
      <c r="DS422" s="384"/>
      <c r="DT422" s="384"/>
      <c r="DU422" s="384"/>
      <c r="DV422" s="384"/>
      <c r="DW422" s="384"/>
      <c r="DX422" s="384"/>
      <c r="DY422" s="384"/>
      <c r="DZ422" s="384"/>
      <c r="EA422" s="384"/>
      <c r="EB422" s="384"/>
      <c r="EC422" s="384"/>
      <c r="ED422" s="384"/>
      <c r="EE422" s="384"/>
      <c r="EF422" s="384"/>
      <c r="EG422" s="384"/>
    </row>
    <row r="423" spans="1:307" s="363" customFormat="1" ht="108" outlineLevel="1">
      <c r="A423" s="803"/>
      <c r="B423" s="373" t="s">
        <v>2082</v>
      </c>
      <c r="C423" s="32" t="s">
        <v>2567</v>
      </c>
      <c r="D423" s="637" t="s">
        <v>80</v>
      </c>
      <c r="E423" s="67" t="s">
        <v>1309</v>
      </c>
      <c r="F423" s="67" t="s">
        <v>1954</v>
      </c>
      <c r="G423" s="18" t="s">
        <v>1672</v>
      </c>
      <c r="H423" s="18" t="s">
        <v>1513</v>
      </c>
      <c r="I423" s="67" t="s">
        <v>2566</v>
      </c>
      <c r="J423" s="19">
        <v>69.099999999999994</v>
      </c>
      <c r="K423" s="19">
        <v>69.099999999999994</v>
      </c>
      <c r="L423" s="19">
        <v>0</v>
      </c>
      <c r="M423" s="19">
        <v>0</v>
      </c>
      <c r="N423" s="19">
        <v>48</v>
      </c>
      <c r="O423" s="19">
        <v>0</v>
      </c>
      <c r="P423" s="19" t="s">
        <v>80</v>
      </c>
      <c r="Q423" s="372" t="s">
        <v>80</v>
      </c>
      <c r="R423" s="373">
        <v>45291</v>
      </c>
      <c r="S423" s="67" t="s">
        <v>1666</v>
      </c>
      <c r="T423" s="373"/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19">
        <v>21.1</v>
      </c>
      <c r="AA423" s="19">
        <v>0</v>
      </c>
      <c r="AB423" s="19">
        <v>0</v>
      </c>
      <c r="AC423" s="19">
        <v>21.1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19">
        <v>0</v>
      </c>
      <c r="AS423" s="19">
        <v>0</v>
      </c>
      <c r="AT423" s="19">
        <v>21.1</v>
      </c>
      <c r="AU423" s="19">
        <v>0</v>
      </c>
      <c r="AV423" s="19">
        <v>0</v>
      </c>
      <c r="AW423" s="19">
        <v>21.1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19">
        <v>0</v>
      </c>
      <c r="BS423" s="19">
        <v>0</v>
      </c>
      <c r="BT423" s="19">
        <v>0</v>
      </c>
      <c r="BU423" s="19">
        <v>0</v>
      </c>
      <c r="BV423" s="19">
        <v>0</v>
      </c>
      <c r="BW423" s="19">
        <v>0</v>
      </c>
      <c r="BX423" s="19">
        <v>0</v>
      </c>
      <c r="BY423" s="19">
        <v>0</v>
      </c>
      <c r="BZ423" s="19">
        <v>48</v>
      </c>
      <c r="CA423" s="19">
        <v>0</v>
      </c>
      <c r="CB423" s="67" t="s">
        <v>2552</v>
      </c>
      <c r="CC423" s="400" t="s">
        <v>3153</v>
      </c>
      <c r="CD423" s="636">
        <v>0</v>
      </c>
      <c r="CE423" s="636">
        <v>0</v>
      </c>
      <c r="CF423" s="373" t="s">
        <v>2009</v>
      </c>
      <c r="CG423" s="373"/>
      <c r="CH423" s="373"/>
      <c r="CI423" s="384"/>
      <c r="CJ423" s="384"/>
      <c r="CK423" s="384"/>
      <c r="CL423" s="384"/>
      <c r="CM423" s="384"/>
      <c r="CN423" s="384"/>
      <c r="CO423" s="384"/>
      <c r="CP423" s="384"/>
      <c r="CQ423" s="384"/>
      <c r="CR423" s="384"/>
      <c r="CS423" s="384"/>
      <c r="CT423" s="384"/>
      <c r="CU423" s="384"/>
      <c r="CV423" s="384"/>
      <c r="CW423" s="384"/>
      <c r="CX423" s="384"/>
      <c r="CY423" s="384"/>
      <c r="CZ423" s="384"/>
      <c r="DA423" s="384"/>
      <c r="DB423" s="384"/>
      <c r="DC423" s="384"/>
      <c r="DD423" s="384"/>
      <c r="DE423" s="384"/>
      <c r="DF423" s="384"/>
      <c r="DG423" s="384"/>
      <c r="DH423" s="384"/>
      <c r="DI423" s="384"/>
      <c r="DJ423" s="384"/>
      <c r="DK423" s="384"/>
      <c r="DL423" s="384"/>
      <c r="DM423" s="384"/>
      <c r="DN423" s="384"/>
      <c r="DO423" s="384"/>
      <c r="DP423" s="384"/>
      <c r="DQ423" s="384"/>
      <c r="DR423" s="384"/>
      <c r="DS423" s="384"/>
      <c r="DT423" s="384"/>
      <c r="DU423" s="384"/>
      <c r="DV423" s="384"/>
      <c r="DW423" s="384"/>
      <c r="DX423" s="384"/>
      <c r="DY423" s="384"/>
      <c r="DZ423" s="384"/>
      <c r="EA423" s="384"/>
      <c r="EB423" s="384"/>
      <c r="EC423" s="384"/>
      <c r="ED423" s="384"/>
      <c r="EE423" s="384"/>
      <c r="EF423" s="384"/>
      <c r="EG423" s="384"/>
    </row>
    <row r="424" spans="1:307" s="363" customFormat="1" ht="36" outlineLevel="1">
      <c r="A424" s="803"/>
      <c r="B424" s="373" t="s">
        <v>2069</v>
      </c>
      <c r="C424" s="32" t="s">
        <v>2568</v>
      </c>
      <c r="D424" s="637" t="s">
        <v>80</v>
      </c>
      <c r="E424" s="67" t="s">
        <v>1901</v>
      </c>
      <c r="F424" s="67" t="s">
        <v>1679</v>
      </c>
      <c r="G424" s="18" t="s">
        <v>1053</v>
      </c>
      <c r="H424" s="18" t="s">
        <v>1513</v>
      </c>
      <c r="I424" s="67" t="s">
        <v>2547</v>
      </c>
      <c r="J424" s="19">
        <v>2973.808</v>
      </c>
      <c r="K424" s="19">
        <v>2973.808</v>
      </c>
      <c r="L424" s="19">
        <v>0</v>
      </c>
      <c r="M424" s="19">
        <v>0</v>
      </c>
      <c r="N424" s="19">
        <v>2081.665</v>
      </c>
      <c r="O424" s="19">
        <v>0</v>
      </c>
      <c r="P424" s="19" t="s">
        <v>80</v>
      </c>
      <c r="Q424" s="372" t="s">
        <v>80</v>
      </c>
      <c r="R424" s="373">
        <v>45291</v>
      </c>
      <c r="S424" s="67" t="s">
        <v>495</v>
      </c>
      <c r="T424" s="373"/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892.14300000000003</v>
      </c>
      <c r="AA424" s="19">
        <v>0</v>
      </c>
      <c r="AB424" s="19">
        <v>0</v>
      </c>
      <c r="AC424" s="19">
        <v>892.14300000000003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892.14300000000003</v>
      </c>
      <c r="AU424" s="19">
        <v>0</v>
      </c>
      <c r="AV424" s="19">
        <v>0</v>
      </c>
      <c r="AW424" s="19">
        <v>892.14300000000003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19">
        <v>0</v>
      </c>
      <c r="BS424" s="19">
        <v>0</v>
      </c>
      <c r="BT424" s="19">
        <v>0</v>
      </c>
      <c r="BU424" s="19">
        <v>0</v>
      </c>
      <c r="BV424" s="19">
        <v>0</v>
      </c>
      <c r="BW424" s="19">
        <v>0</v>
      </c>
      <c r="BX424" s="19">
        <v>0</v>
      </c>
      <c r="BY424" s="19">
        <v>0</v>
      </c>
      <c r="BZ424" s="19">
        <v>2081.665</v>
      </c>
      <c r="CA424" s="19">
        <v>0</v>
      </c>
      <c r="CB424" s="67" t="s">
        <v>2552</v>
      </c>
      <c r="CC424" s="400" t="s">
        <v>3153</v>
      </c>
      <c r="CD424" s="636">
        <v>0</v>
      </c>
      <c r="CE424" s="636">
        <v>0</v>
      </c>
      <c r="CF424" s="373" t="s">
        <v>2009</v>
      </c>
      <c r="CG424" s="373"/>
      <c r="CH424" s="373"/>
      <c r="CI424" s="384"/>
      <c r="CJ424" s="384"/>
      <c r="CK424" s="384"/>
      <c r="CL424" s="384"/>
      <c r="CM424" s="384"/>
      <c r="CN424" s="384"/>
      <c r="CO424" s="384"/>
      <c r="CP424" s="384"/>
      <c r="CQ424" s="384"/>
      <c r="CR424" s="384"/>
      <c r="CS424" s="384"/>
      <c r="CT424" s="384"/>
      <c r="CU424" s="384"/>
      <c r="CV424" s="384"/>
      <c r="CW424" s="384"/>
      <c r="CX424" s="384"/>
      <c r="CY424" s="384"/>
      <c r="CZ424" s="384"/>
      <c r="DA424" s="384"/>
      <c r="DB424" s="384"/>
      <c r="DC424" s="384"/>
      <c r="DD424" s="384"/>
      <c r="DE424" s="384"/>
      <c r="DF424" s="384"/>
      <c r="DG424" s="384"/>
      <c r="DH424" s="384"/>
      <c r="DI424" s="384"/>
      <c r="DJ424" s="384"/>
      <c r="DK424" s="384"/>
      <c r="DL424" s="384"/>
      <c r="DM424" s="384"/>
      <c r="DN424" s="384"/>
      <c r="DO424" s="384"/>
      <c r="DP424" s="384"/>
      <c r="DQ424" s="384"/>
      <c r="DR424" s="384"/>
      <c r="DS424" s="384"/>
      <c r="DT424" s="384"/>
      <c r="DU424" s="384"/>
      <c r="DV424" s="384"/>
      <c r="DW424" s="384"/>
      <c r="DX424" s="384"/>
      <c r="DY424" s="384"/>
      <c r="DZ424" s="384"/>
      <c r="EA424" s="384"/>
      <c r="EB424" s="384"/>
      <c r="EC424" s="384"/>
      <c r="ED424" s="384"/>
      <c r="EE424" s="384"/>
      <c r="EF424" s="384"/>
      <c r="EG424" s="384"/>
    </row>
    <row r="425" spans="1:307" s="363" customFormat="1" ht="108" outlineLevel="1">
      <c r="A425" s="803"/>
      <c r="B425" s="373" t="s">
        <v>2069</v>
      </c>
      <c r="C425" s="32" t="s">
        <v>2569</v>
      </c>
      <c r="D425" s="637" t="s">
        <v>80</v>
      </c>
      <c r="E425" s="67" t="s">
        <v>1901</v>
      </c>
      <c r="F425" s="67" t="s">
        <v>1679</v>
      </c>
      <c r="G425" s="18" t="s">
        <v>1053</v>
      </c>
      <c r="H425" s="18" t="s">
        <v>1513</v>
      </c>
      <c r="I425" s="67" t="s">
        <v>2566</v>
      </c>
      <c r="J425" s="19">
        <v>208.084</v>
      </c>
      <c r="K425" s="19">
        <v>208.084</v>
      </c>
      <c r="L425" s="19">
        <v>0</v>
      </c>
      <c r="M425" s="19">
        <v>0</v>
      </c>
      <c r="N425" s="19">
        <v>88</v>
      </c>
      <c r="O425" s="19">
        <v>0</v>
      </c>
      <c r="P425" s="19" t="s">
        <v>80</v>
      </c>
      <c r="Q425" s="372" t="s">
        <v>80</v>
      </c>
      <c r="R425" s="373">
        <v>45291</v>
      </c>
      <c r="S425" s="67" t="s">
        <v>1666</v>
      </c>
      <c r="T425" s="373"/>
      <c r="U425" s="19">
        <v>120.084</v>
      </c>
      <c r="V425" s="19">
        <v>0</v>
      </c>
      <c r="W425" s="19">
        <v>0</v>
      </c>
      <c r="X425" s="19">
        <v>120.084</v>
      </c>
      <c r="Y425" s="19">
        <v>0</v>
      </c>
      <c r="Z425" s="19">
        <v>120.084</v>
      </c>
      <c r="AA425" s="19">
        <v>0</v>
      </c>
      <c r="AB425" s="19">
        <v>0</v>
      </c>
      <c r="AC425" s="19">
        <v>120.084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</v>
      </c>
      <c r="AN425" s="19">
        <v>0</v>
      </c>
      <c r="AO425" s="19">
        <v>0</v>
      </c>
      <c r="AP425" s="19">
        <v>0</v>
      </c>
      <c r="AQ425" s="19">
        <v>0</v>
      </c>
      <c r="AR425" s="19">
        <v>0</v>
      </c>
      <c r="AS425" s="19">
        <v>0</v>
      </c>
      <c r="AT425" s="19">
        <v>120.084</v>
      </c>
      <c r="AU425" s="19">
        <v>0</v>
      </c>
      <c r="AV425" s="19">
        <v>0</v>
      </c>
      <c r="AW425" s="19">
        <v>120.084</v>
      </c>
      <c r="AX425" s="19">
        <v>0</v>
      </c>
      <c r="AY425" s="19">
        <v>0</v>
      </c>
      <c r="AZ425" s="19">
        <v>0</v>
      </c>
      <c r="BA425" s="19">
        <v>0</v>
      </c>
      <c r="BB425" s="19">
        <v>0</v>
      </c>
      <c r="BC425" s="19">
        <v>0</v>
      </c>
      <c r="BD425" s="19">
        <v>0</v>
      </c>
      <c r="BE425" s="19">
        <v>0</v>
      </c>
      <c r="BF425" s="19">
        <v>0</v>
      </c>
      <c r="BG425" s="19">
        <v>0</v>
      </c>
      <c r="BH425" s="19">
        <v>0</v>
      </c>
      <c r="BI425" s="19">
        <v>0</v>
      </c>
      <c r="BJ425" s="19">
        <v>0</v>
      </c>
      <c r="BK425" s="19">
        <v>0</v>
      </c>
      <c r="BL425" s="19">
        <v>0</v>
      </c>
      <c r="BM425" s="19">
        <v>0</v>
      </c>
      <c r="BN425" s="19">
        <v>0</v>
      </c>
      <c r="BO425" s="19">
        <v>0</v>
      </c>
      <c r="BP425" s="19">
        <v>0</v>
      </c>
      <c r="BQ425" s="19">
        <v>0</v>
      </c>
      <c r="BR425" s="19">
        <v>0</v>
      </c>
      <c r="BS425" s="19">
        <v>0</v>
      </c>
      <c r="BT425" s="19">
        <v>0</v>
      </c>
      <c r="BU425" s="19">
        <v>0</v>
      </c>
      <c r="BV425" s="19">
        <v>0</v>
      </c>
      <c r="BW425" s="19">
        <v>0</v>
      </c>
      <c r="BX425" s="19">
        <v>0</v>
      </c>
      <c r="BY425" s="19">
        <v>0</v>
      </c>
      <c r="BZ425" s="19">
        <v>88</v>
      </c>
      <c r="CA425" s="19">
        <v>0</v>
      </c>
      <c r="CB425" s="67" t="s">
        <v>2552</v>
      </c>
      <c r="CC425" s="400" t="s">
        <v>3153</v>
      </c>
      <c r="CD425" s="636">
        <v>0</v>
      </c>
      <c r="CE425" s="636">
        <v>0</v>
      </c>
      <c r="CF425" s="373" t="s">
        <v>2009</v>
      </c>
      <c r="CG425" s="373"/>
      <c r="CH425" s="373"/>
      <c r="CI425" s="384"/>
      <c r="CJ425" s="384"/>
      <c r="CK425" s="384"/>
      <c r="CL425" s="384"/>
      <c r="CM425" s="384"/>
      <c r="CN425" s="384"/>
      <c r="CO425" s="384"/>
      <c r="CP425" s="384"/>
      <c r="CQ425" s="384"/>
      <c r="CR425" s="384"/>
      <c r="CS425" s="384"/>
      <c r="CT425" s="384"/>
      <c r="CU425" s="384"/>
      <c r="CV425" s="384"/>
      <c r="CW425" s="384"/>
      <c r="CX425" s="384"/>
      <c r="CY425" s="384"/>
      <c r="CZ425" s="384"/>
      <c r="DA425" s="384"/>
      <c r="DB425" s="384"/>
      <c r="DC425" s="384"/>
      <c r="DD425" s="384"/>
      <c r="DE425" s="384"/>
      <c r="DF425" s="384"/>
      <c r="DG425" s="384"/>
      <c r="DH425" s="384"/>
      <c r="DI425" s="384"/>
      <c r="DJ425" s="384"/>
      <c r="DK425" s="384"/>
      <c r="DL425" s="384"/>
      <c r="DM425" s="384"/>
      <c r="DN425" s="384"/>
      <c r="DO425" s="384"/>
      <c r="DP425" s="384"/>
      <c r="DQ425" s="384"/>
      <c r="DR425" s="384"/>
      <c r="DS425" s="384"/>
      <c r="DT425" s="384"/>
      <c r="DU425" s="384"/>
      <c r="DV425" s="384"/>
      <c r="DW425" s="384"/>
      <c r="DX425" s="384"/>
      <c r="DY425" s="384"/>
      <c r="DZ425" s="384"/>
      <c r="EA425" s="384"/>
      <c r="EB425" s="384"/>
      <c r="EC425" s="384"/>
      <c r="ED425" s="384"/>
      <c r="EE425" s="384"/>
      <c r="EF425" s="384"/>
      <c r="EG425" s="384"/>
    </row>
    <row r="426" spans="1:307" s="363" customFormat="1" ht="108" outlineLevel="1">
      <c r="A426" s="803"/>
      <c r="B426" s="373" t="s">
        <v>2168</v>
      </c>
      <c r="C426" s="32" t="s">
        <v>2570</v>
      </c>
      <c r="D426" s="637" t="s">
        <v>80</v>
      </c>
      <c r="E426" s="67" t="s">
        <v>1715</v>
      </c>
      <c r="F426" s="67" t="s">
        <v>1681</v>
      </c>
      <c r="G426" s="18" t="s">
        <v>1682</v>
      </c>
      <c r="H426" s="18" t="s">
        <v>1513</v>
      </c>
      <c r="I426" s="67" t="s">
        <v>2566</v>
      </c>
      <c r="J426" s="19">
        <v>41.3</v>
      </c>
      <c r="K426" s="19">
        <v>41.3</v>
      </c>
      <c r="L426" s="19">
        <v>0</v>
      </c>
      <c r="M426" s="19">
        <v>0</v>
      </c>
      <c r="N426" s="19">
        <v>28</v>
      </c>
      <c r="O426" s="19">
        <v>0</v>
      </c>
      <c r="P426" s="19" t="s">
        <v>80</v>
      </c>
      <c r="Q426" s="372" t="s">
        <v>80</v>
      </c>
      <c r="R426" s="373">
        <v>45291</v>
      </c>
      <c r="S426" s="67" t="s">
        <v>1666</v>
      </c>
      <c r="T426" s="373"/>
      <c r="U426" s="19">
        <v>0</v>
      </c>
      <c r="V426" s="19">
        <v>0</v>
      </c>
      <c r="W426" s="19">
        <v>0</v>
      </c>
      <c r="X426" s="19">
        <v>0</v>
      </c>
      <c r="Y426" s="19">
        <v>0</v>
      </c>
      <c r="Z426" s="19">
        <v>13.3</v>
      </c>
      <c r="AA426" s="19">
        <v>0</v>
      </c>
      <c r="AB426" s="19">
        <v>0</v>
      </c>
      <c r="AC426" s="19">
        <v>13.3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</v>
      </c>
      <c r="AN426" s="19">
        <v>0</v>
      </c>
      <c r="AO426" s="19">
        <v>0</v>
      </c>
      <c r="AP426" s="19">
        <v>0</v>
      </c>
      <c r="AQ426" s="19">
        <v>0</v>
      </c>
      <c r="AR426" s="19">
        <v>0</v>
      </c>
      <c r="AS426" s="19">
        <v>0</v>
      </c>
      <c r="AT426" s="19">
        <v>0</v>
      </c>
      <c r="AU426" s="19">
        <v>0</v>
      </c>
      <c r="AV426" s="19">
        <v>0</v>
      </c>
      <c r="AW426" s="19">
        <v>0</v>
      </c>
      <c r="AX426" s="19">
        <v>0</v>
      </c>
      <c r="AY426" s="19">
        <v>13.3</v>
      </c>
      <c r="AZ426" s="19">
        <v>0</v>
      </c>
      <c r="BA426" s="19">
        <v>0</v>
      </c>
      <c r="BB426" s="19">
        <v>13.3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>
        <v>0</v>
      </c>
      <c r="BO426" s="19">
        <v>0</v>
      </c>
      <c r="BP426" s="19">
        <v>0</v>
      </c>
      <c r="BQ426" s="19">
        <v>0</v>
      </c>
      <c r="BR426" s="19">
        <v>0</v>
      </c>
      <c r="BS426" s="19">
        <v>0</v>
      </c>
      <c r="BT426" s="19">
        <v>0</v>
      </c>
      <c r="BU426" s="19">
        <v>0</v>
      </c>
      <c r="BV426" s="19">
        <v>0</v>
      </c>
      <c r="BW426" s="19">
        <v>0</v>
      </c>
      <c r="BX426" s="19">
        <v>0</v>
      </c>
      <c r="BY426" s="19">
        <v>0</v>
      </c>
      <c r="BZ426" s="19">
        <v>28</v>
      </c>
      <c r="CA426" s="19">
        <v>0</v>
      </c>
      <c r="CB426" s="67" t="s">
        <v>2552</v>
      </c>
      <c r="CC426" s="400" t="s">
        <v>3153</v>
      </c>
      <c r="CD426" s="636">
        <v>0</v>
      </c>
      <c r="CE426" s="636">
        <v>0</v>
      </c>
      <c r="CF426" s="373" t="s">
        <v>2009</v>
      </c>
      <c r="CG426" s="373"/>
      <c r="CH426" s="373"/>
      <c r="CI426" s="384"/>
      <c r="CJ426" s="384"/>
      <c r="CK426" s="384"/>
      <c r="CL426" s="384"/>
      <c r="CM426" s="384"/>
      <c r="CN426" s="384"/>
      <c r="CO426" s="384"/>
      <c r="CP426" s="384"/>
      <c r="CQ426" s="384"/>
      <c r="CR426" s="384"/>
      <c r="CS426" s="384"/>
      <c r="CT426" s="384"/>
      <c r="CU426" s="384"/>
      <c r="CV426" s="384"/>
      <c r="CW426" s="384"/>
      <c r="CX426" s="384"/>
      <c r="CY426" s="384"/>
      <c r="CZ426" s="384"/>
      <c r="DA426" s="384"/>
      <c r="DB426" s="384"/>
      <c r="DC426" s="384"/>
      <c r="DD426" s="384"/>
      <c r="DE426" s="384"/>
      <c r="DF426" s="384"/>
      <c r="DG426" s="384"/>
      <c r="DH426" s="384"/>
      <c r="DI426" s="384"/>
      <c r="DJ426" s="384"/>
      <c r="DK426" s="384"/>
      <c r="DL426" s="384"/>
      <c r="DM426" s="384"/>
      <c r="DN426" s="384"/>
      <c r="DO426" s="384"/>
      <c r="DP426" s="384"/>
      <c r="DQ426" s="384"/>
      <c r="DR426" s="384"/>
      <c r="DS426" s="384"/>
      <c r="DT426" s="384"/>
      <c r="DU426" s="384"/>
      <c r="DV426" s="384"/>
      <c r="DW426" s="384"/>
      <c r="DX426" s="384"/>
      <c r="DY426" s="384"/>
      <c r="DZ426" s="384"/>
      <c r="EA426" s="384"/>
      <c r="EB426" s="384"/>
      <c r="EC426" s="384"/>
      <c r="ED426" s="384"/>
      <c r="EE426" s="384"/>
      <c r="EF426" s="384"/>
      <c r="EG426" s="384"/>
    </row>
    <row r="427" spans="1:307" s="363" customFormat="1" ht="108" outlineLevel="1">
      <c r="A427" s="803"/>
      <c r="B427" s="373" t="s">
        <v>2082</v>
      </c>
      <c r="C427" s="32" t="s">
        <v>2571</v>
      </c>
      <c r="D427" s="637" t="s">
        <v>80</v>
      </c>
      <c r="E427" s="67" t="s">
        <v>2057</v>
      </c>
      <c r="F427" s="67" t="s">
        <v>1952</v>
      </c>
      <c r="G427" s="18" t="s">
        <v>1953</v>
      </c>
      <c r="H427" s="18" t="s">
        <v>1513</v>
      </c>
      <c r="I427" s="67" t="s">
        <v>2566</v>
      </c>
      <c r="J427" s="19">
        <v>59.65</v>
      </c>
      <c r="K427" s="19">
        <v>59.65</v>
      </c>
      <c r="L427" s="19">
        <v>0</v>
      </c>
      <c r="M427" s="19">
        <v>0</v>
      </c>
      <c r="N427" s="19">
        <v>35</v>
      </c>
      <c r="O427" s="19">
        <v>0</v>
      </c>
      <c r="P427" s="19" t="s">
        <v>80</v>
      </c>
      <c r="Q427" s="372" t="s">
        <v>80</v>
      </c>
      <c r="R427" s="373">
        <v>45291</v>
      </c>
      <c r="S427" s="67" t="s">
        <v>1666</v>
      </c>
      <c r="T427" s="373"/>
      <c r="U427" s="19">
        <v>24.65</v>
      </c>
      <c r="V427" s="19">
        <v>0</v>
      </c>
      <c r="W427" s="19">
        <v>0</v>
      </c>
      <c r="X427" s="19">
        <v>24.65</v>
      </c>
      <c r="Y427" s="19">
        <v>0</v>
      </c>
      <c r="Z427" s="19">
        <v>47.15</v>
      </c>
      <c r="AA427" s="19">
        <v>0</v>
      </c>
      <c r="AB427" s="19">
        <v>0</v>
      </c>
      <c r="AC427" s="19">
        <v>47.15</v>
      </c>
      <c r="AD427" s="19"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  <c r="AT427" s="19">
        <v>24.65</v>
      </c>
      <c r="AU427" s="19">
        <v>0</v>
      </c>
      <c r="AV427" s="19">
        <v>0</v>
      </c>
      <c r="AW427" s="19">
        <v>24.65</v>
      </c>
      <c r="AX427" s="19">
        <v>0</v>
      </c>
      <c r="AY427" s="19">
        <v>22.5</v>
      </c>
      <c r="AZ427" s="19">
        <v>0</v>
      </c>
      <c r="BA427" s="19">
        <v>0</v>
      </c>
      <c r="BB427" s="19">
        <v>22.5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19">
        <v>0</v>
      </c>
      <c r="BJ427" s="19">
        <v>0</v>
      </c>
      <c r="BK427" s="19">
        <v>0</v>
      </c>
      <c r="BL427" s="19">
        <v>0</v>
      </c>
      <c r="BM427" s="19">
        <v>0</v>
      </c>
      <c r="BN427" s="19">
        <v>0</v>
      </c>
      <c r="BO427" s="19">
        <v>0</v>
      </c>
      <c r="BP427" s="19">
        <v>0</v>
      </c>
      <c r="BQ427" s="19">
        <v>0</v>
      </c>
      <c r="BR427" s="19">
        <v>0</v>
      </c>
      <c r="BS427" s="19">
        <v>0</v>
      </c>
      <c r="BT427" s="19">
        <v>0</v>
      </c>
      <c r="BU427" s="19">
        <v>0</v>
      </c>
      <c r="BV427" s="19">
        <v>0</v>
      </c>
      <c r="BW427" s="19">
        <v>0</v>
      </c>
      <c r="BX427" s="19">
        <v>0</v>
      </c>
      <c r="BY427" s="19">
        <v>0</v>
      </c>
      <c r="BZ427" s="19">
        <v>35</v>
      </c>
      <c r="CA427" s="19">
        <v>0</v>
      </c>
      <c r="CB427" s="67" t="s">
        <v>2552</v>
      </c>
      <c r="CC427" s="400" t="s">
        <v>3153</v>
      </c>
      <c r="CD427" s="636">
        <v>0</v>
      </c>
      <c r="CE427" s="636">
        <v>0</v>
      </c>
      <c r="CF427" s="373" t="s">
        <v>2009</v>
      </c>
      <c r="CG427" s="373"/>
      <c r="CH427" s="373"/>
      <c r="CI427" s="384"/>
      <c r="CJ427" s="384"/>
      <c r="CK427" s="384"/>
      <c r="CL427" s="384"/>
      <c r="CM427" s="384"/>
      <c r="CN427" s="384"/>
      <c r="CO427" s="384"/>
      <c r="CP427" s="384"/>
      <c r="CQ427" s="384"/>
      <c r="CR427" s="384"/>
      <c r="CS427" s="384"/>
      <c r="CT427" s="384"/>
      <c r="CU427" s="384"/>
      <c r="CV427" s="384"/>
      <c r="CW427" s="384"/>
      <c r="CX427" s="384"/>
      <c r="CY427" s="384"/>
      <c r="CZ427" s="384"/>
      <c r="DA427" s="384"/>
      <c r="DB427" s="384"/>
      <c r="DC427" s="384"/>
      <c r="DD427" s="384"/>
      <c r="DE427" s="384"/>
      <c r="DF427" s="384"/>
      <c r="DG427" s="384"/>
      <c r="DH427" s="384"/>
      <c r="DI427" s="384"/>
      <c r="DJ427" s="384"/>
      <c r="DK427" s="384"/>
      <c r="DL427" s="384"/>
      <c r="DM427" s="384"/>
      <c r="DN427" s="384"/>
      <c r="DO427" s="384"/>
      <c r="DP427" s="384"/>
      <c r="DQ427" s="384"/>
      <c r="DR427" s="384"/>
      <c r="DS427" s="384"/>
      <c r="DT427" s="384"/>
      <c r="DU427" s="384"/>
      <c r="DV427" s="384"/>
      <c r="DW427" s="384"/>
      <c r="DX427" s="384"/>
      <c r="DY427" s="384"/>
      <c r="DZ427" s="384"/>
      <c r="EA427" s="384"/>
      <c r="EB427" s="384"/>
      <c r="EC427" s="384"/>
      <c r="ED427" s="384"/>
      <c r="EE427" s="384"/>
      <c r="EF427" s="384"/>
      <c r="EG427" s="384"/>
    </row>
    <row r="428" spans="1:307" s="363" customFormat="1" ht="108" outlineLevel="1">
      <c r="A428" s="803"/>
      <c r="B428" s="373" t="s">
        <v>2081</v>
      </c>
      <c r="C428" s="32" t="s">
        <v>2572</v>
      </c>
      <c r="D428" s="637" t="s">
        <v>80</v>
      </c>
      <c r="E428" s="67" t="s">
        <v>1708</v>
      </c>
      <c r="F428" s="67" t="s">
        <v>1709</v>
      </c>
      <c r="G428" s="18" t="s">
        <v>1710</v>
      </c>
      <c r="H428" s="18" t="s">
        <v>1513</v>
      </c>
      <c r="I428" s="67" t="s">
        <v>2566</v>
      </c>
      <c r="J428" s="19">
        <v>59.228000000000002</v>
      </c>
      <c r="K428" s="19">
        <v>59.228000000000002</v>
      </c>
      <c r="L428" s="19">
        <v>0</v>
      </c>
      <c r="M428" s="19">
        <v>0</v>
      </c>
      <c r="N428" s="19">
        <v>39</v>
      </c>
      <c r="O428" s="19">
        <v>0</v>
      </c>
      <c r="P428" s="19" t="s">
        <v>80</v>
      </c>
      <c r="Q428" s="372" t="s">
        <v>80</v>
      </c>
      <c r="R428" s="373">
        <v>45291</v>
      </c>
      <c r="S428" s="67" t="s">
        <v>1666</v>
      </c>
      <c r="T428" s="373"/>
      <c r="U428" s="19">
        <v>20.228000000000002</v>
      </c>
      <c r="V428" s="19">
        <v>0</v>
      </c>
      <c r="W428" s="19">
        <v>0</v>
      </c>
      <c r="X428" s="19">
        <v>20.228000000000002</v>
      </c>
      <c r="Y428" s="19">
        <v>0</v>
      </c>
      <c r="Z428" s="19">
        <v>20.228000000000002</v>
      </c>
      <c r="AA428" s="19">
        <v>0</v>
      </c>
      <c r="AB428" s="19">
        <v>0</v>
      </c>
      <c r="AC428" s="19">
        <v>20.228000000000002</v>
      </c>
      <c r="AD428" s="19">
        <v>0</v>
      </c>
      <c r="AE428" s="19">
        <v>0</v>
      </c>
      <c r="AF428" s="19">
        <v>0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  <c r="AT428" s="19">
        <v>20.228000000000002</v>
      </c>
      <c r="AU428" s="19">
        <v>0</v>
      </c>
      <c r="AV428" s="19">
        <v>0</v>
      </c>
      <c r="AW428" s="19">
        <v>20.228000000000002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0</v>
      </c>
      <c r="BD428" s="19">
        <v>0</v>
      </c>
      <c r="BE428" s="19">
        <v>0</v>
      </c>
      <c r="BF428" s="19">
        <v>0</v>
      </c>
      <c r="BG428" s="19">
        <v>0</v>
      </c>
      <c r="BH428" s="19">
        <v>0</v>
      </c>
      <c r="BI428" s="19">
        <v>0</v>
      </c>
      <c r="BJ428" s="19">
        <v>0</v>
      </c>
      <c r="BK428" s="19">
        <v>0</v>
      </c>
      <c r="BL428" s="19">
        <v>0</v>
      </c>
      <c r="BM428" s="19">
        <v>0</v>
      </c>
      <c r="BN428" s="19">
        <v>0</v>
      </c>
      <c r="BO428" s="19">
        <v>0</v>
      </c>
      <c r="BP428" s="19">
        <v>0</v>
      </c>
      <c r="BQ428" s="19">
        <v>0</v>
      </c>
      <c r="BR428" s="19">
        <v>0</v>
      </c>
      <c r="BS428" s="19">
        <v>0</v>
      </c>
      <c r="BT428" s="19">
        <v>0</v>
      </c>
      <c r="BU428" s="19">
        <v>0</v>
      </c>
      <c r="BV428" s="19">
        <v>0</v>
      </c>
      <c r="BW428" s="19">
        <v>0</v>
      </c>
      <c r="BX428" s="19">
        <v>0</v>
      </c>
      <c r="BY428" s="19">
        <v>0</v>
      </c>
      <c r="BZ428" s="19">
        <v>39</v>
      </c>
      <c r="CA428" s="19">
        <v>0</v>
      </c>
      <c r="CB428" s="67" t="s">
        <v>2552</v>
      </c>
      <c r="CC428" s="400" t="s">
        <v>3153</v>
      </c>
      <c r="CD428" s="636">
        <v>0</v>
      </c>
      <c r="CE428" s="636">
        <v>0</v>
      </c>
      <c r="CF428" s="373" t="s">
        <v>2009</v>
      </c>
      <c r="CG428" s="373"/>
      <c r="CH428" s="373"/>
      <c r="CI428" s="384"/>
      <c r="CJ428" s="384"/>
      <c r="CK428" s="384"/>
      <c r="CL428" s="384"/>
      <c r="CM428" s="384"/>
      <c r="CN428" s="384"/>
      <c r="CO428" s="384"/>
      <c r="CP428" s="384"/>
      <c r="CQ428" s="384"/>
      <c r="CR428" s="384"/>
      <c r="CS428" s="384"/>
      <c r="CT428" s="384"/>
      <c r="CU428" s="384"/>
      <c r="CV428" s="384"/>
      <c r="CW428" s="384"/>
      <c r="CX428" s="384"/>
      <c r="CY428" s="384"/>
      <c r="CZ428" s="384"/>
      <c r="DA428" s="384"/>
      <c r="DB428" s="384"/>
      <c r="DC428" s="384"/>
      <c r="DD428" s="384"/>
      <c r="DE428" s="384"/>
      <c r="DF428" s="384"/>
      <c r="DG428" s="384"/>
      <c r="DH428" s="384"/>
      <c r="DI428" s="384"/>
      <c r="DJ428" s="384"/>
      <c r="DK428" s="384"/>
      <c r="DL428" s="384"/>
      <c r="DM428" s="384"/>
      <c r="DN428" s="384"/>
      <c r="DO428" s="384"/>
      <c r="DP428" s="384"/>
      <c r="DQ428" s="384"/>
      <c r="DR428" s="384"/>
      <c r="DS428" s="384"/>
      <c r="DT428" s="384"/>
      <c r="DU428" s="384"/>
      <c r="DV428" s="384"/>
      <c r="DW428" s="384"/>
      <c r="DX428" s="384"/>
      <c r="DY428" s="384"/>
      <c r="DZ428" s="384"/>
      <c r="EA428" s="384"/>
      <c r="EB428" s="384"/>
      <c r="EC428" s="384"/>
      <c r="ED428" s="384"/>
      <c r="EE428" s="384"/>
      <c r="EF428" s="384"/>
      <c r="EG428" s="384"/>
    </row>
    <row r="429" spans="1:307" s="363" customFormat="1" ht="234" outlineLevel="1">
      <c r="A429" s="803"/>
      <c r="B429" s="373" t="s">
        <v>2081</v>
      </c>
      <c r="C429" s="32" t="s">
        <v>2573</v>
      </c>
      <c r="D429" s="637" t="s">
        <v>80</v>
      </c>
      <c r="E429" s="67" t="s">
        <v>1708</v>
      </c>
      <c r="F429" s="67" t="s">
        <v>1709</v>
      </c>
      <c r="G429" s="18" t="s">
        <v>1710</v>
      </c>
      <c r="H429" s="18" t="s">
        <v>1513</v>
      </c>
      <c r="I429" s="67" t="s">
        <v>2558</v>
      </c>
      <c r="J429" s="19">
        <v>249</v>
      </c>
      <c r="K429" s="19">
        <v>249</v>
      </c>
      <c r="L429" s="19">
        <v>0</v>
      </c>
      <c r="M429" s="19">
        <v>0</v>
      </c>
      <c r="N429" s="19">
        <v>174</v>
      </c>
      <c r="O429" s="19">
        <v>0</v>
      </c>
      <c r="P429" s="19" t="s">
        <v>80</v>
      </c>
      <c r="Q429" s="372" t="s">
        <v>80</v>
      </c>
      <c r="R429" s="373">
        <v>45291</v>
      </c>
      <c r="S429" s="67" t="s">
        <v>495</v>
      </c>
      <c r="T429" s="373"/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75</v>
      </c>
      <c r="AA429" s="19">
        <v>0</v>
      </c>
      <c r="AB429" s="19">
        <v>0</v>
      </c>
      <c r="AC429" s="19">
        <v>75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  <c r="AT429" s="19">
        <v>75</v>
      </c>
      <c r="AU429" s="19">
        <v>0</v>
      </c>
      <c r="AV429" s="19">
        <v>0</v>
      </c>
      <c r="AW429" s="19">
        <v>75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  <c r="BK429" s="19">
        <v>0</v>
      </c>
      <c r="BL429" s="19">
        <v>0</v>
      </c>
      <c r="BM429" s="19">
        <v>0</v>
      </c>
      <c r="BN429" s="19">
        <v>0</v>
      </c>
      <c r="BO429" s="19">
        <v>0</v>
      </c>
      <c r="BP429" s="19">
        <v>0</v>
      </c>
      <c r="BQ429" s="19">
        <v>0</v>
      </c>
      <c r="BR429" s="19">
        <v>0</v>
      </c>
      <c r="BS429" s="19">
        <v>0</v>
      </c>
      <c r="BT429" s="19">
        <v>0</v>
      </c>
      <c r="BU429" s="19">
        <v>0</v>
      </c>
      <c r="BV429" s="19">
        <v>0</v>
      </c>
      <c r="BW429" s="19">
        <v>0</v>
      </c>
      <c r="BX429" s="19">
        <v>0</v>
      </c>
      <c r="BY429" s="19">
        <v>0</v>
      </c>
      <c r="BZ429" s="19">
        <v>174</v>
      </c>
      <c r="CA429" s="19">
        <v>0</v>
      </c>
      <c r="CB429" s="67" t="s">
        <v>2552</v>
      </c>
      <c r="CC429" s="400" t="s">
        <v>3153</v>
      </c>
      <c r="CD429" s="636">
        <v>0</v>
      </c>
      <c r="CE429" s="636">
        <v>0</v>
      </c>
      <c r="CF429" s="373" t="s">
        <v>2009</v>
      </c>
      <c r="CG429" s="373"/>
      <c r="CH429" s="373"/>
      <c r="CI429" s="384"/>
      <c r="CJ429" s="384"/>
      <c r="CK429" s="384"/>
      <c r="CL429" s="384"/>
      <c r="CM429" s="384"/>
      <c r="CN429" s="384"/>
      <c r="CO429" s="384"/>
      <c r="CP429" s="384"/>
      <c r="CQ429" s="384"/>
      <c r="CR429" s="384"/>
      <c r="CS429" s="384"/>
      <c r="CT429" s="384"/>
      <c r="CU429" s="384"/>
      <c r="CV429" s="384"/>
      <c r="CW429" s="384"/>
      <c r="CX429" s="384"/>
      <c r="CY429" s="384"/>
      <c r="CZ429" s="384"/>
      <c r="DA429" s="384"/>
      <c r="DB429" s="384"/>
      <c r="DC429" s="384"/>
      <c r="DD429" s="384"/>
      <c r="DE429" s="384"/>
      <c r="DF429" s="384"/>
      <c r="DG429" s="384"/>
      <c r="DH429" s="384"/>
      <c r="DI429" s="384"/>
      <c r="DJ429" s="384"/>
      <c r="DK429" s="384"/>
      <c r="DL429" s="384"/>
      <c r="DM429" s="384"/>
      <c r="DN429" s="384"/>
      <c r="DO429" s="384"/>
      <c r="DP429" s="384"/>
      <c r="DQ429" s="384"/>
      <c r="DR429" s="384"/>
      <c r="DS429" s="384"/>
      <c r="DT429" s="384"/>
      <c r="DU429" s="384"/>
      <c r="DV429" s="384"/>
      <c r="DW429" s="384"/>
      <c r="DX429" s="384"/>
      <c r="DY429" s="384"/>
      <c r="DZ429" s="384"/>
      <c r="EA429" s="384"/>
      <c r="EB429" s="384"/>
      <c r="EC429" s="384"/>
      <c r="ED429" s="384"/>
      <c r="EE429" s="384"/>
      <c r="EF429" s="384"/>
      <c r="EG429" s="384"/>
    </row>
    <row r="430" spans="1:307" s="363" customFormat="1" ht="234" outlineLevel="1">
      <c r="A430" s="803"/>
      <c r="B430" s="373" t="s">
        <v>2084</v>
      </c>
      <c r="C430" s="32" t="s">
        <v>2574</v>
      </c>
      <c r="D430" s="637" t="s">
        <v>80</v>
      </c>
      <c r="E430" s="67" t="s">
        <v>2192</v>
      </c>
      <c r="F430" s="67" t="s">
        <v>1691</v>
      </c>
      <c r="G430" s="18" t="s">
        <v>1692</v>
      </c>
      <c r="H430" s="18" t="s">
        <v>1513</v>
      </c>
      <c r="I430" s="67" t="s">
        <v>2558</v>
      </c>
      <c r="J430" s="19">
        <v>373.09100000000001</v>
      </c>
      <c r="K430" s="19">
        <v>373.09100000000001</v>
      </c>
      <c r="L430" s="19">
        <v>0</v>
      </c>
      <c r="M430" s="19">
        <v>0</v>
      </c>
      <c r="N430" s="19">
        <v>260</v>
      </c>
      <c r="O430" s="19">
        <v>0</v>
      </c>
      <c r="P430" s="19" t="s">
        <v>80</v>
      </c>
      <c r="Q430" s="372" t="s">
        <v>80</v>
      </c>
      <c r="R430" s="373">
        <v>45291</v>
      </c>
      <c r="S430" s="67" t="s">
        <v>495</v>
      </c>
      <c r="T430" s="373"/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113.09099999999999</v>
      </c>
      <c r="AA430" s="19">
        <v>0</v>
      </c>
      <c r="AB430" s="19">
        <v>0</v>
      </c>
      <c r="AC430" s="19">
        <v>113.09099999999999</v>
      </c>
      <c r="AD430" s="19"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  <c r="AT430" s="19">
        <v>113.09099999999999</v>
      </c>
      <c r="AU430" s="19">
        <v>0</v>
      </c>
      <c r="AV430" s="19">
        <v>0</v>
      </c>
      <c r="AW430" s="19">
        <v>113.09099999999999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0</v>
      </c>
      <c r="BN430" s="19">
        <v>0</v>
      </c>
      <c r="BO430" s="19">
        <v>0</v>
      </c>
      <c r="BP430" s="19">
        <v>0</v>
      </c>
      <c r="BQ430" s="19">
        <v>0</v>
      </c>
      <c r="BR430" s="19">
        <v>0</v>
      </c>
      <c r="BS430" s="19">
        <v>0</v>
      </c>
      <c r="BT430" s="19">
        <v>0</v>
      </c>
      <c r="BU430" s="19">
        <v>0</v>
      </c>
      <c r="BV430" s="19">
        <v>0</v>
      </c>
      <c r="BW430" s="19">
        <v>0</v>
      </c>
      <c r="BX430" s="19">
        <v>0</v>
      </c>
      <c r="BY430" s="19">
        <v>0</v>
      </c>
      <c r="BZ430" s="19">
        <v>260</v>
      </c>
      <c r="CA430" s="19">
        <v>0</v>
      </c>
      <c r="CB430" s="67" t="s">
        <v>2552</v>
      </c>
      <c r="CC430" s="400" t="s">
        <v>3153</v>
      </c>
      <c r="CD430" s="636">
        <v>0</v>
      </c>
      <c r="CE430" s="636">
        <v>0</v>
      </c>
      <c r="CF430" s="373" t="s">
        <v>2009</v>
      </c>
      <c r="CG430" s="373"/>
      <c r="CH430" s="373" t="s">
        <v>3148</v>
      </c>
      <c r="CI430" s="384"/>
      <c r="CJ430" s="384"/>
      <c r="CK430" s="384"/>
      <c r="CL430" s="384"/>
      <c r="CM430" s="384"/>
      <c r="CN430" s="384"/>
      <c r="CO430" s="384"/>
      <c r="CP430" s="384"/>
      <c r="CQ430" s="384"/>
      <c r="CR430" s="384"/>
      <c r="CS430" s="384"/>
      <c r="CT430" s="384"/>
      <c r="CU430" s="384"/>
      <c r="CV430" s="384"/>
      <c r="CW430" s="384"/>
      <c r="CX430" s="384"/>
      <c r="CY430" s="384"/>
      <c r="CZ430" s="384"/>
      <c r="DA430" s="384"/>
      <c r="DB430" s="384"/>
      <c r="DC430" s="384"/>
      <c r="DD430" s="384"/>
      <c r="DE430" s="384"/>
      <c r="DF430" s="384"/>
      <c r="DG430" s="384"/>
      <c r="DH430" s="384"/>
      <c r="DI430" s="384"/>
      <c r="DJ430" s="384"/>
      <c r="DK430" s="384"/>
      <c r="DL430" s="384"/>
      <c r="DM430" s="384"/>
      <c r="DN430" s="384"/>
      <c r="DO430" s="384"/>
      <c r="DP430" s="384"/>
      <c r="DQ430" s="384"/>
      <c r="DR430" s="384"/>
      <c r="DS430" s="384"/>
      <c r="DT430" s="384"/>
      <c r="DU430" s="384"/>
      <c r="DV430" s="384"/>
      <c r="DW430" s="384"/>
      <c r="DX430" s="384"/>
      <c r="DY430" s="384"/>
      <c r="DZ430" s="384"/>
      <c r="EA430" s="384"/>
      <c r="EB430" s="384"/>
      <c r="EC430" s="384"/>
      <c r="ED430" s="384"/>
      <c r="EE430" s="384"/>
      <c r="EF430" s="384"/>
      <c r="EG430" s="384"/>
    </row>
    <row r="431" spans="1:307" s="363" customFormat="1" ht="108" outlineLevel="1">
      <c r="A431" s="803"/>
      <c r="B431" s="373" t="s">
        <v>2064</v>
      </c>
      <c r="C431" s="32" t="s">
        <v>2802</v>
      </c>
      <c r="D431" s="637" t="s">
        <v>80</v>
      </c>
      <c r="E431" s="67" t="s">
        <v>2192</v>
      </c>
      <c r="F431" s="67" t="s">
        <v>1691</v>
      </c>
      <c r="G431" s="18" t="s">
        <v>1692</v>
      </c>
      <c r="H431" s="18" t="s">
        <v>1513</v>
      </c>
      <c r="I431" s="67" t="s">
        <v>2566</v>
      </c>
      <c r="J431" s="19">
        <v>226.197</v>
      </c>
      <c r="K431" s="19">
        <v>226.197</v>
      </c>
      <c r="L431" s="19">
        <v>0</v>
      </c>
      <c r="M431" s="19">
        <v>0</v>
      </c>
      <c r="N431" s="19">
        <v>150</v>
      </c>
      <c r="O431" s="19">
        <v>0</v>
      </c>
      <c r="P431" s="19" t="s">
        <v>80</v>
      </c>
      <c r="Q431" s="372" t="s">
        <v>80</v>
      </c>
      <c r="R431" s="373">
        <v>45291</v>
      </c>
      <c r="S431" s="67" t="s">
        <v>1666</v>
      </c>
      <c r="T431" s="373"/>
      <c r="U431" s="19">
        <v>76.197000000000003</v>
      </c>
      <c r="V431" s="19">
        <v>0</v>
      </c>
      <c r="W431" s="19">
        <v>0</v>
      </c>
      <c r="X431" s="19">
        <v>76.197000000000003</v>
      </c>
      <c r="Y431" s="19">
        <v>0</v>
      </c>
      <c r="Z431" s="19">
        <v>76.197000000000003</v>
      </c>
      <c r="AA431" s="19">
        <v>0</v>
      </c>
      <c r="AB431" s="19">
        <v>0</v>
      </c>
      <c r="AC431" s="19">
        <v>76.197000000000003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v>76.197000000000003</v>
      </c>
      <c r="AU431" s="19">
        <v>0</v>
      </c>
      <c r="AV431" s="19">
        <v>0</v>
      </c>
      <c r="AW431" s="19">
        <v>76.197000000000003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0</v>
      </c>
      <c r="BR431" s="19">
        <v>0</v>
      </c>
      <c r="BS431" s="19">
        <v>0</v>
      </c>
      <c r="BT431" s="19">
        <v>0</v>
      </c>
      <c r="BU431" s="19">
        <v>0</v>
      </c>
      <c r="BV431" s="19">
        <v>0</v>
      </c>
      <c r="BW431" s="19">
        <v>0</v>
      </c>
      <c r="BX431" s="19">
        <v>0</v>
      </c>
      <c r="BY431" s="19">
        <v>0</v>
      </c>
      <c r="BZ431" s="19">
        <v>150</v>
      </c>
      <c r="CA431" s="19">
        <v>0</v>
      </c>
      <c r="CB431" s="67" t="s">
        <v>2552</v>
      </c>
      <c r="CC431" s="400" t="s">
        <v>3153</v>
      </c>
      <c r="CD431" s="636">
        <v>0</v>
      </c>
      <c r="CE431" s="636">
        <v>0</v>
      </c>
      <c r="CF431" s="373" t="s">
        <v>2009</v>
      </c>
      <c r="CG431" s="373"/>
      <c r="CH431" s="373" t="s">
        <v>3148</v>
      </c>
      <c r="CI431" s="384"/>
      <c r="CJ431" s="384"/>
      <c r="CK431" s="384"/>
      <c r="CL431" s="384"/>
      <c r="CM431" s="384"/>
      <c r="CN431" s="384"/>
      <c r="CO431" s="384"/>
      <c r="CP431" s="384"/>
      <c r="CQ431" s="384"/>
      <c r="CR431" s="384"/>
      <c r="CS431" s="384"/>
      <c r="CT431" s="384"/>
      <c r="CU431" s="384"/>
      <c r="CV431" s="384"/>
      <c r="CW431" s="384"/>
      <c r="CX431" s="384"/>
      <c r="CY431" s="384"/>
      <c r="CZ431" s="384"/>
      <c r="DA431" s="384"/>
      <c r="DB431" s="384"/>
      <c r="DC431" s="384"/>
      <c r="DD431" s="384"/>
      <c r="DE431" s="384"/>
      <c r="DF431" s="384"/>
      <c r="DG431" s="384"/>
      <c r="DH431" s="384"/>
      <c r="DI431" s="384"/>
      <c r="DJ431" s="384"/>
      <c r="DK431" s="384"/>
      <c r="DL431" s="384"/>
      <c r="DM431" s="384"/>
      <c r="DN431" s="384"/>
      <c r="DO431" s="384"/>
      <c r="DP431" s="384"/>
      <c r="DQ431" s="384"/>
      <c r="DR431" s="384"/>
      <c r="DS431" s="384"/>
      <c r="DT431" s="384"/>
      <c r="DU431" s="384"/>
      <c r="DV431" s="384"/>
      <c r="DW431" s="384"/>
      <c r="DX431" s="384"/>
      <c r="DY431" s="384"/>
      <c r="DZ431" s="384"/>
      <c r="EA431" s="384"/>
      <c r="EB431" s="384"/>
      <c r="EC431" s="384"/>
      <c r="ED431" s="384"/>
      <c r="EE431" s="384"/>
      <c r="EF431" s="384"/>
      <c r="EG431" s="384"/>
    </row>
    <row r="432" spans="1:307" s="363" customFormat="1" ht="57" customHeight="1" outlineLevel="1">
      <c r="A432" s="803"/>
      <c r="B432" s="373" t="s">
        <v>2084</v>
      </c>
      <c r="C432" s="32" t="s">
        <v>2952</v>
      </c>
      <c r="D432" s="637" t="s">
        <v>80</v>
      </c>
      <c r="E432" s="67" t="s">
        <v>1308</v>
      </c>
      <c r="F432" s="67" t="s">
        <v>1675</v>
      </c>
      <c r="G432" s="18" t="s">
        <v>1676</v>
      </c>
      <c r="H432" s="18" t="s">
        <v>1513</v>
      </c>
      <c r="I432" s="67" t="s">
        <v>2558</v>
      </c>
      <c r="J432" s="19">
        <v>331.54</v>
      </c>
      <c r="K432" s="19">
        <v>331.54</v>
      </c>
      <c r="L432" s="19">
        <v>0</v>
      </c>
      <c r="M432" s="19">
        <v>0</v>
      </c>
      <c r="N432" s="19">
        <v>230</v>
      </c>
      <c r="O432" s="19">
        <v>0</v>
      </c>
      <c r="P432" s="19" t="s">
        <v>80</v>
      </c>
      <c r="Q432" s="372" t="s">
        <v>80</v>
      </c>
      <c r="R432" s="373">
        <v>45291</v>
      </c>
      <c r="S432" s="67" t="s">
        <v>495</v>
      </c>
      <c r="T432" s="373"/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101.54</v>
      </c>
      <c r="AA432" s="19">
        <v>0</v>
      </c>
      <c r="AB432" s="19">
        <v>0</v>
      </c>
      <c r="AC432" s="19">
        <v>101.54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0</v>
      </c>
      <c r="AS432" s="19">
        <v>0</v>
      </c>
      <c r="AT432" s="19">
        <v>101.54</v>
      </c>
      <c r="AU432" s="19">
        <v>0</v>
      </c>
      <c r="AV432" s="19">
        <v>0</v>
      </c>
      <c r="AW432" s="19">
        <v>101.54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>
        <v>0</v>
      </c>
      <c r="BO432" s="19">
        <v>0</v>
      </c>
      <c r="BP432" s="19">
        <v>0</v>
      </c>
      <c r="BQ432" s="19">
        <v>0</v>
      </c>
      <c r="BR432" s="19">
        <v>0</v>
      </c>
      <c r="BS432" s="19">
        <v>0</v>
      </c>
      <c r="BT432" s="19">
        <v>0</v>
      </c>
      <c r="BU432" s="19">
        <v>0</v>
      </c>
      <c r="BV432" s="19">
        <v>0</v>
      </c>
      <c r="BW432" s="19">
        <v>0</v>
      </c>
      <c r="BX432" s="19">
        <v>0</v>
      </c>
      <c r="BY432" s="19">
        <v>0</v>
      </c>
      <c r="BZ432" s="19">
        <v>230</v>
      </c>
      <c r="CA432" s="19">
        <v>0</v>
      </c>
      <c r="CB432" s="67" t="s">
        <v>2552</v>
      </c>
      <c r="CC432" s="400" t="s">
        <v>3153</v>
      </c>
      <c r="CD432" s="636">
        <v>0</v>
      </c>
      <c r="CE432" s="636">
        <v>0</v>
      </c>
      <c r="CF432" s="373" t="s">
        <v>2009</v>
      </c>
      <c r="CG432" s="373"/>
      <c r="CH432" s="373" t="s">
        <v>3148</v>
      </c>
      <c r="CI432" s="384"/>
      <c r="CJ432" s="384"/>
      <c r="CK432" s="384"/>
      <c r="CL432" s="384"/>
      <c r="CM432" s="384"/>
      <c r="CN432" s="384"/>
      <c r="CO432" s="384"/>
      <c r="CP432" s="384"/>
      <c r="CQ432" s="384"/>
      <c r="CR432" s="384"/>
      <c r="CS432" s="384"/>
      <c r="CT432" s="384"/>
      <c r="CU432" s="384"/>
      <c r="CV432" s="384"/>
      <c r="CW432" s="384"/>
      <c r="CX432" s="384"/>
      <c r="CY432" s="384"/>
      <c r="CZ432" s="384"/>
      <c r="DA432" s="384"/>
      <c r="DB432" s="384"/>
      <c r="DC432" s="384"/>
      <c r="DD432" s="384"/>
      <c r="DE432" s="384"/>
      <c r="DF432" s="384"/>
      <c r="DG432" s="384"/>
      <c r="DH432" s="384"/>
      <c r="DI432" s="384"/>
      <c r="DJ432" s="384"/>
      <c r="DK432" s="384"/>
      <c r="DL432" s="384"/>
      <c r="DM432" s="384"/>
      <c r="DN432" s="384"/>
      <c r="DO432" s="384"/>
      <c r="DP432" s="384"/>
      <c r="DQ432" s="384"/>
      <c r="DR432" s="384"/>
      <c r="DS432" s="384"/>
      <c r="DT432" s="384"/>
      <c r="DU432" s="384"/>
      <c r="DV432" s="384"/>
      <c r="DW432" s="384"/>
      <c r="DX432" s="384"/>
      <c r="DY432" s="384"/>
      <c r="DZ432" s="384"/>
      <c r="EA432" s="384"/>
      <c r="EB432" s="384"/>
      <c r="EC432" s="384"/>
      <c r="ED432" s="384"/>
      <c r="EE432" s="384"/>
      <c r="EF432" s="384"/>
      <c r="EG432" s="384"/>
    </row>
    <row r="433" spans="1:137" s="363" customFormat="1" ht="221.25" customHeight="1" outlineLevel="1">
      <c r="A433" s="803"/>
      <c r="B433" s="373" t="s">
        <v>2084</v>
      </c>
      <c r="C433" s="32" t="s">
        <v>2575</v>
      </c>
      <c r="D433" s="637" t="s">
        <v>80</v>
      </c>
      <c r="E433" s="67" t="s">
        <v>1308</v>
      </c>
      <c r="F433" s="67" t="s">
        <v>1675</v>
      </c>
      <c r="G433" s="18" t="s">
        <v>1676</v>
      </c>
      <c r="H433" s="18" t="s">
        <v>1513</v>
      </c>
      <c r="I433" s="67" t="s">
        <v>2566</v>
      </c>
      <c r="J433" s="19">
        <v>270.7</v>
      </c>
      <c r="K433" s="19">
        <v>270.7</v>
      </c>
      <c r="L433" s="19">
        <v>0</v>
      </c>
      <c r="M433" s="19">
        <v>0</v>
      </c>
      <c r="N433" s="19">
        <v>150</v>
      </c>
      <c r="O433" s="19">
        <v>0</v>
      </c>
      <c r="P433" s="19" t="s">
        <v>80</v>
      </c>
      <c r="Q433" s="372" t="s">
        <v>80</v>
      </c>
      <c r="R433" s="373">
        <v>45291</v>
      </c>
      <c r="S433" s="67" t="s">
        <v>1666</v>
      </c>
      <c r="T433" s="373"/>
      <c r="U433" s="19">
        <v>120.7</v>
      </c>
      <c r="V433" s="19">
        <v>0</v>
      </c>
      <c r="W433" s="19">
        <v>0</v>
      </c>
      <c r="X433" s="19">
        <v>120.7</v>
      </c>
      <c r="Y433" s="19">
        <v>0</v>
      </c>
      <c r="Z433" s="19">
        <v>120.7</v>
      </c>
      <c r="AA433" s="19">
        <v>0</v>
      </c>
      <c r="AB433" s="19">
        <v>0</v>
      </c>
      <c r="AC433" s="19">
        <v>120.7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v>120.7</v>
      </c>
      <c r="AU433" s="19">
        <v>0</v>
      </c>
      <c r="AV433" s="19">
        <v>0</v>
      </c>
      <c r="AW433" s="19">
        <v>120.7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19">
        <v>0</v>
      </c>
      <c r="BJ433" s="19">
        <v>0</v>
      </c>
      <c r="BK433" s="19">
        <v>0</v>
      </c>
      <c r="BL433" s="19">
        <v>0</v>
      </c>
      <c r="BM433" s="19">
        <v>0</v>
      </c>
      <c r="BN433" s="19">
        <v>0</v>
      </c>
      <c r="BO433" s="19">
        <v>0</v>
      </c>
      <c r="BP433" s="19">
        <v>0</v>
      </c>
      <c r="BQ433" s="19">
        <v>0</v>
      </c>
      <c r="BR433" s="19">
        <v>0</v>
      </c>
      <c r="BS433" s="19">
        <v>0</v>
      </c>
      <c r="BT433" s="19">
        <v>0</v>
      </c>
      <c r="BU433" s="19">
        <v>0</v>
      </c>
      <c r="BV433" s="19">
        <v>0</v>
      </c>
      <c r="BW433" s="19">
        <v>0</v>
      </c>
      <c r="BX433" s="19">
        <v>0</v>
      </c>
      <c r="BY433" s="19">
        <v>0</v>
      </c>
      <c r="BZ433" s="19">
        <v>150</v>
      </c>
      <c r="CA433" s="19">
        <v>0</v>
      </c>
      <c r="CB433" s="67" t="s">
        <v>2552</v>
      </c>
      <c r="CC433" s="400" t="s">
        <v>3153</v>
      </c>
      <c r="CD433" s="636">
        <v>0</v>
      </c>
      <c r="CE433" s="636">
        <v>0</v>
      </c>
      <c r="CF433" s="373" t="s">
        <v>2009</v>
      </c>
      <c r="CG433" s="373"/>
      <c r="CH433" s="373" t="s">
        <v>3147</v>
      </c>
      <c r="CI433" s="384"/>
      <c r="CJ433" s="384"/>
      <c r="CK433" s="384"/>
      <c r="CL433" s="384"/>
      <c r="CM433" s="384"/>
      <c r="CN433" s="384"/>
      <c r="CO433" s="384"/>
      <c r="CP433" s="384"/>
      <c r="CQ433" s="384"/>
      <c r="CR433" s="384"/>
      <c r="CS433" s="384"/>
      <c r="CT433" s="384"/>
      <c r="CU433" s="384"/>
      <c r="CV433" s="384"/>
      <c r="CW433" s="384"/>
      <c r="CX433" s="384"/>
      <c r="CY433" s="384"/>
      <c r="CZ433" s="384"/>
      <c r="DA433" s="384"/>
      <c r="DB433" s="384"/>
      <c r="DC433" s="384"/>
      <c r="DD433" s="384"/>
      <c r="DE433" s="384"/>
      <c r="DF433" s="384"/>
      <c r="DG433" s="384"/>
      <c r="DH433" s="384"/>
      <c r="DI433" s="384"/>
      <c r="DJ433" s="384"/>
      <c r="DK433" s="384"/>
      <c r="DL433" s="384"/>
      <c r="DM433" s="384"/>
      <c r="DN433" s="384"/>
      <c r="DO433" s="384"/>
      <c r="DP433" s="384"/>
      <c r="DQ433" s="384"/>
      <c r="DR433" s="384"/>
      <c r="DS433" s="384"/>
      <c r="DT433" s="384"/>
      <c r="DU433" s="384"/>
      <c r="DV433" s="384"/>
      <c r="DW433" s="384"/>
      <c r="DX433" s="384"/>
      <c r="DY433" s="384"/>
      <c r="DZ433" s="384"/>
      <c r="EA433" s="384"/>
      <c r="EB433" s="384"/>
      <c r="EC433" s="384"/>
      <c r="ED433" s="384"/>
      <c r="EE433" s="384"/>
      <c r="EF433" s="384"/>
      <c r="EG433" s="384"/>
    </row>
    <row r="434" spans="1:137" s="363" customFormat="1" ht="108" outlineLevel="1">
      <c r="A434" s="803"/>
      <c r="B434" s="373" t="s">
        <v>2098</v>
      </c>
      <c r="C434" s="32" t="s">
        <v>2576</v>
      </c>
      <c r="D434" s="637" t="s">
        <v>80</v>
      </c>
      <c r="E434" s="67" t="s">
        <v>2058</v>
      </c>
      <c r="F434" s="67" t="s">
        <v>1955</v>
      </c>
      <c r="G434" s="18" t="s">
        <v>1900</v>
      </c>
      <c r="H434" s="18" t="s">
        <v>1513</v>
      </c>
      <c r="I434" s="67" t="s">
        <v>2566</v>
      </c>
      <c r="J434" s="19">
        <v>315.87</v>
      </c>
      <c r="K434" s="19">
        <v>315.87</v>
      </c>
      <c r="L434" s="19">
        <v>0</v>
      </c>
      <c r="M434" s="19">
        <v>0</v>
      </c>
      <c r="N434" s="19">
        <v>111</v>
      </c>
      <c r="O434" s="19">
        <v>0</v>
      </c>
      <c r="P434" s="19" t="s">
        <v>80</v>
      </c>
      <c r="Q434" s="372" t="s">
        <v>80</v>
      </c>
      <c r="R434" s="373">
        <v>45291</v>
      </c>
      <c r="S434" s="67" t="s">
        <v>1666</v>
      </c>
      <c r="T434" s="373"/>
      <c r="U434" s="19">
        <v>204.87</v>
      </c>
      <c r="V434" s="19">
        <v>0</v>
      </c>
      <c r="W434" s="19">
        <v>0</v>
      </c>
      <c r="X434" s="19">
        <v>204.87</v>
      </c>
      <c r="Y434" s="19">
        <v>0</v>
      </c>
      <c r="Z434" s="19">
        <v>204.87</v>
      </c>
      <c r="AA434" s="19">
        <v>0</v>
      </c>
      <c r="AB434" s="19">
        <v>0</v>
      </c>
      <c r="AC434" s="19">
        <v>204.87</v>
      </c>
      <c r="AD434" s="19"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204.87</v>
      </c>
      <c r="AU434" s="19">
        <v>0</v>
      </c>
      <c r="AV434" s="19">
        <v>0</v>
      </c>
      <c r="AW434" s="19">
        <v>204.87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0</v>
      </c>
      <c r="BN434" s="19">
        <v>0</v>
      </c>
      <c r="BO434" s="19">
        <v>0</v>
      </c>
      <c r="BP434" s="19">
        <v>0</v>
      </c>
      <c r="BQ434" s="19">
        <v>0</v>
      </c>
      <c r="BR434" s="19">
        <v>0</v>
      </c>
      <c r="BS434" s="19">
        <v>0</v>
      </c>
      <c r="BT434" s="19">
        <v>0</v>
      </c>
      <c r="BU434" s="19">
        <v>0</v>
      </c>
      <c r="BV434" s="19">
        <v>0</v>
      </c>
      <c r="BW434" s="19">
        <v>0</v>
      </c>
      <c r="BX434" s="19">
        <v>0</v>
      </c>
      <c r="BY434" s="19">
        <v>0</v>
      </c>
      <c r="BZ434" s="19">
        <v>111</v>
      </c>
      <c r="CA434" s="19">
        <v>0</v>
      </c>
      <c r="CB434" s="67" t="s">
        <v>2552</v>
      </c>
      <c r="CC434" s="400" t="s">
        <v>3153</v>
      </c>
      <c r="CD434" s="636">
        <v>0</v>
      </c>
      <c r="CE434" s="636">
        <v>0</v>
      </c>
      <c r="CF434" s="373" t="s">
        <v>2009</v>
      </c>
      <c r="CG434" s="373"/>
      <c r="CH434" s="373" t="s">
        <v>3150</v>
      </c>
      <c r="CI434" s="384"/>
      <c r="CJ434" s="384"/>
      <c r="CK434" s="384"/>
      <c r="CL434" s="384"/>
      <c r="CM434" s="384"/>
      <c r="CN434" s="384"/>
      <c r="CO434" s="384"/>
      <c r="CP434" s="384"/>
      <c r="CQ434" s="384"/>
      <c r="CR434" s="384"/>
      <c r="CS434" s="384"/>
      <c r="CT434" s="384"/>
      <c r="CU434" s="384"/>
      <c r="CV434" s="384"/>
      <c r="CW434" s="384"/>
      <c r="CX434" s="384"/>
      <c r="CY434" s="384"/>
      <c r="CZ434" s="384"/>
      <c r="DA434" s="384"/>
      <c r="DB434" s="384"/>
      <c r="DC434" s="384"/>
      <c r="DD434" s="384"/>
      <c r="DE434" s="384"/>
      <c r="DF434" s="384"/>
      <c r="DG434" s="384"/>
      <c r="DH434" s="384"/>
      <c r="DI434" s="384"/>
      <c r="DJ434" s="384"/>
      <c r="DK434" s="384"/>
      <c r="DL434" s="384"/>
      <c r="DM434" s="384"/>
      <c r="DN434" s="384"/>
      <c r="DO434" s="384"/>
      <c r="DP434" s="384"/>
      <c r="DQ434" s="384"/>
      <c r="DR434" s="384"/>
      <c r="DS434" s="384"/>
      <c r="DT434" s="384"/>
      <c r="DU434" s="384"/>
      <c r="DV434" s="384"/>
      <c r="DW434" s="384"/>
      <c r="DX434" s="384"/>
      <c r="DY434" s="384"/>
      <c r="DZ434" s="384"/>
      <c r="EA434" s="384"/>
      <c r="EB434" s="384"/>
      <c r="EC434" s="384"/>
      <c r="ED434" s="384"/>
      <c r="EE434" s="384"/>
      <c r="EF434" s="384"/>
      <c r="EG434" s="384"/>
    </row>
    <row r="435" spans="1:137" s="363" customFormat="1" ht="108" outlineLevel="1">
      <c r="A435" s="803"/>
      <c r="B435" s="373" t="s">
        <v>2067</v>
      </c>
      <c r="C435" s="32" t="s">
        <v>2577</v>
      </c>
      <c r="D435" s="637" t="s">
        <v>80</v>
      </c>
      <c r="E435" s="67" t="s">
        <v>366</v>
      </c>
      <c r="F435" s="67" t="s">
        <v>1052</v>
      </c>
      <c r="G435" s="18" t="s">
        <v>1896</v>
      </c>
      <c r="H435" s="18" t="s">
        <v>1513</v>
      </c>
      <c r="I435" s="67" t="s">
        <v>2566</v>
      </c>
      <c r="J435" s="19">
        <v>95.59</v>
      </c>
      <c r="K435" s="19">
        <v>95.59</v>
      </c>
      <c r="L435" s="19">
        <v>0</v>
      </c>
      <c r="M435" s="19">
        <v>0</v>
      </c>
      <c r="N435" s="19">
        <v>66</v>
      </c>
      <c r="O435" s="19">
        <v>0</v>
      </c>
      <c r="P435" s="19" t="s">
        <v>80</v>
      </c>
      <c r="Q435" s="372" t="s">
        <v>80</v>
      </c>
      <c r="R435" s="373">
        <v>45291</v>
      </c>
      <c r="S435" s="67" t="s">
        <v>1666</v>
      </c>
      <c r="T435" s="373"/>
      <c r="U435" s="19">
        <v>29.590000000000003</v>
      </c>
      <c r="V435" s="19">
        <v>0</v>
      </c>
      <c r="W435" s="19">
        <v>0</v>
      </c>
      <c r="X435" s="19">
        <v>29.590000000000003</v>
      </c>
      <c r="Y435" s="19">
        <v>0</v>
      </c>
      <c r="Z435" s="19">
        <v>29.590000000000003</v>
      </c>
      <c r="AA435" s="19">
        <v>0</v>
      </c>
      <c r="AB435" s="19">
        <v>0</v>
      </c>
      <c r="AC435" s="19">
        <v>29.590000000000003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19">
        <v>0</v>
      </c>
      <c r="AS435" s="19">
        <v>0</v>
      </c>
      <c r="AT435" s="19">
        <v>29.590000000000003</v>
      </c>
      <c r="AU435" s="19">
        <v>0</v>
      </c>
      <c r="AV435" s="19">
        <v>0</v>
      </c>
      <c r="AW435" s="19">
        <v>29.590000000000003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>
        <v>0</v>
      </c>
      <c r="BO435" s="19">
        <v>0</v>
      </c>
      <c r="BP435" s="19">
        <v>0</v>
      </c>
      <c r="BQ435" s="19">
        <v>0</v>
      </c>
      <c r="BR435" s="19">
        <v>0</v>
      </c>
      <c r="BS435" s="19">
        <v>0</v>
      </c>
      <c r="BT435" s="19">
        <v>0</v>
      </c>
      <c r="BU435" s="19">
        <v>0</v>
      </c>
      <c r="BV435" s="19">
        <v>0</v>
      </c>
      <c r="BW435" s="19">
        <v>0</v>
      </c>
      <c r="BX435" s="19">
        <v>0</v>
      </c>
      <c r="BY435" s="19">
        <v>0</v>
      </c>
      <c r="BZ435" s="19">
        <v>66</v>
      </c>
      <c r="CA435" s="19">
        <v>0</v>
      </c>
      <c r="CB435" s="67" t="s">
        <v>2578</v>
      </c>
      <c r="CC435" s="400" t="s">
        <v>3153</v>
      </c>
      <c r="CD435" s="636">
        <v>0</v>
      </c>
      <c r="CE435" s="636">
        <v>0</v>
      </c>
      <c r="CF435" s="373" t="s">
        <v>2009</v>
      </c>
      <c r="CG435" s="373"/>
      <c r="CH435" s="373" t="s">
        <v>3150</v>
      </c>
      <c r="CI435" s="384"/>
      <c r="CJ435" s="384"/>
      <c r="CK435" s="384"/>
      <c r="CL435" s="384"/>
      <c r="CM435" s="384"/>
      <c r="CN435" s="384"/>
      <c r="CO435" s="384"/>
      <c r="CP435" s="384"/>
      <c r="CQ435" s="384"/>
      <c r="CR435" s="384"/>
      <c r="CS435" s="384"/>
      <c r="CT435" s="384"/>
      <c r="CU435" s="384"/>
      <c r="CV435" s="384"/>
      <c r="CW435" s="384"/>
      <c r="CX435" s="384"/>
      <c r="CY435" s="384"/>
      <c r="CZ435" s="384"/>
      <c r="DA435" s="384"/>
      <c r="DB435" s="384"/>
      <c r="DC435" s="384"/>
      <c r="DD435" s="384"/>
      <c r="DE435" s="384"/>
      <c r="DF435" s="384"/>
      <c r="DG435" s="384"/>
      <c r="DH435" s="384"/>
      <c r="DI435" s="384"/>
      <c r="DJ435" s="384"/>
      <c r="DK435" s="384"/>
      <c r="DL435" s="384"/>
      <c r="DM435" s="384"/>
      <c r="DN435" s="384"/>
      <c r="DO435" s="384"/>
      <c r="DP435" s="384"/>
      <c r="DQ435" s="384"/>
      <c r="DR435" s="384"/>
      <c r="DS435" s="384"/>
      <c r="DT435" s="384"/>
      <c r="DU435" s="384"/>
      <c r="DV435" s="384"/>
      <c r="DW435" s="384"/>
      <c r="DX435" s="384"/>
      <c r="DY435" s="384"/>
      <c r="DZ435" s="384"/>
      <c r="EA435" s="384"/>
      <c r="EB435" s="384"/>
      <c r="EC435" s="384"/>
      <c r="ED435" s="384"/>
      <c r="EE435" s="384"/>
      <c r="EF435" s="384"/>
      <c r="EG435" s="384"/>
    </row>
    <row r="436" spans="1:137" s="363" customFormat="1" ht="198" outlineLevel="1">
      <c r="A436" s="803"/>
      <c r="B436" s="373" t="s">
        <v>2081</v>
      </c>
      <c r="C436" s="32" t="s">
        <v>2579</v>
      </c>
      <c r="D436" s="637" t="s">
        <v>80</v>
      </c>
      <c r="E436" s="67" t="s">
        <v>2193</v>
      </c>
      <c r="F436" s="67" t="s">
        <v>2194</v>
      </c>
      <c r="G436" s="18" t="s">
        <v>2195</v>
      </c>
      <c r="H436" s="18" t="s">
        <v>1513</v>
      </c>
      <c r="I436" s="67" t="s">
        <v>2580</v>
      </c>
      <c r="J436" s="19">
        <v>72.5</v>
      </c>
      <c r="K436" s="19">
        <v>72.5</v>
      </c>
      <c r="L436" s="19">
        <v>0</v>
      </c>
      <c r="M436" s="19">
        <v>0</v>
      </c>
      <c r="N436" s="19">
        <v>35</v>
      </c>
      <c r="O436" s="19">
        <v>0</v>
      </c>
      <c r="P436" s="19" t="s">
        <v>80</v>
      </c>
      <c r="Q436" s="372" t="s">
        <v>80</v>
      </c>
      <c r="R436" s="373">
        <v>45291</v>
      </c>
      <c r="S436" s="67" t="s">
        <v>1666</v>
      </c>
      <c r="T436" s="373"/>
      <c r="U436" s="19">
        <v>37.5</v>
      </c>
      <c r="V436" s="19">
        <v>0</v>
      </c>
      <c r="W436" s="19">
        <v>0</v>
      </c>
      <c r="X436" s="19">
        <v>37.5</v>
      </c>
      <c r="Y436" s="19">
        <v>0</v>
      </c>
      <c r="Z436" s="19">
        <v>37.5</v>
      </c>
      <c r="AA436" s="19">
        <v>0</v>
      </c>
      <c r="AB436" s="19">
        <v>0</v>
      </c>
      <c r="AC436" s="19">
        <v>37.5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  <c r="AT436" s="19">
        <v>37.5</v>
      </c>
      <c r="AU436" s="19">
        <v>0</v>
      </c>
      <c r="AV436" s="19">
        <v>0</v>
      </c>
      <c r="AW436" s="19">
        <v>37.5</v>
      </c>
      <c r="AX436" s="19">
        <v>0</v>
      </c>
      <c r="AY436" s="19">
        <v>0</v>
      </c>
      <c r="AZ436" s="19">
        <v>0</v>
      </c>
      <c r="BA436" s="19">
        <v>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0</v>
      </c>
      <c r="BN436" s="19">
        <v>0</v>
      </c>
      <c r="BO436" s="19">
        <v>0</v>
      </c>
      <c r="BP436" s="19">
        <v>0</v>
      </c>
      <c r="BQ436" s="19">
        <v>0</v>
      </c>
      <c r="BR436" s="19">
        <v>0</v>
      </c>
      <c r="BS436" s="19">
        <v>0</v>
      </c>
      <c r="BT436" s="19">
        <v>0</v>
      </c>
      <c r="BU436" s="19">
        <v>0</v>
      </c>
      <c r="BV436" s="19">
        <v>0</v>
      </c>
      <c r="BW436" s="19">
        <v>0</v>
      </c>
      <c r="BX436" s="19">
        <v>0</v>
      </c>
      <c r="BY436" s="19">
        <v>0</v>
      </c>
      <c r="BZ436" s="19">
        <v>35</v>
      </c>
      <c r="CA436" s="19">
        <v>0</v>
      </c>
      <c r="CB436" s="67" t="s">
        <v>2578</v>
      </c>
      <c r="CC436" s="400" t="s">
        <v>3153</v>
      </c>
      <c r="CD436" s="636">
        <v>0</v>
      </c>
      <c r="CE436" s="636">
        <v>0</v>
      </c>
      <c r="CF436" s="373" t="s">
        <v>2009</v>
      </c>
      <c r="CG436" s="373"/>
      <c r="CH436" s="373" t="s">
        <v>3150</v>
      </c>
      <c r="CI436" s="384"/>
      <c r="CJ436" s="384"/>
      <c r="CK436" s="384"/>
      <c r="CL436" s="384"/>
      <c r="CM436" s="384"/>
      <c r="CN436" s="384"/>
      <c r="CO436" s="384"/>
      <c r="CP436" s="384"/>
      <c r="CQ436" s="384"/>
      <c r="CR436" s="384"/>
      <c r="CS436" s="384"/>
      <c r="CT436" s="384"/>
      <c r="CU436" s="384"/>
      <c r="CV436" s="384"/>
      <c r="CW436" s="384"/>
      <c r="CX436" s="384"/>
      <c r="CY436" s="384"/>
      <c r="CZ436" s="384"/>
      <c r="DA436" s="384"/>
      <c r="DB436" s="384"/>
      <c r="DC436" s="384"/>
      <c r="DD436" s="384"/>
      <c r="DE436" s="384"/>
      <c r="DF436" s="384"/>
      <c r="DG436" s="384"/>
      <c r="DH436" s="384"/>
      <c r="DI436" s="384"/>
      <c r="DJ436" s="384"/>
      <c r="DK436" s="384"/>
      <c r="DL436" s="384"/>
      <c r="DM436" s="384"/>
      <c r="DN436" s="384"/>
      <c r="DO436" s="384"/>
      <c r="DP436" s="384"/>
      <c r="DQ436" s="384"/>
      <c r="DR436" s="384"/>
      <c r="DS436" s="384"/>
      <c r="DT436" s="384"/>
      <c r="DU436" s="384"/>
      <c r="DV436" s="384"/>
      <c r="DW436" s="384"/>
      <c r="DX436" s="384"/>
      <c r="DY436" s="384"/>
      <c r="DZ436" s="384"/>
      <c r="EA436" s="384"/>
      <c r="EB436" s="384"/>
      <c r="EC436" s="384"/>
      <c r="ED436" s="384"/>
      <c r="EE436" s="384"/>
      <c r="EF436" s="384"/>
      <c r="EG436" s="384"/>
    </row>
    <row r="437" spans="1:137" s="363" customFormat="1" ht="234" outlineLevel="1">
      <c r="A437" s="803"/>
      <c r="B437" s="373" t="s">
        <v>2083</v>
      </c>
      <c r="C437" s="32" t="s">
        <v>2581</v>
      </c>
      <c r="D437" s="637" t="s">
        <v>80</v>
      </c>
      <c r="E437" s="67" t="s">
        <v>2582</v>
      </c>
      <c r="F437" s="67" t="s">
        <v>1950</v>
      </c>
      <c r="G437" s="18" t="s">
        <v>1903</v>
      </c>
      <c r="H437" s="18" t="s">
        <v>1513</v>
      </c>
      <c r="I437" s="67" t="s">
        <v>2558</v>
      </c>
      <c r="J437" s="19">
        <v>571.94100000000003</v>
      </c>
      <c r="K437" s="19">
        <v>571.94100000000003</v>
      </c>
      <c r="L437" s="19">
        <v>0</v>
      </c>
      <c r="M437" s="19">
        <v>0</v>
      </c>
      <c r="N437" s="19">
        <v>119</v>
      </c>
      <c r="O437" s="19">
        <v>0</v>
      </c>
      <c r="P437" s="19" t="s">
        <v>80</v>
      </c>
      <c r="Q437" s="372" t="s">
        <v>80</v>
      </c>
      <c r="R437" s="373">
        <v>45291</v>
      </c>
      <c r="S437" s="67" t="s">
        <v>1666</v>
      </c>
      <c r="T437" s="373"/>
      <c r="U437" s="19">
        <v>452.94099999999997</v>
      </c>
      <c r="V437" s="19">
        <v>0</v>
      </c>
      <c r="W437" s="19">
        <v>0</v>
      </c>
      <c r="X437" s="19">
        <v>452.94099999999997</v>
      </c>
      <c r="Y437" s="19">
        <v>0</v>
      </c>
      <c r="Z437" s="19">
        <v>452.94099999999997</v>
      </c>
      <c r="AA437" s="19">
        <v>0</v>
      </c>
      <c r="AB437" s="19">
        <v>0</v>
      </c>
      <c r="AC437" s="19">
        <v>452.94099999999997</v>
      </c>
      <c r="AD437" s="19"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19">
        <v>0</v>
      </c>
      <c r="AS437" s="19">
        <v>0</v>
      </c>
      <c r="AT437" s="19">
        <v>452.94099999999997</v>
      </c>
      <c r="AU437" s="19">
        <v>0</v>
      </c>
      <c r="AV437" s="19">
        <v>0</v>
      </c>
      <c r="AW437" s="19">
        <v>452.94099999999997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19">
        <v>0</v>
      </c>
      <c r="BJ437" s="19">
        <v>0</v>
      </c>
      <c r="BK437" s="19">
        <v>0</v>
      </c>
      <c r="BL437" s="19">
        <v>0</v>
      </c>
      <c r="BM437" s="19">
        <v>0</v>
      </c>
      <c r="BN437" s="19">
        <v>0</v>
      </c>
      <c r="BO437" s="19">
        <v>0</v>
      </c>
      <c r="BP437" s="19">
        <v>0</v>
      </c>
      <c r="BQ437" s="19">
        <v>0</v>
      </c>
      <c r="BR437" s="19">
        <v>0</v>
      </c>
      <c r="BS437" s="19">
        <v>0</v>
      </c>
      <c r="BT437" s="19">
        <v>0</v>
      </c>
      <c r="BU437" s="19">
        <v>0</v>
      </c>
      <c r="BV437" s="19">
        <v>0</v>
      </c>
      <c r="BW437" s="19">
        <v>0</v>
      </c>
      <c r="BX437" s="19">
        <v>0</v>
      </c>
      <c r="BY437" s="19">
        <v>0</v>
      </c>
      <c r="BZ437" s="19">
        <v>119</v>
      </c>
      <c r="CA437" s="19">
        <v>0</v>
      </c>
      <c r="CB437" s="67" t="s">
        <v>2578</v>
      </c>
      <c r="CC437" s="400" t="s">
        <v>3153</v>
      </c>
      <c r="CD437" s="636">
        <v>0</v>
      </c>
      <c r="CE437" s="636">
        <v>0</v>
      </c>
      <c r="CF437" s="373" t="s">
        <v>2009</v>
      </c>
      <c r="CG437" s="373"/>
      <c r="CH437" s="373" t="s">
        <v>3150</v>
      </c>
      <c r="CI437" s="384"/>
      <c r="CJ437" s="384"/>
      <c r="CK437" s="384"/>
      <c r="CL437" s="384"/>
      <c r="CM437" s="384"/>
      <c r="CN437" s="384"/>
      <c r="CO437" s="384"/>
      <c r="CP437" s="384"/>
      <c r="CQ437" s="384"/>
      <c r="CR437" s="384"/>
      <c r="CS437" s="384"/>
      <c r="CT437" s="384"/>
      <c r="CU437" s="384"/>
      <c r="CV437" s="384"/>
      <c r="CW437" s="384"/>
      <c r="CX437" s="384"/>
      <c r="CY437" s="384"/>
      <c r="CZ437" s="384"/>
      <c r="DA437" s="384"/>
      <c r="DB437" s="384"/>
      <c r="DC437" s="384"/>
      <c r="DD437" s="384"/>
      <c r="DE437" s="384"/>
      <c r="DF437" s="384"/>
      <c r="DG437" s="384"/>
      <c r="DH437" s="384"/>
      <c r="DI437" s="384"/>
      <c r="DJ437" s="384"/>
      <c r="DK437" s="384"/>
      <c r="DL437" s="384"/>
      <c r="DM437" s="384"/>
      <c r="DN437" s="384"/>
      <c r="DO437" s="384"/>
      <c r="DP437" s="384"/>
      <c r="DQ437" s="384"/>
      <c r="DR437" s="384"/>
      <c r="DS437" s="384"/>
      <c r="DT437" s="384"/>
      <c r="DU437" s="384"/>
      <c r="DV437" s="384"/>
      <c r="DW437" s="384"/>
      <c r="DX437" s="384"/>
      <c r="DY437" s="384"/>
      <c r="DZ437" s="384"/>
      <c r="EA437" s="384"/>
      <c r="EB437" s="384"/>
      <c r="EC437" s="384"/>
      <c r="ED437" s="384"/>
      <c r="EE437" s="384"/>
      <c r="EF437" s="384"/>
      <c r="EG437" s="384"/>
    </row>
    <row r="438" spans="1:137" s="363" customFormat="1" ht="198" outlineLevel="1">
      <c r="A438" s="803"/>
      <c r="B438" s="373" t="s">
        <v>2084</v>
      </c>
      <c r="C438" s="32" t="s">
        <v>2583</v>
      </c>
      <c r="D438" s="637" t="s">
        <v>80</v>
      </c>
      <c r="E438" s="67" t="s">
        <v>1308</v>
      </c>
      <c r="F438" s="67" t="s">
        <v>1675</v>
      </c>
      <c r="G438" s="18" t="s">
        <v>1676</v>
      </c>
      <c r="H438" s="18" t="s">
        <v>1513</v>
      </c>
      <c r="I438" s="67" t="s">
        <v>2580</v>
      </c>
      <c r="J438" s="19">
        <v>259.2</v>
      </c>
      <c r="K438" s="19">
        <v>259.2</v>
      </c>
      <c r="L438" s="19">
        <v>0</v>
      </c>
      <c r="M438" s="19">
        <v>0</v>
      </c>
      <c r="N438" s="19">
        <v>53</v>
      </c>
      <c r="O438" s="19">
        <v>0</v>
      </c>
      <c r="P438" s="19" t="s">
        <v>80</v>
      </c>
      <c r="Q438" s="372" t="s">
        <v>80</v>
      </c>
      <c r="R438" s="373">
        <v>45291</v>
      </c>
      <c r="S438" s="67" t="s">
        <v>1666</v>
      </c>
      <c r="T438" s="373"/>
      <c r="U438" s="19">
        <v>206.2</v>
      </c>
      <c r="V438" s="19">
        <v>0</v>
      </c>
      <c r="W438" s="19">
        <v>0</v>
      </c>
      <c r="X438" s="19">
        <v>206.2</v>
      </c>
      <c r="Y438" s="19">
        <v>0</v>
      </c>
      <c r="Z438" s="19">
        <v>206.2</v>
      </c>
      <c r="AA438" s="19">
        <v>0</v>
      </c>
      <c r="AB438" s="19">
        <v>0</v>
      </c>
      <c r="AC438" s="19">
        <v>206.2</v>
      </c>
      <c r="AD438" s="19">
        <v>0</v>
      </c>
      <c r="AE438" s="19">
        <v>0</v>
      </c>
      <c r="AF438" s="19">
        <v>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0</v>
      </c>
      <c r="AM438" s="19">
        <v>0</v>
      </c>
      <c r="AN438" s="19">
        <v>0</v>
      </c>
      <c r="AO438" s="19">
        <v>0</v>
      </c>
      <c r="AP438" s="19">
        <v>0</v>
      </c>
      <c r="AQ438" s="19">
        <v>0</v>
      </c>
      <c r="AR438" s="19">
        <v>0</v>
      </c>
      <c r="AS438" s="19">
        <v>0</v>
      </c>
      <c r="AT438" s="19">
        <v>206.2</v>
      </c>
      <c r="AU438" s="19">
        <v>0</v>
      </c>
      <c r="AV438" s="19">
        <v>0</v>
      </c>
      <c r="AW438" s="19">
        <v>206.2</v>
      </c>
      <c r="AX438" s="19">
        <v>0</v>
      </c>
      <c r="AY438" s="19">
        <v>0</v>
      </c>
      <c r="AZ438" s="19">
        <v>0</v>
      </c>
      <c r="BA438" s="19">
        <v>0</v>
      </c>
      <c r="BB438" s="19">
        <v>0</v>
      </c>
      <c r="BC438" s="19">
        <v>0</v>
      </c>
      <c r="BD438" s="19">
        <v>0</v>
      </c>
      <c r="BE438" s="19">
        <v>0</v>
      </c>
      <c r="BF438" s="19">
        <v>0</v>
      </c>
      <c r="BG438" s="19">
        <v>0</v>
      </c>
      <c r="BH438" s="19">
        <v>0</v>
      </c>
      <c r="BI438" s="19">
        <v>0</v>
      </c>
      <c r="BJ438" s="19">
        <v>0</v>
      </c>
      <c r="BK438" s="19">
        <v>0</v>
      </c>
      <c r="BL438" s="19">
        <v>0</v>
      </c>
      <c r="BM438" s="19">
        <v>0</v>
      </c>
      <c r="BN438" s="19">
        <v>0</v>
      </c>
      <c r="BO438" s="19">
        <v>0</v>
      </c>
      <c r="BP438" s="19">
        <v>0</v>
      </c>
      <c r="BQ438" s="19">
        <v>0</v>
      </c>
      <c r="BR438" s="19">
        <v>0</v>
      </c>
      <c r="BS438" s="19">
        <v>0</v>
      </c>
      <c r="BT438" s="19">
        <v>0</v>
      </c>
      <c r="BU438" s="19">
        <v>0</v>
      </c>
      <c r="BV438" s="19">
        <v>0</v>
      </c>
      <c r="BW438" s="19">
        <v>0</v>
      </c>
      <c r="BX438" s="19">
        <v>0</v>
      </c>
      <c r="BY438" s="19">
        <v>0</v>
      </c>
      <c r="BZ438" s="19">
        <v>53</v>
      </c>
      <c r="CA438" s="19">
        <v>0</v>
      </c>
      <c r="CB438" s="67" t="s">
        <v>2584</v>
      </c>
      <c r="CC438" s="400" t="s">
        <v>3153</v>
      </c>
      <c r="CD438" s="636">
        <v>0</v>
      </c>
      <c r="CE438" s="636">
        <v>0</v>
      </c>
      <c r="CF438" s="373" t="s">
        <v>2009</v>
      </c>
      <c r="CG438" s="373"/>
      <c r="CH438" s="373" t="s">
        <v>3150</v>
      </c>
      <c r="CI438" s="384"/>
      <c r="CJ438" s="384"/>
      <c r="CK438" s="384"/>
      <c r="CL438" s="384"/>
      <c r="CM438" s="384"/>
      <c r="CN438" s="384"/>
      <c r="CO438" s="384"/>
      <c r="CP438" s="384"/>
      <c r="CQ438" s="384"/>
      <c r="CR438" s="384"/>
      <c r="CS438" s="384"/>
      <c r="CT438" s="384"/>
      <c r="CU438" s="384"/>
      <c r="CV438" s="384"/>
      <c r="CW438" s="384"/>
      <c r="CX438" s="384"/>
      <c r="CY438" s="384"/>
      <c r="CZ438" s="384"/>
      <c r="DA438" s="384"/>
      <c r="DB438" s="384"/>
      <c r="DC438" s="384"/>
      <c r="DD438" s="384"/>
      <c r="DE438" s="384"/>
      <c r="DF438" s="384"/>
      <c r="DG438" s="384"/>
      <c r="DH438" s="384"/>
      <c r="DI438" s="384"/>
      <c r="DJ438" s="384"/>
      <c r="DK438" s="384"/>
      <c r="DL438" s="384"/>
      <c r="DM438" s="384"/>
      <c r="DN438" s="384"/>
      <c r="DO438" s="384"/>
      <c r="DP438" s="384"/>
      <c r="DQ438" s="384"/>
      <c r="DR438" s="384"/>
      <c r="DS438" s="384"/>
      <c r="DT438" s="384"/>
      <c r="DU438" s="384"/>
      <c r="DV438" s="384"/>
      <c r="DW438" s="384"/>
      <c r="DX438" s="384"/>
      <c r="DY438" s="384"/>
      <c r="DZ438" s="384"/>
      <c r="EA438" s="384"/>
      <c r="EB438" s="384"/>
      <c r="EC438" s="384"/>
      <c r="ED438" s="384"/>
      <c r="EE438" s="384"/>
      <c r="EF438" s="384"/>
      <c r="EG438" s="384"/>
    </row>
    <row r="439" spans="1:137" s="363" customFormat="1" ht="198" outlineLevel="1">
      <c r="A439" s="803"/>
      <c r="B439" s="373" t="s">
        <v>2084</v>
      </c>
      <c r="C439" s="32" t="s">
        <v>2585</v>
      </c>
      <c r="D439" s="637" t="s">
        <v>80</v>
      </c>
      <c r="E439" s="67" t="s">
        <v>1898</v>
      </c>
      <c r="F439" s="67" t="s">
        <v>1899</v>
      </c>
      <c r="G439" s="18" t="s">
        <v>1900</v>
      </c>
      <c r="H439" s="18" t="s">
        <v>1513</v>
      </c>
      <c r="I439" s="67" t="s">
        <v>2580</v>
      </c>
      <c r="J439" s="19">
        <v>46.17</v>
      </c>
      <c r="K439" s="19">
        <v>46.17</v>
      </c>
      <c r="L439" s="19">
        <v>0</v>
      </c>
      <c r="M439" s="19">
        <v>0</v>
      </c>
      <c r="N439" s="19">
        <v>20</v>
      </c>
      <c r="O439" s="19">
        <v>0</v>
      </c>
      <c r="P439" s="19" t="s">
        <v>80</v>
      </c>
      <c r="Q439" s="372" t="s">
        <v>80</v>
      </c>
      <c r="R439" s="373">
        <v>45291</v>
      </c>
      <c r="S439" s="67" t="s">
        <v>1666</v>
      </c>
      <c r="T439" s="373"/>
      <c r="U439" s="19">
        <v>26.17</v>
      </c>
      <c r="V439" s="19">
        <v>0</v>
      </c>
      <c r="W439" s="19">
        <v>0</v>
      </c>
      <c r="X439" s="19">
        <v>26.17</v>
      </c>
      <c r="Y439" s="19">
        <v>0</v>
      </c>
      <c r="Z439" s="19">
        <v>26.17</v>
      </c>
      <c r="AA439" s="19">
        <v>0</v>
      </c>
      <c r="AB439" s="19">
        <v>0</v>
      </c>
      <c r="AC439" s="19">
        <v>26.17</v>
      </c>
      <c r="AD439" s="19"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  <c r="AT439" s="19">
        <v>26.17</v>
      </c>
      <c r="AU439" s="19">
        <v>0</v>
      </c>
      <c r="AV439" s="19">
        <v>0</v>
      </c>
      <c r="AW439" s="19">
        <v>26.17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19">
        <v>0</v>
      </c>
      <c r="BJ439" s="19">
        <v>0</v>
      </c>
      <c r="BK439" s="19">
        <v>0</v>
      </c>
      <c r="BL439" s="19">
        <v>0</v>
      </c>
      <c r="BM439" s="19">
        <v>0</v>
      </c>
      <c r="BN439" s="19">
        <v>0</v>
      </c>
      <c r="BO439" s="19">
        <v>0</v>
      </c>
      <c r="BP439" s="19">
        <v>0</v>
      </c>
      <c r="BQ439" s="19">
        <v>0</v>
      </c>
      <c r="BR439" s="19">
        <v>0</v>
      </c>
      <c r="BS439" s="19">
        <v>0</v>
      </c>
      <c r="BT439" s="19">
        <v>0</v>
      </c>
      <c r="BU439" s="19">
        <v>0</v>
      </c>
      <c r="BV439" s="19">
        <v>0</v>
      </c>
      <c r="BW439" s="19">
        <v>0</v>
      </c>
      <c r="BX439" s="19">
        <v>0</v>
      </c>
      <c r="BY439" s="19">
        <v>0</v>
      </c>
      <c r="BZ439" s="19">
        <v>20</v>
      </c>
      <c r="CA439" s="19">
        <v>0</v>
      </c>
      <c r="CB439" s="67" t="s">
        <v>2584</v>
      </c>
      <c r="CC439" s="400" t="s">
        <v>3153</v>
      </c>
      <c r="CD439" s="636">
        <v>0</v>
      </c>
      <c r="CE439" s="636">
        <v>0</v>
      </c>
      <c r="CF439" s="373" t="s">
        <v>2009</v>
      </c>
      <c r="CG439" s="373"/>
      <c r="CH439" s="373" t="s">
        <v>3150</v>
      </c>
      <c r="CI439" s="384"/>
      <c r="CJ439" s="384"/>
      <c r="CK439" s="384"/>
      <c r="CL439" s="384"/>
      <c r="CM439" s="384"/>
      <c r="CN439" s="384"/>
      <c r="CO439" s="384"/>
      <c r="CP439" s="384"/>
      <c r="CQ439" s="384"/>
      <c r="CR439" s="384"/>
      <c r="CS439" s="384"/>
      <c r="CT439" s="384"/>
      <c r="CU439" s="384"/>
      <c r="CV439" s="384"/>
      <c r="CW439" s="384"/>
      <c r="CX439" s="384"/>
      <c r="CY439" s="384"/>
      <c r="CZ439" s="384"/>
      <c r="DA439" s="384"/>
      <c r="DB439" s="384"/>
      <c r="DC439" s="384"/>
      <c r="DD439" s="384"/>
      <c r="DE439" s="384"/>
      <c r="DF439" s="384"/>
      <c r="DG439" s="384"/>
      <c r="DH439" s="384"/>
      <c r="DI439" s="384"/>
      <c r="DJ439" s="384"/>
      <c r="DK439" s="384"/>
      <c r="DL439" s="384"/>
      <c r="DM439" s="384"/>
      <c r="DN439" s="384"/>
      <c r="DO439" s="384"/>
      <c r="DP439" s="384"/>
      <c r="DQ439" s="384"/>
      <c r="DR439" s="384"/>
      <c r="DS439" s="384"/>
      <c r="DT439" s="384"/>
      <c r="DU439" s="384"/>
      <c r="DV439" s="384"/>
      <c r="DW439" s="384"/>
      <c r="DX439" s="384"/>
      <c r="DY439" s="384"/>
      <c r="DZ439" s="384"/>
      <c r="EA439" s="384"/>
      <c r="EB439" s="384"/>
      <c r="EC439" s="384"/>
      <c r="ED439" s="384"/>
      <c r="EE439" s="384"/>
      <c r="EF439" s="384"/>
      <c r="EG439" s="384"/>
    </row>
    <row r="440" spans="1:137" s="363" customFormat="1" ht="108" outlineLevel="1">
      <c r="A440" s="803"/>
      <c r="B440" s="373" t="s">
        <v>82</v>
      </c>
      <c r="C440" s="32" t="s">
        <v>2949</v>
      </c>
      <c r="D440" s="637" t="s">
        <v>2950</v>
      </c>
      <c r="E440" s="67" t="s">
        <v>2352</v>
      </c>
      <c r="F440" s="67" t="s">
        <v>2353</v>
      </c>
      <c r="G440" s="18" t="s">
        <v>1230</v>
      </c>
      <c r="H440" s="18" t="s">
        <v>1513</v>
      </c>
      <c r="I440" s="67" t="s">
        <v>2586</v>
      </c>
      <c r="J440" s="19">
        <v>4735.7139699999998</v>
      </c>
      <c r="K440" s="19">
        <v>4285.7139699999998</v>
      </c>
      <c r="L440" s="19">
        <v>449.99997000000002</v>
      </c>
      <c r="M440" s="19">
        <v>0</v>
      </c>
      <c r="N440" s="19">
        <v>2142.857</v>
      </c>
      <c r="O440" s="19">
        <v>0</v>
      </c>
      <c r="P440" s="19" t="s">
        <v>80</v>
      </c>
      <c r="Q440" s="372" t="s">
        <v>80</v>
      </c>
      <c r="R440" s="373">
        <v>45291</v>
      </c>
      <c r="S440" s="67" t="s">
        <v>1666</v>
      </c>
      <c r="T440" s="373"/>
      <c r="U440" s="19">
        <v>989.01092000000006</v>
      </c>
      <c r="V440" s="19">
        <v>200</v>
      </c>
      <c r="W440" s="19">
        <v>0</v>
      </c>
      <c r="X440" s="19">
        <v>1189.0109200000002</v>
      </c>
      <c r="Y440" s="19">
        <v>0</v>
      </c>
      <c r="Z440" s="19">
        <v>741.75819999999999</v>
      </c>
      <c r="AA440" s="19">
        <v>250</v>
      </c>
      <c r="AB440" s="19">
        <v>0</v>
      </c>
      <c r="AC440" s="19">
        <v>991.75819999999999</v>
      </c>
      <c r="AD440" s="19">
        <v>0</v>
      </c>
      <c r="AE440" s="19">
        <v>989.01092000000006</v>
      </c>
      <c r="AF440" s="19">
        <v>200</v>
      </c>
      <c r="AG440" s="19">
        <v>0</v>
      </c>
      <c r="AH440" s="19">
        <v>1189.0109200000002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0</v>
      </c>
      <c r="AX440" s="19">
        <v>0</v>
      </c>
      <c r="AY440" s="19">
        <v>741.75819999999999</v>
      </c>
      <c r="AZ440" s="19">
        <v>250</v>
      </c>
      <c r="BA440" s="19">
        <v>0</v>
      </c>
      <c r="BB440" s="19">
        <v>991.75819999999999</v>
      </c>
      <c r="BC440" s="19">
        <v>0</v>
      </c>
      <c r="BD440" s="19">
        <v>989.01092000000006</v>
      </c>
      <c r="BE440" s="19">
        <v>200</v>
      </c>
      <c r="BF440" s="19">
        <v>0</v>
      </c>
      <c r="BG440" s="19">
        <v>1189.0109200000002</v>
      </c>
      <c r="BH440" s="19">
        <v>0</v>
      </c>
      <c r="BI440" s="19">
        <v>0</v>
      </c>
      <c r="BJ440" s="19">
        <v>0</v>
      </c>
      <c r="BK440" s="19">
        <v>0</v>
      </c>
      <c r="BL440" s="19">
        <v>0</v>
      </c>
      <c r="BM440" s="19">
        <v>0</v>
      </c>
      <c r="BN440" s="19">
        <v>0</v>
      </c>
      <c r="BO440" s="19">
        <v>0</v>
      </c>
      <c r="BP440" s="19">
        <v>0</v>
      </c>
      <c r="BQ440" s="19">
        <v>0</v>
      </c>
      <c r="BR440" s="19">
        <v>0</v>
      </c>
      <c r="BS440" s="19">
        <v>0</v>
      </c>
      <c r="BT440" s="19">
        <v>0</v>
      </c>
      <c r="BU440" s="19">
        <v>0</v>
      </c>
      <c r="BV440" s="19">
        <v>0</v>
      </c>
      <c r="BW440" s="19">
        <v>0</v>
      </c>
      <c r="BX440" s="19">
        <v>412.08787999999998</v>
      </c>
      <c r="BY440" s="19">
        <v>0</v>
      </c>
      <c r="BZ440" s="19">
        <v>2142.857</v>
      </c>
      <c r="CA440" s="19">
        <v>0</v>
      </c>
      <c r="CB440" s="67" t="s">
        <v>2584</v>
      </c>
      <c r="CC440" s="400" t="s">
        <v>3153</v>
      </c>
      <c r="CD440" s="636">
        <v>0</v>
      </c>
      <c r="CE440" s="636">
        <v>0</v>
      </c>
      <c r="CF440" s="373" t="s">
        <v>2009</v>
      </c>
      <c r="CG440" s="373"/>
      <c r="CH440" s="373"/>
      <c r="CI440" s="384"/>
      <c r="CJ440" s="384"/>
      <c r="CK440" s="384"/>
      <c r="CL440" s="384"/>
      <c r="CM440" s="384"/>
      <c r="CN440" s="384"/>
      <c r="CO440" s="384"/>
      <c r="CP440" s="384"/>
      <c r="CQ440" s="384"/>
      <c r="CR440" s="384"/>
      <c r="CS440" s="384"/>
      <c r="CT440" s="384"/>
      <c r="CU440" s="384"/>
      <c r="CV440" s="384"/>
      <c r="CW440" s="384"/>
      <c r="CX440" s="384"/>
      <c r="CY440" s="384"/>
      <c r="CZ440" s="384"/>
      <c r="DA440" s="384"/>
      <c r="DB440" s="384"/>
      <c r="DC440" s="384"/>
      <c r="DD440" s="384"/>
      <c r="DE440" s="384"/>
      <c r="DF440" s="384"/>
      <c r="DG440" s="384"/>
      <c r="DH440" s="384"/>
      <c r="DI440" s="384"/>
      <c r="DJ440" s="384"/>
      <c r="DK440" s="384"/>
      <c r="DL440" s="384"/>
      <c r="DM440" s="384"/>
      <c r="DN440" s="384"/>
      <c r="DO440" s="384"/>
      <c r="DP440" s="384"/>
      <c r="DQ440" s="384"/>
      <c r="DR440" s="384"/>
      <c r="DS440" s="384"/>
      <c r="DT440" s="384"/>
      <c r="DU440" s="384"/>
      <c r="DV440" s="384"/>
      <c r="DW440" s="384"/>
      <c r="DX440" s="384"/>
      <c r="DY440" s="384"/>
      <c r="DZ440" s="384"/>
      <c r="EA440" s="384"/>
      <c r="EB440" s="384"/>
      <c r="EC440" s="384"/>
      <c r="ED440" s="384"/>
      <c r="EE440" s="384"/>
      <c r="EF440" s="384"/>
      <c r="EG440" s="384"/>
    </row>
    <row r="441" spans="1:137" s="363" customFormat="1" ht="90" outlineLevel="1">
      <c r="A441" s="803"/>
      <c r="B441" s="370" t="s">
        <v>82</v>
      </c>
      <c r="C441" s="364" t="s">
        <v>2587</v>
      </c>
      <c r="D441" s="638" t="s">
        <v>80</v>
      </c>
      <c r="E441" s="366" t="s">
        <v>2015</v>
      </c>
      <c r="F441" s="366" t="s">
        <v>2016</v>
      </c>
      <c r="G441" s="367" t="s">
        <v>2017</v>
      </c>
      <c r="H441" s="367" t="s">
        <v>1513</v>
      </c>
      <c r="I441" s="366" t="s">
        <v>2953</v>
      </c>
      <c r="J441" s="365">
        <v>2221.9319999999998</v>
      </c>
      <c r="K441" s="365">
        <v>2221.9319999999998</v>
      </c>
      <c r="L441" s="365">
        <v>0</v>
      </c>
      <c r="M441" s="365">
        <v>0</v>
      </c>
      <c r="N441" s="365">
        <v>1110.9659999999999</v>
      </c>
      <c r="O441" s="365">
        <v>0</v>
      </c>
      <c r="P441" s="634">
        <v>45473</v>
      </c>
      <c r="Q441" s="436" t="s">
        <v>80</v>
      </c>
      <c r="R441" s="370">
        <v>45657</v>
      </c>
      <c r="S441" s="366" t="s">
        <v>1778</v>
      </c>
      <c r="T441" s="370">
        <v>45142</v>
      </c>
      <c r="U441" s="365">
        <v>0</v>
      </c>
      <c r="V441" s="365">
        <v>0</v>
      </c>
      <c r="W441" s="365">
        <v>0</v>
      </c>
      <c r="X441" s="365">
        <v>0</v>
      </c>
      <c r="Y441" s="365">
        <v>0</v>
      </c>
      <c r="Z441" s="365">
        <v>1110.9659999999999</v>
      </c>
      <c r="AA441" s="365">
        <v>0</v>
      </c>
      <c r="AB441" s="365">
        <v>1110.9659999999999</v>
      </c>
      <c r="AC441" s="365">
        <v>2221.9319999999998</v>
      </c>
      <c r="AD441" s="365">
        <v>0</v>
      </c>
      <c r="AE441" s="365">
        <v>0</v>
      </c>
      <c r="AF441" s="365">
        <v>0</v>
      </c>
      <c r="AG441" s="365">
        <v>0</v>
      </c>
      <c r="AH441" s="365">
        <v>0</v>
      </c>
      <c r="AI441" s="365">
        <v>0</v>
      </c>
      <c r="AJ441" s="365">
        <v>0</v>
      </c>
      <c r="AK441" s="365">
        <v>0</v>
      </c>
      <c r="AL441" s="365">
        <v>0</v>
      </c>
      <c r="AM441" s="365">
        <v>0</v>
      </c>
      <c r="AN441" s="365">
        <v>0</v>
      </c>
      <c r="AO441" s="365">
        <v>0</v>
      </c>
      <c r="AP441" s="365">
        <v>0</v>
      </c>
      <c r="AQ441" s="365">
        <v>0</v>
      </c>
      <c r="AR441" s="365">
        <v>0</v>
      </c>
      <c r="AS441" s="365">
        <v>0</v>
      </c>
      <c r="AT441" s="365">
        <v>0</v>
      </c>
      <c r="AU441" s="365">
        <v>0</v>
      </c>
      <c r="AV441" s="365">
        <v>0</v>
      </c>
      <c r="AW441" s="365">
        <v>0</v>
      </c>
      <c r="AX441" s="365">
        <v>0</v>
      </c>
      <c r="AY441" s="365">
        <v>1110.9659999999999</v>
      </c>
      <c r="AZ441" s="365">
        <v>0</v>
      </c>
      <c r="BA441" s="365">
        <v>1110.9659999999999</v>
      </c>
      <c r="BB441" s="365">
        <v>2221.9319999999998</v>
      </c>
      <c r="BC441" s="365">
        <v>0</v>
      </c>
      <c r="BD441" s="365">
        <v>0</v>
      </c>
      <c r="BE441" s="365">
        <v>0</v>
      </c>
      <c r="BF441" s="365">
        <v>0</v>
      </c>
      <c r="BG441" s="365">
        <v>0</v>
      </c>
      <c r="BH441" s="365">
        <v>0</v>
      </c>
      <c r="BI441" s="365">
        <v>0</v>
      </c>
      <c r="BJ441" s="365">
        <v>0</v>
      </c>
      <c r="BK441" s="365">
        <v>0</v>
      </c>
      <c r="BL441" s="365">
        <v>0</v>
      </c>
      <c r="BM441" s="365">
        <v>0</v>
      </c>
      <c r="BN441" s="365">
        <v>0</v>
      </c>
      <c r="BO441" s="365">
        <v>0</v>
      </c>
      <c r="BP441" s="365">
        <v>0</v>
      </c>
      <c r="BQ441" s="365">
        <v>0</v>
      </c>
      <c r="BR441" s="365">
        <v>0</v>
      </c>
      <c r="BS441" s="365">
        <v>0</v>
      </c>
      <c r="BT441" s="365">
        <v>0</v>
      </c>
      <c r="BU441" s="365">
        <v>0</v>
      </c>
      <c r="BV441" s="365">
        <v>0</v>
      </c>
      <c r="BW441" s="365">
        <v>0</v>
      </c>
      <c r="BX441" s="365">
        <v>0</v>
      </c>
      <c r="BY441" s="365">
        <v>0</v>
      </c>
      <c r="BZ441" s="365">
        <v>0</v>
      </c>
      <c r="CA441" s="365">
        <v>0</v>
      </c>
      <c r="CB441" s="366" t="s">
        <v>2584</v>
      </c>
      <c r="CC441" s="366" t="s">
        <v>80</v>
      </c>
      <c r="CD441" s="462">
        <v>0</v>
      </c>
      <c r="CE441" s="462">
        <v>0</v>
      </c>
      <c r="CF441" s="370" t="s">
        <v>2009</v>
      </c>
      <c r="CG441" s="370"/>
      <c r="CH441" s="107" t="s">
        <v>3154</v>
      </c>
      <c r="CI441" s="384"/>
      <c r="CJ441" s="384"/>
      <c r="CK441" s="384"/>
      <c r="CL441" s="384"/>
      <c r="CM441" s="384"/>
      <c r="CN441" s="384"/>
      <c r="CO441" s="384"/>
      <c r="CP441" s="384"/>
      <c r="CQ441" s="384"/>
      <c r="CR441" s="384"/>
      <c r="CS441" s="384"/>
      <c r="CT441" s="384"/>
      <c r="CU441" s="384"/>
      <c r="CV441" s="384"/>
      <c r="CW441" s="384"/>
      <c r="CX441" s="384"/>
      <c r="CY441" s="384"/>
      <c r="CZ441" s="384"/>
      <c r="DA441" s="384"/>
      <c r="DB441" s="384"/>
      <c r="DC441" s="384"/>
      <c r="DD441" s="384"/>
      <c r="DE441" s="384"/>
      <c r="DF441" s="384"/>
      <c r="DG441" s="384"/>
      <c r="DH441" s="384"/>
      <c r="DI441" s="384"/>
      <c r="DJ441" s="384"/>
      <c r="DK441" s="384"/>
      <c r="DL441" s="384"/>
      <c r="DM441" s="384"/>
      <c r="DN441" s="384"/>
      <c r="DO441" s="384"/>
      <c r="DP441" s="384"/>
      <c r="DQ441" s="384"/>
      <c r="DR441" s="384"/>
      <c r="DS441" s="384"/>
      <c r="DT441" s="384"/>
      <c r="DU441" s="384"/>
      <c r="DV441" s="384"/>
      <c r="DW441" s="384"/>
      <c r="DX441" s="384"/>
      <c r="DY441" s="384"/>
      <c r="DZ441" s="384"/>
      <c r="EA441" s="384"/>
      <c r="EB441" s="384"/>
      <c r="EC441" s="384"/>
      <c r="ED441" s="384"/>
      <c r="EE441" s="384"/>
      <c r="EF441" s="384"/>
      <c r="EG441" s="384"/>
    </row>
    <row r="442" spans="1:137" s="363" customFormat="1" ht="108" outlineLevel="1">
      <c r="A442" s="803"/>
      <c r="B442" s="373" t="s">
        <v>2064</v>
      </c>
      <c r="C442" s="32" t="s">
        <v>2668</v>
      </c>
      <c r="D442" s="637" t="s">
        <v>80</v>
      </c>
      <c r="E442" s="67" t="s">
        <v>1897</v>
      </c>
      <c r="F442" s="67" t="s">
        <v>1050</v>
      </c>
      <c r="G442" s="18" t="s">
        <v>1051</v>
      </c>
      <c r="H442" s="18" t="s">
        <v>1513</v>
      </c>
      <c r="I442" s="67" t="s">
        <v>2562</v>
      </c>
      <c r="J442" s="19">
        <v>512</v>
      </c>
      <c r="K442" s="19">
        <v>512</v>
      </c>
      <c r="L442" s="19">
        <v>0</v>
      </c>
      <c r="M442" s="19">
        <v>0</v>
      </c>
      <c r="N442" s="19">
        <v>157</v>
      </c>
      <c r="O442" s="19">
        <v>0</v>
      </c>
      <c r="P442" s="19" t="s">
        <v>80</v>
      </c>
      <c r="Q442" s="372" t="s">
        <v>80</v>
      </c>
      <c r="R442" s="373">
        <v>45291</v>
      </c>
      <c r="S442" s="67" t="s">
        <v>1666</v>
      </c>
      <c r="T442" s="373"/>
      <c r="U442" s="19">
        <v>355</v>
      </c>
      <c r="V442" s="19">
        <v>0</v>
      </c>
      <c r="W442" s="19">
        <v>0</v>
      </c>
      <c r="X442" s="19">
        <v>355</v>
      </c>
      <c r="Y442" s="19">
        <v>0</v>
      </c>
      <c r="Z442" s="19">
        <v>355</v>
      </c>
      <c r="AA442" s="19">
        <v>0</v>
      </c>
      <c r="AB442" s="19">
        <v>0</v>
      </c>
      <c r="AC442" s="19">
        <v>355</v>
      </c>
      <c r="AD442" s="19"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19">
        <v>0</v>
      </c>
      <c r="AS442" s="19">
        <v>0</v>
      </c>
      <c r="AT442" s="19">
        <v>355</v>
      </c>
      <c r="AU442" s="19">
        <v>0</v>
      </c>
      <c r="AV442" s="19">
        <v>0</v>
      </c>
      <c r="AW442" s="19">
        <v>355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0</v>
      </c>
      <c r="BO442" s="19">
        <v>0</v>
      </c>
      <c r="BP442" s="19">
        <v>0</v>
      </c>
      <c r="BQ442" s="19">
        <v>0</v>
      </c>
      <c r="BR442" s="19">
        <v>0</v>
      </c>
      <c r="BS442" s="19">
        <v>0</v>
      </c>
      <c r="BT442" s="19">
        <v>0</v>
      </c>
      <c r="BU442" s="19">
        <v>0</v>
      </c>
      <c r="BV442" s="19">
        <v>0</v>
      </c>
      <c r="BW442" s="19">
        <v>0</v>
      </c>
      <c r="BX442" s="19">
        <v>0</v>
      </c>
      <c r="BY442" s="19">
        <v>0</v>
      </c>
      <c r="BZ442" s="19">
        <v>157</v>
      </c>
      <c r="CA442" s="19">
        <v>0</v>
      </c>
      <c r="CB442" s="67" t="s">
        <v>2669</v>
      </c>
      <c r="CC442" s="400" t="s">
        <v>3153</v>
      </c>
      <c r="CD442" s="636">
        <v>0</v>
      </c>
      <c r="CE442" s="636">
        <v>0</v>
      </c>
      <c r="CF442" s="373" t="s">
        <v>2009</v>
      </c>
      <c r="CG442" s="373"/>
      <c r="CH442" s="373" t="s">
        <v>3148</v>
      </c>
      <c r="CI442" s="384"/>
      <c r="CJ442" s="384"/>
      <c r="CK442" s="384"/>
      <c r="CL442" s="384"/>
      <c r="CM442" s="384"/>
      <c r="CN442" s="384"/>
      <c r="CO442" s="384"/>
      <c r="CP442" s="384"/>
      <c r="CQ442" s="384"/>
      <c r="CR442" s="384"/>
      <c r="CS442" s="384"/>
      <c r="CT442" s="384"/>
      <c r="CU442" s="384"/>
      <c r="CV442" s="384"/>
      <c r="CW442" s="384"/>
      <c r="CX442" s="384"/>
      <c r="CY442" s="384"/>
      <c r="CZ442" s="384"/>
      <c r="DA442" s="384"/>
      <c r="DB442" s="384"/>
      <c r="DC442" s="384"/>
      <c r="DD442" s="384"/>
      <c r="DE442" s="384"/>
      <c r="DF442" s="384"/>
      <c r="DG442" s="384"/>
      <c r="DH442" s="384"/>
      <c r="DI442" s="384"/>
      <c r="DJ442" s="384"/>
      <c r="DK442" s="384"/>
      <c r="DL442" s="384"/>
      <c r="DM442" s="384"/>
      <c r="DN442" s="384"/>
      <c r="DO442" s="384"/>
      <c r="DP442" s="384"/>
      <c r="DQ442" s="384"/>
      <c r="DR442" s="384"/>
      <c r="DS442" s="384"/>
      <c r="DT442" s="384"/>
      <c r="DU442" s="384"/>
      <c r="DV442" s="384"/>
      <c r="DW442" s="384"/>
      <c r="DX442" s="384"/>
      <c r="DY442" s="384"/>
      <c r="DZ442" s="384"/>
      <c r="EA442" s="384"/>
      <c r="EB442" s="384"/>
      <c r="EC442" s="384"/>
      <c r="ED442" s="384"/>
      <c r="EE442" s="384"/>
      <c r="EF442" s="384"/>
      <c r="EG442" s="384"/>
    </row>
    <row r="443" spans="1:137" s="363" customFormat="1" ht="108" outlineLevel="1">
      <c r="A443" s="803"/>
      <c r="B443" s="373" t="s">
        <v>2064</v>
      </c>
      <c r="C443" s="32" t="s">
        <v>2670</v>
      </c>
      <c r="D443" s="637" t="s">
        <v>80</v>
      </c>
      <c r="E443" s="67" t="s">
        <v>1897</v>
      </c>
      <c r="F443" s="67" t="s">
        <v>1050</v>
      </c>
      <c r="G443" s="18" t="s">
        <v>1051</v>
      </c>
      <c r="H443" s="18" t="s">
        <v>1513</v>
      </c>
      <c r="I443" s="67" t="s">
        <v>2671</v>
      </c>
      <c r="J443" s="19">
        <v>440.42500000000001</v>
      </c>
      <c r="K443" s="19">
        <v>440.42500000000001</v>
      </c>
      <c r="L443" s="19">
        <v>0</v>
      </c>
      <c r="M443" s="19">
        <v>0</v>
      </c>
      <c r="N443" s="19">
        <v>303</v>
      </c>
      <c r="O443" s="19">
        <v>0</v>
      </c>
      <c r="P443" s="19" t="s">
        <v>80</v>
      </c>
      <c r="Q443" s="372" t="s">
        <v>80</v>
      </c>
      <c r="R443" s="373">
        <v>45291</v>
      </c>
      <c r="S443" s="67" t="s">
        <v>1666</v>
      </c>
      <c r="T443" s="373"/>
      <c r="U443" s="19">
        <v>137.42500000000001</v>
      </c>
      <c r="V443" s="19">
        <v>0</v>
      </c>
      <c r="W443" s="19">
        <v>0</v>
      </c>
      <c r="X443" s="19">
        <v>137.42500000000001</v>
      </c>
      <c r="Y443" s="19">
        <v>0</v>
      </c>
      <c r="Z443" s="19">
        <v>137.42500000000001</v>
      </c>
      <c r="AA443" s="19">
        <v>0</v>
      </c>
      <c r="AB443" s="19">
        <v>0</v>
      </c>
      <c r="AC443" s="19">
        <v>137.42500000000001</v>
      </c>
      <c r="AD443" s="19"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19">
        <v>0</v>
      </c>
      <c r="AS443" s="19">
        <v>0</v>
      </c>
      <c r="AT443" s="19">
        <v>137.42500000000001</v>
      </c>
      <c r="AU443" s="19">
        <v>0</v>
      </c>
      <c r="AV443" s="19">
        <v>0</v>
      </c>
      <c r="AW443" s="19">
        <v>137.42500000000001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>
        <v>0</v>
      </c>
      <c r="BO443" s="19">
        <v>0</v>
      </c>
      <c r="BP443" s="19">
        <v>0</v>
      </c>
      <c r="BQ443" s="19">
        <v>0</v>
      </c>
      <c r="BR443" s="19">
        <v>0</v>
      </c>
      <c r="BS443" s="19">
        <v>0</v>
      </c>
      <c r="BT443" s="19">
        <v>0</v>
      </c>
      <c r="BU443" s="19">
        <v>0</v>
      </c>
      <c r="BV443" s="19">
        <v>0</v>
      </c>
      <c r="BW443" s="19">
        <v>0</v>
      </c>
      <c r="BX443" s="19">
        <v>0</v>
      </c>
      <c r="BY443" s="19">
        <v>0</v>
      </c>
      <c r="BZ443" s="19">
        <v>303</v>
      </c>
      <c r="CA443" s="19">
        <v>0</v>
      </c>
      <c r="CB443" s="67" t="s">
        <v>2669</v>
      </c>
      <c r="CC443" s="400" t="s">
        <v>3153</v>
      </c>
      <c r="CD443" s="636">
        <v>0</v>
      </c>
      <c r="CE443" s="636">
        <v>0</v>
      </c>
      <c r="CF443" s="373" t="s">
        <v>2009</v>
      </c>
      <c r="CG443" s="373"/>
      <c r="CH443" s="373" t="s">
        <v>3150</v>
      </c>
      <c r="CI443" s="384"/>
      <c r="CJ443" s="384"/>
      <c r="CK443" s="384"/>
      <c r="CL443" s="384"/>
      <c r="CM443" s="384"/>
      <c r="CN443" s="384"/>
      <c r="CO443" s="384"/>
      <c r="CP443" s="384"/>
      <c r="CQ443" s="384"/>
      <c r="CR443" s="384"/>
      <c r="CS443" s="384"/>
      <c r="CT443" s="384"/>
      <c r="CU443" s="384"/>
      <c r="CV443" s="384"/>
      <c r="CW443" s="384"/>
      <c r="CX443" s="384"/>
      <c r="CY443" s="384"/>
      <c r="CZ443" s="384"/>
      <c r="DA443" s="384"/>
      <c r="DB443" s="384"/>
      <c r="DC443" s="384"/>
      <c r="DD443" s="384"/>
      <c r="DE443" s="384"/>
      <c r="DF443" s="384"/>
      <c r="DG443" s="384"/>
      <c r="DH443" s="384"/>
      <c r="DI443" s="384"/>
      <c r="DJ443" s="384"/>
      <c r="DK443" s="384"/>
      <c r="DL443" s="384"/>
      <c r="DM443" s="384"/>
      <c r="DN443" s="384"/>
      <c r="DO443" s="384"/>
      <c r="DP443" s="384"/>
      <c r="DQ443" s="384"/>
      <c r="DR443" s="384"/>
      <c r="DS443" s="384"/>
      <c r="DT443" s="384"/>
      <c r="DU443" s="384"/>
      <c r="DV443" s="384"/>
      <c r="DW443" s="384"/>
      <c r="DX443" s="384"/>
      <c r="DY443" s="384"/>
      <c r="DZ443" s="384"/>
      <c r="EA443" s="384"/>
      <c r="EB443" s="384"/>
      <c r="EC443" s="384"/>
      <c r="ED443" s="384"/>
      <c r="EE443" s="384"/>
      <c r="EF443" s="384"/>
      <c r="EG443" s="384"/>
    </row>
    <row r="444" spans="1:137" s="363" customFormat="1" ht="162" outlineLevel="1">
      <c r="A444" s="803"/>
      <c r="B444" s="373" t="s">
        <v>2064</v>
      </c>
      <c r="C444" s="32" t="s">
        <v>2672</v>
      </c>
      <c r="D444" s="637" t="s">
        <v>80</v>
      </c>
      <c r="E444" s="67" t="s">
        <v>1897</v>
      </c>
      <c r="F444" s="67" t="s">
        <v>1050</v>
      </c>
      <c r="G444" s="18" t="s">
        <v>1051</v>
      </c>
      <c r="H444" s="18" t="s">
        <v>1513</v>
      </c>
      <c r="I444" s="67" t="s">
        <v>2673</v>
      </c>
      <c r="J444" s="19">
        <v>248.851</v>
      </c>
      <c r="K444" s="19">
        <v>248.851</v>
      </c>
      <c r="L444" s="19">
        <v>0</v>
      </c>
      <c r="M444" s="19">
        <v>0</v>
      </c>
      <c r="N444" s="19">
        <v>174.19499999999999</v>
      </c>
      <c r="O444" s="19">
        <v>0</v>
      </c>
      <c r="P444" s="19" t="s">
        <v>80</v>
      </c>
      <c r="Q444" s="372" t="s">
        <v>80</v>
      </c>
      <c r="R444" s="373">
        <v>45291</v>
      </c>
      <c r="S444" s="67" t="s">
        <v>1666</v>
      </c>
      <c r="T444" s="373"/>
      <c r="U444" s="19">
        <v>74.656000000000006</v>
      </c>
      <c r="V444" s="19">
        <v>0</v>
      </c>
      <c r="W444" s="19">
        <v>0</v>
      </c>
      <c r="X444" s="19">
        <v>74.656000000000006</v>
      </c>
      <c r="Y444" s="19">
        <v>0</v>
      </c>
      <c r="Z444" s="19">
        <v>74.656000000000006</v>
      </c>
      <c r="AA444" s="19">
        <v>0</v>
      </c>
      <c r="AB444" s="19">
        <v>0</v>
      </c>
      <c r="AC444" s="19">
        <v>74.656000000000006</v>
      </c>
      <c r="AD444" s="19"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19">
        <v>0</v>
      </c>
      <c r="AS444" s="19">
        <v>0</v>
      </c>
      <c r="AT444" s="19">
        <v>74.656000000000006</v>
      </c>
      <c r="AU444" s="19">
        <v>0</v>
      </c>
      <c r="AV444" s="19">
        <v>0</v>
      </c>
      <c r="AW444" s="19">
        <v>74.656000000000006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19">
        <v>0</v>
      </c>
      <c r="BJ444" s="19">
        <v>0</v>
      </c>
      <c r="BK444" s="19">
        <v>0</v>
      </c>
      <c r="BL444" s="19">
        <v>0</v>
      </c>
      <c r="BM444" s="19">
        <v>0</v>
      </c>
      <c r="BN444" s="19">
        <v>0</v>
      </c>
      <c r="BO444" s="19">
        <v>0</v>
      </c>
      <c r="BP444" s="19">
        <v>0</v>
      </c>
      <c r="BQ444" s="19">
        <v>0</v>
      </c>
      <c r="BR444" s="19">
        <v>0</v>
      </c>
      <c r="BS444" s="19">
        <v>0</v>
      </c>
      <c r="BT444" s="19">
        <v>0</v>
      </c>
      <c r="BU444" s="19">
        <v>0</v>
      </c>
      <c r="BV444" s="19">
        <v>0</v>
      </c>
      <c r="BW444" s="19">
        <v>0</v>
      </c>
      <c r="BX444" s="19">
        <v>0</v>
      </c>
      <c r="BY444" s="19">
        <v>0</v>
      </c>
      <c r="BZ444" s="19">
        <v>174.19499999999999</v>
      </c>
      <c r="CA444" s="19">
        <v>0</v>
      </c>
      <c r="CB444" s="67" t="s">
        <v>2669</v>
      </c>
      <c r="CC444" s="400" t="s">
        <v>3153</v>
      </c>
      <c r="CD444" s="636">
        <v>0</v>
      </c>
      <c r="CE444" s="636">
        <v>0</v>
      </c>
      <c r="CF444" s="373" t="s">
        <v>2009</v>
      </c>
      <c r="CG444" s="373"/>
      <c r="CH444" s="373" t="s">
        <v>3147</v>
      </c>
      <c r="CI444" s="384"/>
      <c r="CJ444" s="384"/>
      <c r="CK444" s="384"/>
      <c r="CL444" s="384"/>
      <c r="CM444" s="384"/>
      <c r="CN444" s="384"/>
      <c r="CO444" s="384"/>
      <c r="CP444" s="384"/>
      <c r="CQ444" s="384"/>
      <c r="CR444" s="384"/>
      <c r="CS444" s="384"/>
      <c r="CT444" s="384"/>
      <c r="CU444" s="384"/>
      <c r="CV444" s="384"/>
      <c r="CW444" s="384"/>
      <c r="CX444" s="384"/>
      <c r="CY444" s="384"/>
      <c r="CZ444" s="384"/>
      <c r="DA444" s="384"/>
      <c r="DB444" s="384"/>
      <c r="DC444" s="384"/>
      <c r="DD444" s="384"/>
      <c r="DE444" s="384"/>
      <c r="DF444" s="384"/>
      <c r="DG444" s="384"/>
      <c r="DH444" s="384"/>
      <c r="DI444" s="384"/>
      <c r="DJ444" s="384"/>
      <c r="DK444" s="384"/>
      <c r="DL444" s="384"/>
      <c r="DM444" s="384"/>
      <c r="DN444" s="384"/>
      <c r="DO444" s="384"/>
      <c r="DP444" s="384"/>
      <c r="DQ444" s="384"/>
      <c r="DR444" s="384"/>
      <c r="DS444" s="384"/>
      <c r="DT444" s="384"/>
      <c r="DU444" s="384"/>
      <c r="DV444" s="384"/>
      <c r="DW444" s="384"/>
      <c r="DX444" s="384"/>
      <c r="DY444" s="384"/>
      <c r="DZ444" s="384"/>
      <c r="EA444" s="384"/>
      <c r="EB444" s="384"/>
      <c r="EC444" s="384"/>
      <c r="ED444" s="384"/>
      <c r="EE444" s="384"/>
      <c r="EF444" s="384"/>
      <c r="EG444" s="384"/>
    </row>
    <row r="445" spans="1:137" s="363" customFormat="1" ht="90" outlineLevel="1">
      <c r="A445" s="803"/>
      <c r="B445" s="373" t="s">
        <v>2064</v>
      </c>
      <c r="C445" s="32" t="s">
        <v>2674</v>
      </c>
      <c r="D445" s="637" t="s">
        <v>80</v>
      </c>
      <c r="E445" s="67" t="s">
        <v>1897</v>
      </c>
      <c r="F445" s="67" t="s">
        <v>1050</v>
      </c>
      <c r="G445" s="18" t="s">
        <v>1051</v>
      </c>
      <c r="H445" s="18" t="s">
        <v>1513</v>
      </c>
      <c r="I445" s="67" t="s">
        <v>2675</v>
      </c>
      <c r="J445" s="19">
        <v>367</v>
      </c>
      <c r="K445" s="19">
        <v>367</v>
      </c>
      <c r="L445" s="19">
        <v>0</v>
      </c>
      <c r="M445" s="19">
        <v>0</v>
      </c>
      <c r="N445" s="19">
        <v>127</v>
      </c>
      <c r="O445" s="19">
        <v>0</v>
      </c>
      <c r="P445" s="19" t="s">
        <v>80</v>
      </c>
      <c r="Q445" s="372" t="s">
        <v>80</v>
      </c>
      <c r="R445" s="373">
        <v>45291</v>
      </c>
      <c r="S445" s="67" t="s">
        <v>1666</v>
      </c>
      <c r="T445" s="373"/>
      <c r="U445" s="19">
        <v>240</v>
      </c>
      <c r="V445" s="19">
        <v>0</v>
      </c>
      <c r="W445" s="19">
        <v>0</v>
      </c>
      <c r="X445" s="19">
        <v>240</v>
      </c>
      <c r="Y445" s="19">
        <v>0</v>
      </c>
      <c r="Z445" s="19">
        <v>240</v>
      </c>
      <c r="AA445" s="19">
        <v>0</v>
      </c>
      <c r="AB445" s="19">
        <v>0</v>
      </c>
      <c r="AC445" s="19">
        <v>240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  <c r="AT445" s="19">
        <v>240</v>
      </c>
      <c r="AU445" s="19">
        <v>0</v>
      </c>
      <c r="AV445" s="19">
        <v>0</v>
      </c>
      <c r="AW445" s="19">
        <v>240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0</v>
      </c>
      <c r="BE445" s="19">
        <v>0</v>
      </c>
      <c r="BF445" s="19">
        <v>0</v>
      </c>
      <c r="BG445" s="19">
        <v>0</v>
      </c>
      <c r="BH445" s="19">
        <v>0</v>
      </c>
      <c r="BI445" s="19">
        <v>0</v>
      </c>
      <c r="BJ445" s="19">
        <v>0</v>
      </c>
      <c r="BK445" s="19">
        <v>0</v>
      </c>
      <c r="BL445" s="19">
        <v>0</v>
      </c>
      <c r="BM445" s="19">
        <v>0</v>
      </c>
      <c r="BN445" s="19">
        <v>0</v>
      </c>
      <c r="BO445" s="19">
        <v>0</v>
      </c>
      <c r="BP445" s="19">
        <v>0</v>
      </c>
      <c r="BQ445" s="19">
        <v>0</v>
      </c>
      <c r="BR445" s="19">
        <v>0</v>
      </c>
      <c r="BS445" s="19">
        <v>0</v>
      </c>
      <c r="BT445" s="19">
        <v>0</v>
      </c>
      <c r="BU445" s="19">
        <v>0</v>
      </c>
      <c r="BV445" s="19">
        <v>0</v>
      </c>
      <c r="BW445" s="19">
        <v>0</v>
      </c>
      <c r="BX445" s="19">
        <v>0</v>
      </c>
      <c r="BY445" s="19">
        <v>0</v>
      </c>
      <c r="BZ445" s="19">
        <v>127</v>
      </c>
      <c r="CA445" s="19">
        <v>0</v>
      </c>
      <c r="CB445" s="67" t="s">
        <v>2676</v>
      </c>
      <c r="CC445" s="400" t="s">
        <v>3153</v>
      </c>
      <c r="CD445" s="636">
        <v>0</v>
      </c>
      <c r="CE445" s="636">
        <v>0</v>
      </c>
      <c r="CF445" s="373" t="s">
        <v>2009</v>
      </c>
      <c r="CG445" s="373"/>
      <c r="CH445" s="373" t="s">
        <v>3150</v>
      </c>
      <c r="CI445" s="384"/>
      <c r="CJ445" s="384"/>
      <c r="CK445" s="384"/>
      <c r="CL445" s="384"/>
      <c r="CM445" s="384"/>
      <c r="CN445" s="384"/>
      <c r="CO445" s="384"/>
      <c r="CP445" s="384"/>
      <c r="CQ445" s="384"/>
      <c r="CR445" s="384"/>
      <c r="CS445" s="384"/>
      <c r="CT445" s="384"/>
      <c r="CU445" s="384"/>
      <c r="CV445" s="384"/>
      <c r="CW445" s="384"/>
      <c r="CX445" s="384"/>
      <c r="CY445" s="384"/>
      <c r="CZ445" s="384"/>
      <c r="DA445" s="384"/>
      <c r="DB445" s="384"/>
      <c r="DC445" s="384"/>
      <c r="DD445" s="384"/>
      <c r="DE445" s="384"/>
      <c r="DF445" s="384"/>
      <c r="DG445" s="384"/>
      <c r="DH445" s="384"/>
      <c r="DI445" s="384"/>
      <c r="DJ445" s="384"/>
      <c r="DK445" s="384"/>
      <c r="DL445" s="384"/>
      <c r="DM445" s="384"/>
      <c r="DN445" s="384"/>
      <c r="DO445" s="384"/>
      <c r="DP445" s="384"/>
      <c r="DQ445" s="384"/>
      <c r="DR445" s="384"/>
      <c r="DS445" s="384"/>
      <c r="DT445" s="384"/>
      <c r="DU445" s="384"/>
      <c r="DV445" s="384"/>
      <c r="DW445" s="384"/>
      <c r="DX445" s="384"/>
      <c r="DY445" s="384"/>
      <c r="DZ445" s="384"/>
      <c r="EA445" s="384"/>
      <c r="EB445" s="384"/>
      <c r="EC445" s="384"/>
      <c r="ED445" s="384"/>
      <c r="EE445" s="384"/>
      <c r="EF445" s="384"/>
      <c r="EG445" s="384"/>
    </row>
    <row r="446" spans="1:137" s="363" customFormat="1" ht="54" outlineLevel="1">
      <c r="A446" s="803"/>
      <c r="B446" s="373" t="s">
        <v>2065</v>
      </c>
      <c r="C446" s="32" t="s">
        <v>2677</v>
      </c>
      <c r="D446" s="637" t="s">
        <v>80</v>
      </c>
      <c r="E446" s="67" t="s">
        <v>197</v>
      </c>
      <c r="F446" s="67" t="s">
        <v>1048</v>
      </c>
      <c r="G446" s="18" t="s">
        <v>1049</v>
      </c>
      <c r="H446" s="18" t="s">
        <v>1513</v>
      </c>
      <c r="I446" s="67" t="s">
        <v>2678</v>
      </c>
      <c r="J446" s="19">
        <v>87.4</v>
      </c>
      <c r="K446" s="19">
        <v>87.4</v>
      </c>
      <c r="L446" s="19">
        <v>0</v>
      </c>
      <c r="M446" s="19">
        <v>0</v>
      </c>
      <c r="N446" s="19">
        <v>61</v>
      </c>
      <c r="O446" s="19">
        <v>0</v>
      </c>
      <c r="P446" s="19" t="s">
        <v>80</v>
      </c>
      <c r="Q446" s="372" t="s">
        <v>80</v>
      </c>
      <c r="R446" s="373">
        <v>45291</v>
      </c>
      <c r="S446" s="67" t="s">
        <v>1666</v>
      </c>
      <c r="T446" s="373"/>
      <c r="U446" s="19">
        <v>26.4</v>
      </c>
      <c r="V446" s="19">
        <v>0</v>
      </c>
      <c r="W446" s="19">
        <v>0</v>
      </c>
      <c r="X446" s="19">
        <v>26.4</v>
      </c>
      <c r="Y446" s="19">
        <v>0</v>
      </c>
      <c r="Z446" s="19">
        <v>26.4</v>
      </c>
      <c r="AA446" s="19">
        <v>0</v>
      </c>
      <c r="AB446" s="19">
        <v>0</v>
      </c>
      <c r="AC446" s="19">
        <v>26.4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  <c r="AT446" s="19">
        <v>26.4</v>
      </c>
      <c r="AU446" s="19">
        <v>0</v>
      </c>
      <c r="AV446" s="19">
        <v>0</v>
      </c>
      <c r="AW446" s="19">
        <v>26.4</v>
      </c>
      <c r="AX446" s="19">
        <v>0</v>
      </c>
      <c r="AY446" s="19">
        <v>0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  <c r="BG446" s="19">
        <v>0</v>
      </c>
      <c r="BH446" s="19">
        <v>0</v>
      </c>
      <c r="BI446" s="19">
        <v>0</v>
      </c>
      <c r="BJ446" s="19">
        <v>0</v>
      </c>
      <c r="BK446" s="19">
        <v>0</v>
      </c>
      <c r="BL446" s="19">
        <v>0</v>
      </c>
      <c r="BM446" s="19">
        <v>0</v>
      </c>
      <c r="BN446" s="19">
        <v>0</v>
      </c>
      <c r="BO446" s="19">
        <v>0</v>
      </c>
      <c r="BP446" s="19">
        <v>0</v>
      </c>
      <c r="BQ446" s="19">
        <v>0</v>
      </c>
      <c r="BR446" s="19">
        <v>0</v>
      </c>
      <c r="BS446" s="19">
        <v>0</v>
      </c>
      <c r="BT446" s="19">
        <v>0</v>
      </c>
      <c r="BU446" s="19">
        <v>0</v>
      </c>
      <c r="BV446" s="19">
        <v>0</v>
      </c>
      <c r="BW446" s="19">
        <v>0</v>
      </c>
      <c r="BX446" s="19">
        <v>0</v>
      </c>
      <c r="BY446" s="19">
        <v>0</v>
      </c>
      <c r="BZ446" s="19">
        <v>61</v>
      </c>
      <c r="CA446" s="19">
        <v>0</v>
      </c>
      <c r="CB446" s="67" t="s">
        <v>2798</v>
      </c>
      <c r="CC446" s="400" t="s">
        <v>3153</v>
      </c>
      <c r="CD446" s="636">
        <v>0</v>
      </c>
      <c r="CE446" s="636">
        <v>0</v>
      </c>
      <c r="CF446" s="373" t="s">
        <v>2009</v>
      </c>
      <c r="CG446" s="373"/>
      <c r="CH446" s="373" t="s">
        <v>3150</v>
      </c>
      <c r="CI446" s="384"/>
      <c r="CJ446" s="384"/>
      <c r="CK446" s="384"/>
      <c r="CL446" s="384"/>
      <c r="CM446" s="384"/>
      <c r="CN446" s="384"/>
      <c r="CO446" s="384"/>
      <c r="CP446" s="384"/>
      <c r="CQ446" s="384"/>
      <c r="CR446" s="384"/>
      <c r="CS446" s="384"/>
      <c r="CT446" s="384"/>
      <c r="CU446" s="384"/>
      <c r="CV446" s="384"/>
      <c r="CW446" s="384"/>
      <c r="CX446" s="384"/>
      <c r="CY446" s="384"/>
      <c r="CZ446" s="384"/>
      <c r="DA446" s="384"/>
      <c r="DB446" s="384"/>
      <c r="DC446" s="384"/>
      <c r="DD446" s="384"/>
      <c r="DE446" s="384"/>
      <c r="DF446" s="384"/>
      <c r="DG446" s="384"/>
      <c r="DH446" s="384"/>
      <c r="DI446" s="384"/>
      <c r="DJ446" s="384"/>
      <c r="DK446" s="384"/>
      <c r="DL446" s="384"/>
      <c r="DM446" s="384"/>
      <c r="DN446" s="384"/>
      <c r="DO446" s="384"/>
      <c r="DP446" s="384"/>
      <c r="DQ446" s="384"/>
      <c r="DR446" s="384"/>
      <c r="DS446" s="384"/>
      <c r="DT446" s="384"/>
      <c r="DU446" s="384"/>
      <c r="DV446" s="384"/>
      <c r="DW446" s="384"/>
      <c r="DX446" s="384"/>
      <c r="DY446" s="384"/>
      <c r="DZ446" s="384"/>
      <c r="EA446" s="384"/>
      <c r="EB446" s="384"/>
      <c r="EC446" s="384"/>
      <c r="ED446" s="384"/>
      <c r="EE446" s="384"/>
      <c r="EF446" s="384"/>
      <c r="EG446" s="384"/>
    </row>
    <row r="447" spans="1:137" s="363" customFormat="1" ht="46.5" outlineLevel="1">
      <c r="A447" s="803"/>
      <c r="B447" s="373" t="s">
        <v>2069</v>
      </c>
      <c r="C447" s="32" t="s">
        <v>2679</v>
      </c>
      <c r="D447" s="637" t="s">
        <v>80</v>
      </c>
      <c r="E447" s="67" t="s">
        <v>1901</v>
      </c>
      <c r="F447" s="67" t="s">
        <v>1679</v>
      </c>
      <c r="G447" s="18" t="s">
        <v>1053</v>
      </c>
      <c r="H447" s="18" t="s">
        <v>1513</v>
      </c>
      <c r="I447" s="67" t="s">
        <v>2547</v>
      </c>
      <c r="J447" s="19">
        <v>1924.2940000000001</v>
      </c>
      <c r="K447" s="19">
        <v>1924.2940000000001</v>
      </c>
      <c r="L447" s="19">
        <v>0</v>
      </c>
      <c r="M447" s="19">
        <v>0</v>
      </c>
      <c r="N447" s="19">
        <v>1539</v>
      </c>
      <c r="O447" s="19">
        <v>0</v>
      </c>
      <c r="P447" s="19" t="s">
        <v>80</v>
      </c>
      <c r="Q447" s="372" t="s">
        <v>80</v>
      </c>
      <c r="R447" s="373">
        <v>45291</v>
      </c>
      <c r="S447" s="67" t="s">
        <v>1666</v>
      </c>
      <c r="T447" s="373"/>
      <c r="U447" s="19">
        <v>1624.2946999999999</v>
      </c>
      <c r="V447" s="19">
        <v>0</v>
      </c>
      <c r="W447" s="19">
        <v>0</v>
      </c>
      <c r="X447" s="19">
        <v>1624.2946999999999</v>
      </c>
      <c r="Y447" s="19">
        <v>0</v>
      </c>
      <c r="Z447" s="19">
        <v>385.29399999999998</v>
      </c>
      <c r="AA447" s="19">
        <v>0</v>
      </c>
      <c r="AB447" s="19">
        <v>0</v>
      </c>
      <c r="AC447" s="19">
        <v>385.29399999999998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  <c r="AT447" s="19">
        <v>385.29399999999998</v>
      </c>
      <c r="AU447" s="19">
        <v>0</v>
      </c>
      <c r="AV447" s="19">
        <v>0</v>
      </c>
      <c r="AW447" s="19">
        <v>385.29399999999998</v>
      </c>
      <c r="AX447" s="19">
        <v>0</v>
      </c>
      <c r="AY447" s="19">
        <v>0</v>
      </c>
      <c r="AZ447" s="19">
        <v>0</v>
      </c>
      <c r="BA447" s="19">
        <v>0</v>
      </c>
      <c r="BB447" s="19">
        <v>0</v>
      </c>
      <c r="BC447" s="19">
        <v>0</v>
      </c>
      <c r="BD447" s="19">
        <v>0</v>
      </c>
      <c r="BE447" s="19">
        <v>0</v>
      </c>
      <c r="BF447" s="19">
        <v>0</v>
      </c>
      <c r="BG447" s="19">
        <v>0</v>
      </c>
      <c r="BH447" s="19">
        <v>0</v>
      </c>
      <c r="BI447" s="19">
        <v>0</v>
      </c>
      <c r="BJ447" s="19">
        <v>0</v>
      </c>
      <c r="BK447" s="19">
        <v>0</v>
      </c>
      <c r="BL447" s="19">
        <v>0</v>
      </c>
      <c r="BM447" s="19">
        <v>0</v>
      </c>
      <c r="BN447" s="19">
        <v>0</v>
      </c>
      <c r="BO447" s="19">
        <v>0</v>
      </c>
      <c r="BP447" s="19">
        <v>0</v>
      </c>
      <c r="BQ447" s="19">
        <v>0</v>
      </c>
      <c r="BR447" s="19">
        <v>0</v>
      </c>
      <c r="BS447" s="19">
        <v>0</v>
      </c>
      <c r="BT447" s="19">
        <v>0</v>
      </c>
      <c r="BU447" s="19">
        <v>0</v>
      </c>
      <c r="BV447" s="19">
        <v>0</v>
      </c>
      <c r="BW447" s="19">
        <v>0</v>
      </c>
      <c r="BX447" s="19">
        <v>0</v>
      </c>
      <c r="BY447" s="19">
        <v>0</v>
      </c>
      <c r="BZ447" s="19">
        <v>1539</v>
      </c>
      <c r="CA447" s="19">
        <v>0</v>
      </c>
      <c r="CB447" s="67" t="s">
        <v>2798</v>
      </c>
      <c r="CC447" s="400" t="s">
        <v>3153</v>
      </c>
      <c r="CD447" s="636">
        <v>0</v>
      </c>
      <c r="CE447" s="636">
        <v>0</v>
      </c>
      <c r="CF447" s="373" t="s">
        <v>2009</v>
      </c>
      <c r="CG447" s="373"/>
      <c r="CH447" s="373" t="s">
        <v>3148</v>
      </c>
      <c r="CI447" s="384"/>
      <c r="CJ447" s="384"/>
      <c r="CK447" s="384"/>
      <c r="CL447" s="384"/>
      <c r="CM447" s="384"/>
      <c r="CN447" s="384"/>
      <c r="CO447" s="384"/>
      <c r="CP447" s="384"/>
      <c r="CQ447" s="384"/>
      <c r="CR447" s="384"/>
      <c r="CS447" s="384"/>
      <c r="CT447" s="384"/>
      <c r="CU447" s="384"/>
      <c r="CV447" s="384"/>
      <c r="CW447" s="384"/>
      <c r="CX447" s="384"/>
      <c r="CY447" s="384"/>
      <c r="CZ447" s="384"/>
      <c r="DA447" s="384"/>
      <c r="DB447" s="384"/>
      <c r="DC447" s="384"/>
      <c r="DD447" s="384"/>
      <c r="DE447" s="384"/>
      <c r="DF447" s="384"/>
      <c r="DG447" s="384"/>
      <c r="DH447" s="384"/>
      <c r="DI447" s="384"/>
      <c r="DJ447" s="384"/>
      <c r="DK447" s="384"/>
      <c r="DL447" s="384"/>
      <c r="DM447" s="384"/>
      <c r="DN447" s="384"/>
      <c r="DO447" s="384"/>
      <c r="DP447" s="384"/>
      <c r="DQ447" s="384"/>
      <c r="DR447" s="384"/>
      <c r="DS447" s="384"/>
      <c r="DT447" s="384"/>
      <c r="DU447" s="384"/>
      <c r="DV447" s="384"/>
      <c r="DW447" s="384"/>
      <c r="DX447" s="384"/>
      <c r="DY447" s="384"/>
      <c r="DZ447" s="384"/>
      <c r="EA447" s="384"/>
      <c r="EB447" s="384"/>
      <c r="EC447" s="384"/>
      <c r="ED447" s="384"/>
      <c r="EE447" s="384"/>
      <c r="EF447" s="384"/>
      <c r="EG447" s="384"/>
    </row>
    <row r="448" spans="1:137" s="363" customFormat="1" ht="72" outlineLevel="1">
      <c r="A448" s="803"/>
      <c r="B448" s="373" t="s">
        <v>2069</v>
      </c>
      <c r="C448" s="32" t="s">
        <v>2680</v>
      </c>
      <c r="D448" s="637" t="s">
        <v>80</v>
      </c>
      <c r="E448" s="67" t="s">
        <v>1901</v>
      </c>
      <c r="F448" s="67" t="s">
        <v>1679</v>
      </c>
      <c r="G448" s="18" t="s">
        <v>1053</v>
      </c>
      <c r="H448" s="18" t="s">
        <v>1513</v>
      </c>
      <c r="I448" s="67" t="s">
        <v>2681</v>
      </c>
      <c r="J448" s="19">
        <v>2279.806</v>
      </c>
      <c r="K448" s="19">
        <v>2221.7260000000001</v>
      </c>
      <c r="L448" s="19">
        <v>58.08</v>
      </c>
      <c r="M448" s="19">
        <v>0</v>
      </c>
      <c r="N448" s="19">
        <v>500</v>
      </c>
      <c r="O448" s="19">
        <v>0</v>
      </c>
      <c r="P448" s="19" t="s">
        <v>80</v>
      </c>
      <c r="Q448" s="372" t="s">
        <v>80</v>
      </c>
      <c r="R448" s="373">
        <v>45291</v>
      </c>
      <c r="S448" s="67" t="s">
        <v>1666</v>
      </c>
      <c r="T448" s="373"/>
      <c r="U448" s="19">
        <v>1721.7259999999999</v>
      </c>
      <c r="V448" s="19">
        <v>58.08</v>
      </c>
      <c r="W448" s="19">
        <v>0</v>
      </c>
      <c r="X448" s="19">
        <v>1779.8059999999998</v>
      </c>
      <c r="Y448" s="19">
        <v>0</v>
      </c>
      <c r="Z448" s="19">
        <v>1721.7259999999999</v>
      </c>
      <c r="AA448" s="19">
        <v>58.08</v>
      </c>
      <c r="AB448" s="19">
        <v>0</v>
      </c>
      <c r="AC448" s="19">
        <v>1779.8059999999998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v>1721.7259999999999</v>
      </c>
      <c r="AU448" s="19">
        <v>58.08</v>
      </c>
      <c r="AV448" s="19">
        <v>0</v>
      </c>
      <c r="AW448" s="19">
        <v>1779.8059999999998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>
        <v>0</v>
      </c>
      <c r="BO448" s="19">
        <v>0</v>
      </c>
      <c r="BP448" s="19">
        <v>0</v>
      </c>
      <c r="BQ448" s="19">
        <v>0</v>
      </c>
      <c r="BR448" s="19">
        <v>0</v>
      </c>
      <c r="BS448" s="19">
        <v>0</v>
      </c>
      <c r="BT448" s="19">
        <v>0</v>
      </c>
      <c r="BU448" s="19">
        <v>0</v>
      </c>
      <c r="BV448" s="19">
        <v>0</v>
      </c>
      <c r="BW448" s="19">
        <v>0</v>
      </c>
      <c r="BX448" s="19">
        <v>0</v>
      </c>
      <c r="BY448" s="19">
        <v>0</v>
      </c>
      <c r="BZ448" s="19">
        <v>500</v>
      </c>
      <c r="CA448" s="19">
        <v>0</v>
      </c>
      <c r="CB448" s="67" t="s">
        <v>2799</v>
      </c>
      <c r="CC448" s="400" t="s">
        <v>3153</v>
      </c>
      <c r="CD448" s="636">
        <v>0</v>
      </c>
      <c r="CE448" s="636">
        <v>0</v>
      </c>
      <c r="CF448" s="373" t="s">
        <v>2009</v>
      </c>
      <c r="CG448" s="373"/>
      <c r="CH448" s="373" t="s">
        <v>3150</v>
      </c>
      <c r="CI448" s="384"/>
      <c r="CJ448" s="384"/>
      <c r="CK448" s="384"/>
      <c r="CL448" s="384"/>
      <c r="CM448" s="384"/>
      <c r="CN448" s="384"/>
      <c r="CO448" s="384"/>
      <c r="CP448" s="384"/>
      <c r="CQ448" s="384"/>
      <c r="CR448" s="384"/>
      <c r="CS448" s="384"/>
      <c r="CT448" s="384"/>
      <c r="CU448" s="384"/>
      <c r="CV448" s="384"/>
      <c r="CW448" s="384"/>
      <c r="CX448" s="384"/>
      <c r="CY448" s="384"/>
      <c r="CZ448" s="384"/>
      <c r="DA448" s="384"/>
      <c r="DB448" s="384"/>
      <c r="DC448" s="384"/>
      <c r="DD448" s="384"/>
      <c r="DE448" s="384"/>
      <c r="DF448" s="384"/>
      <c r="DG448" s="384"/>
      <c r="DH448" s="384"/>
      <c r="DI448" s="384"/>
      <c r="DJ448" s="384"/>
      <c r="DK448" s="384"/>
      <c r="DL448" s="384"/>
      <c r="DM448" s="384"/>
      <c r="DN448" s="384"/>
      <c r="DO448" s="384"/>
      <c r="DP448" s="384"/>
      <c r="DQ448" s="384"/>
      <c r="DR448" s="384"/>
      <c r="DS448" s="384"/>
      <c r="DT448" s="384"/>
      <c r="DU448" s="384"/>
      <c r="DV448" s="384"/>
      <c r="DW448" s="384"/>
      <c r="DX448" s="384"/>
      <c r="DY448" s="384"/>
      <c r="DZ448" s="384"/>
      <c r="EA448" s="384"/>
      <c r="EB448" s="384"/>
      <c r="EC448" s="384"/>
      <c r="ED448" s="384"/>
      <c r="EE448" s="384"/>
      <c r="EF448" s="384"/>
      <c r="EG448" s="384"/>
    </row>
    <row r="449" spans="1:137" s="363" customFormat="1" ht="72" outlineLevel="1">
      <c r="A449" s="803"/>
      <c r="B449" s="373" t="s">
        <v>2082</v>
      </c>
      <c r="C449" s="32" t="s">
        <v>2803</v>
      </c>
      <c r="D449" s="637" t="s">
        <v>80</v>
      </c>
      <c r="E449" s="67" t="s">
        <v>2057</v>
      </c>
      <c r="F449" s="67" t="s">
        <v>1952</v>
      </c>
      <c r="G449" s="18" t="s">
        <v>1953</v>
      </c>
      <c r="H449" s="18" t="s">
        <v>1513</v>
      </c>
      <c r="I449" s="67" t="s">
        <v>2804</v>
      </c>
      <c r="J449" s="19">
        <v>426.524</v>
      </c>
      <c r="K449" s="19">
        <v>426.524</v>
      </c>
      <c r="L449" s="19">
        <v>0</v>
      </c>
      <c r="M449" s="19">
        <v>0</v>
      </c>
      <c r="N449" s="19">
        <v>120</v>
      </c>
      <c r="O449" s="19">
        <v>0</v>
      </c>
      <c r="P449" s="19" t="s">
        <v>80</v>
      </c>
      <c r="Q449" s="372" t="s">
        <v>80</v>
      </c>
      <c r="R449" s="373">
        <v>45291</v>
      </c>
      <c r="S449" s="67" t="s">
        <v>1666</v>
      </c>
      <c r="T449" s="373"/>
      <c r="U449" s="19">
        <v>306.524</v>
      </c>
      <c r="V449" s="19">
        <v>0</v>
      </c>
      <c r="W449" s="19">
        <v>0</v>
      </c>
      <c r="X449" s="19">
        <v>306.524</v>
      </c>
      <c r="Y449" s="19">
        <v>0</v>
      </c>
      <c r="Z449" s="19">
        <v>306.524</v>
      </c>
      <c r="AA449" s="19">
        <v>0</v>
      </c>
      <c r="AB449" s="19">
        <v>0</v>
      </c>
      <c r="AC449" s="19">
        <v>306.524</v>
      </c>
      <c r="AD449" s="19"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  <c r="AT449" s="19">
        <v>306.524</v>
      </c>
      <c r="AU449" s="19">
        <v>0</v>
      </c>
      <c r="AV449" s="19">
        <v>0</v>
      </c>
      <c r="AW449" s="19">
        <v>306.524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19">
        <v>0</v>
      </c>
      <c r="BJ449" s="19">
        <v>0</v>
      </c>
      <c r="BK449" s="19">
        <v>0</v>
      </c>
      <c r="BL449" s="19">
        <v>0</v>
      </c>
      <c r="BM449" s="19">
        <v>0</v>
      </c>
      <c r="BN449" s="19">
        <v>0</v>
      </c>
      <c r="BO449" s="19">
        <v>0</v>
      </c>
      <c r="BP449" s="19">
        <v>0</v>
      </c>
      <c r="BQ449" s="19">
        <v>0</v>
      </c>
      <c r="BR449" s="19">
        <v>0</v>
      </c>
      <c r="BS449" s="19">
        <v>0</v>
      </c>
      <c r="BT449" s="19">
        <v>0</v>
      </c>
      <c r="BU449" s="19">
        <v>0</v>
      </c>
      <c r="BV449" s="19">
        <v>0</v>
      </c>
      <c r="BW449" s="19">
        <v>0</v>
      </c>
      <c r="BX449" s="19">
        <v>0</v>
      </c>
      <c r="BY449" s="19">
        <v>0</v>
      </c>
      <c r="BZ449" s="19">
        <v>120</v>
      </c>
      <c r="CA449" s="19">
        <v>0</v>
      </c>
      <c r="CB449" s="67" t="s">
        <v>2799</v>
      </c>
      <c r="CC449" s="400" t="s">
        <v>3153</v>
      </c>
      <c r="CD449" s="636">
        <v>0</v>
      </c>
      <c r="CE449" s="636">
        <v>0</v>
      </c>
      <c r="CF449" s="373" t="s">
        <v>2009</v>
      </c>
      <c r="CG449" s="373"/>
      <c r="CH449" s="373" t="s">
        <v>3150</v>
      </c>
      <c r="CI449" s="384"/>
      <c r="CJ449" s="384"/>
      <c r="CK449" s="384"/>
      <c r="CL449" s="384"/>
      <c r="CM449" s="384"/>
      <c r="CN449" s="384"/>
      <c r="CO449" s="384"/>
      <c r="CP449" s="384"/>
      <c r="CQ449" s="384"/>
      <c r="CR449" s="384"/>
      <c r="CS449" s="384"/>
      <c r="CT449" s="384"/>
      <c r="CU449" s="384"/>
      <c r="CV449" s="384"/>
      <c r="CW449" s="384"/>
      <c r="CX449" s="384"/>
      <c r="CY449" s="384"/>
      <c r="CZ449" s="384"/>
      <c r="DA449" s="384"/>
      <c r="DB449" s="384"/>
      <c r="DC449" s="384"/>
      <c r="DD449" s="384"/>
      <c r="DE449" s="384"/>
      <c r="DF449" s="384"/>
      <c r="DG449" s="384"/>
      <c r="DH449" s="384"/>
      <c r="DI449" s="384"/>
      <c r="DJ449" s="384"/>
      <c r="DK449" s="384"/>
      <c r="DL449" s="384"/>
      <c r="DM449" s="384"/>
      <c r="DN449" s="384"/>
      <c r="DO449" s="384"/>
      <c r="DP449" s="384"/>
      <c r="DQ449" s="384"/>
      <c r="DR449" s="384"/>
      <c r="DS449" s="384"/>
      <c r="DT449" s="384"/>
      <c r="DU449" s="384"/>
      <c r="DV449" s="384"/>
      <c r="DW449" s="384"/>
      <c r="DX449" s="384"/>
      <c r="DY449" s="384"/>
      <c r="DZ449" s="384"/>
      <c r="EA449" s="384"/>
      <c r="EB449" s="384"/>
      <c r="EC449" s="384"/>
      <c r="ED449" s="384"/>
      <c r="EE449" s="384"/>
      <c r="EF449" s="384"/>
      <c r="EG449" s="384"/>
    </row>
    <row r="450" spans="1:137" s="363" customFormat="1" ht="108" outlineLevel="1">
      <c r="A450" s="803"/>
      <c r="B450" s="373" t="s">
        <v>2084</v>
      </c>
      <c r="C450" s="32" t="s">
        <v>2954</v>
      </c>
      <c r="D450" s="637" t="s">
        <v>80</v>
      </c>
      <c r="E450" s="67" t="s">
        <v>1308</v>
      </c>
      <c r="F450" s="67" t="s">
        <v>1675</v>
      </c>
      <c r="G450" s="18" t="s">
        <v>1676</v>
      </c>
      <c r="H450" s="18" t="s">
        <v>1513</v>
      </c>
      <c r="I450" s="67" t="s">
        <v>2955</v>
      </c>
      <c r="J450" s="19">
        <v>647.35</v>
      </c>
      <c r="K450" s="19">
        <v>647.35</v>
      </c>
      <c r="L450" s="19">
        <v>0</v>
      </c>
      <c r="M450" s="19">
        <v>0</v>
      </c>
      <c r="N450" s="19">
        <v>212</v>
      </c>
      <c r="O450" s="19">
        <v>0</v>
      </c>
      <c r="P450" s="19" t="s">
        <v>80</v>
      </c>
      <c r="Q450" s="372" t="s">
        <v>80</v>
      </c>
      <c r="R450" s="373">
        <v>45291</v>
      </c>
      <c r="S450" s="67" t="s">
        <v>1666</v>
      </c>
      <c r="T450" s="373"/>
      <c r="U450" s="19">
        <v>435.35</v>
      </c>
      <c r="V450" s="19">
        <v>0</v>
      </c>
      <c r="W450" s="19">
        <v>0</v>
      </c>
      <c r="X450" s="19">
        <v>435.35</v>
      </c>
      <c r="Y450" s="19">
        <v>0</v>
      </c>
      <c r="Z450" s="19">
        <v>435.35</v>
      </c>
      <c r="AA450" s="19">
        <v>0</v>
      </c>
      <c r="AB450" s="19">
        <v>0</v>
      </c>
      <c r="AC450" s="19">
        <v>435.35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  <c r="AT450" s="19">
        <v>435.35</v>
      </c>
      <c r="AU450" s="19">
        <v>0</v>
      </c>
      <c r="AV450" s="19">
        <v>0</v>
      </c>
      <c r="AW450" s="19">
        <v>435.35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19">
        <v>0</v>
      </c>
      <c r="BJ450" s="19">
        <v>0</v>
      </c>
      <c r="BK450" s="19">
        <v>0</v>
      </c>
      <c r="BL450" s="19">
        <v>0</v>
      </c>
      <c r="BM450" s="19">
        <v>0</v>
      </c>
      <c r="BN450" s="19">
        <v>0</v>
      </c>
      <c r="BO450" s="19">
        <v>0</v>
      </c>
      <c r="BP450" s="19">
        <v>0</v>
      </c>
      <c r="BQ450" s="19">
        <v>0</v>
      </c>
      <c r="BR450" s="19">
        <v>0</v>
      </c>
      <c r="BS450" s="19">
        <v>0</v>
      </c>
      <c r="BT450" s="19">
        <v>0</v>
      </c>
      <c r="BU450" s="19">
        <v>0</v>
      </c>
      <c r="BV450" s="19">
        <v>0</v>
      </c>
      <c r="BW450" s="19">
        <v>0</v>
      </c>
      <c r="BX450" s="19">
        <v>0</v>
      </c>
      <c r="BY450" s="19">
        <v>0</v>
      </c>
      <c r="BZ450" s="19">
        <v>212</v>
      </c>
      <c r="CA450" s="19">
        <v>0</v>
      </c>
      <c r="CB450" s="67" t="s">
        <v>2956</v>
      </c>
      <c r="CC450" s="400" t="s">
        <v>3153</v>
      </c>
      <c r="CD450" s="636">
        <v>0</v>
      </c>
      <c r="CE450" s="636">
        <v>0</v>
      </c>
      <c r="CF450" s="373" t="s">
        <v>2009</v>
      </c>
      <c r="CG450" s="373"/>
      <c r="CH450" s="373" t="s">
        <v>3145</v>
      </c>
      <c r="CI450" s="384"/>
      <c r="CJ450" s="384"/>
      <c r="CK450" s="384"/>
      <c r="CL450" s="384"/>
      <c r="CM450" s="384"/>
      <c r="CN450" s="384"/>
      <c r="CO450" s="384"/>
      <c r="CP450" s="384"/>
      <c r="CQ450" s="384"/>
      <c r="CR450" s="384"/>
      <c r="CS450" s="384"/>
      <c r="CT450" s="384"/>
      <c r="CU450" s="384"/>
      <c r="CV450" s="384"/>
      <c r="CW450" s="384"/>
      <c r="CX450" s="384"/>
      <c r="CY450" s="384"/>
      <c r="CZ450" s="384"/>
      <c r="DA450" s="384"/>
      <c r="DB450" s="384"/>
      <c r="DC450" s="384"/>
      <c r="DD450" s="384"/>
      <c r="DE450" s="384"/>
      <c r="DF450" s="384"/>
      <c r="DG450" s="384"/>
      <c r="DH450" s="384"/>
      <c r="DI450" s="384"/>
      <c r="DJ450" s="384"/>
      <c r="DK450" s="384"/>
      <c r="DL450" s="384"/>
      <c r="DM450" s="384"/>
      <c r="DN450" s="384"/>
      <c r="DO450" s="384"/>
      <c r="DP450" s="384"/>
      <c r="DQ450" s="384"/>
      <c r="DR450" s="384"/>
      <c r="DS450" s="384"/>
      <c r="DT450" s="384"/>
      <c r="DU450" s="384"/>
      <c r="DV450" s="384"/>
      <c r="DW450" s="384"/>
      <c r="DX450" s="384"/>
      <c r="DY450" s="384"/>
      <c r="DZ450" s="384"/>
      <c r="EA450" s="384"/>
      <c r="EB450" s="384"/>
      <c r="EC450" s="384"/>
      <c r="ED450" s="384"/>
      <c r="EE450" s="384"/>
      <c r="EF450" s="384"/>
      <c r="EG450" s="384"/>
    </row>
    <row r="451" spans="1:137" s="363" customFormat="1" ht="46.5" outlineLevel="1">
      <c r="A451" s="803"/>
      <c r="B451" s="373" t="s">
        <v>2067</v>
      </c>
      <c r="C451" s="32" t="s">
        <v>982</v>
      </c>
      <c r="D451" s="637" t="s">
        <v>80</v>
      </c>
      <c r="E451" s="67" t="s">
        <v>981</v>
      </c>
      <c r="F451" s="67" t="s">
        <v>1045</v>
      </c>
      <c r="G451" s="18" t="s">
        <v>1046</v>
      </c>
      <c r="H451" s="18" t="s">
        <v>1513</v>
      </c>
      <c r="I451" s="67" t="s">
        <v>2807</v>
      </c>
      <c r="J451" s="19">
        <v>1829.5</v>
      </c>
      <c r="K451" s="19">
        <v>1829.5</v>
      </c>
      <c r="L451" s="19">
        <v>0</v>
      </c>
      <c r="M451" s="19">
        <v>0</v>
      </c>
      <c r="N451" s="19">
        <v>350</v>
      </c>
      <c r="O451" s="19">
        <v>0</v>
      </c>
      <c r="P451" s="19" t="s">
        <v>80</v>
      </c>
      <c r="Q451" s="372" t="s">
        <v>80</v>
      </c>
      <c r="R451" s="373">
        <v>45291</v>
      </c>
      <c r="S451" s="67" t="s">
        <v>1666</v>
      </c>
      <c r="T451" s="373"/>
      <c r="U451" s="19">
        <v>1069.5</v>
      </c>
      <c r="V451" s="19">
        <v>0</v>
      </c>
      <c r="W451" s="19">
        <v>0</v>
      </c>
      <c r="X451" s="19">
        <v>1069.5</v>
      </c>
      <c r="Y451" s="19">
        <v>0</v>
      </c>
      <c r="Z451" s="19">
        <v>1069.5</v>
      </c>
      <c r="AA451" s="19">
        <v>0</v>
      </c>
      <c r="AB451" s="19">
        <v>0</v>
      </c>
      <c r="AC451" s="19">
        <v>1069.5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19">
        <v>0</v>
      </c>
      <c r="AS451" s="19">
        <v>0</v>
      </c>
      <c r="AT451" s="19">
        <v>1069.5</v>
      </c>
      <c r="AU451" s="19">
        <v>0</v>
      </c>
      <c r="AV451" s="19">
        <v>0</v>
      </c>
      <c r="AW451" s="19">
        <v>1069.5</v>
      </c>
      <c r="AX451" s="19">
        <v>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19">
        <v>0</v>
      </c>
      <c r="BJ451" s="19">
        <v>0</v>
      </c>
      <c r="BK451" s="19">
        <v>0</v>
      </c>
      <c r="BL451" s="19">
        <v>0</v>
      </c>
      <c r="BM451" s="19">
        <v>0</v>
      </c>
      <c r="BN451" s="19">
        <v>0</v>
      </c>
      <c r="BO451" s="19">
        <v>0</v>
      </c>
      <c r="BP451" s="19">
        <v>0</v>
      </c>
      <c r="BQ451" s="19">
        <v>0</v>
      </c>
      <c r="BR451" s="19">
        <v>0</v>
      </c>
      <c r="BS451" s="19">
        <v>0</v>
      </c>
      <c r="BT451" s="19">
        <v>0</v>
      </c>
      <c r="BU451" s="19">
        <v>0</v>
      </c>
      <c r="BV451" s="19">
        <v>0</v>
      </c>
      <c r="BW451" s="19">
        <v>0</v>
      </c>
      <c r="BX451" s="19">
        <v>0</v>
      </c>
      <c r="BY451" s="19">
        <v>0</v>
      </c>
      <c r="BZ451" s="19">
        <v>350</v>
      </c>
      <c r="CA451" s="19">
        <v>410</v>
      </c>
      <c r="CB451" s="67" t="s">
        <v>2806</v>
      </c>
      <c r="CC451" s="400" t="s">
        <v>3153</v>
      </c>
      <c r="CD451" s="636">
        <v>0</v>
      </c>
      <c r="CE451" s="636">
        <v>0</v>
      </c>
      <c r="CF451" s="373" t="s">
        <v>2009</v>
      </c>
      <c r="CG451" s="373"/>
      <c r="CH451" s="373" t="s">
        <v>3147</v>
      </c>
      <c r="CI451" s="384"/>
      <c r="CJ451" s="384"/>
      <c r="CK451" s="384"/>
      <c r="CL451" s="384"/>
      <c r="CM451" s="384"/>
      <c r="CN451" s="384"/>
      <c r="CO451" s="384"/>
      <c r="CP451" s="384"/>
      <c r="CQ451" s="384"/>
      <c r="CR451" s="384"/>
      <c r="CS451" s="384"/>
      <c r="CT451" s="384"/>
      <c r="CU451" s="384"/>
      <c r="CV451" s="384"/>
      <c r="CW451" s="384"/>
      <c r="CX451" s="384"/>
      <c r="CY451" s="384"/>
      <c r="CZ451" s="384"/>
      <c r="DA451" s="384"/>
      <c r="DB451" s="384"/>
      <c r="DC451" s="384"/>
      <c r="DD451" s="384"/>
      <c r="DE451" s="384"/>
      <c r="DF451" s="384"/>
      <c r="DG451" s="384"/>
      <c r="DH451" s="384"/>
      <c r="DI451" s="384"/>
      <c r="DJ451" s="384"/>
      <c r="DK451" s="384"/>
      <c r="DL451" s="384"/>
      <c r="DM451" s="384"/>
      <c r="DN451" s="384"/>
      <c r="DO451" s="384"/>
      <c r="DP451" s="384"/>
      <c r="DQ451" s="384"/>
      <c r="DR451" s="384"/>
      <c r="DS451" s="384"/>
      <c r="DT451" s="384"/>
      <c r="DU451" s="384"/>
      <c r="DV451" s="384"/>
      <c r="DW451" s="384"/>
      <c r="DX451" s="384"/>
      <c r="DY451" s="384"/>
      <c r="DZ451" s="384"/>
      <c r="EA451" s="384"/>
      <c r="EB451" s="384"/>
      <c r="EC451" s="384"/>
      <c r="ED451" s="384"/>
      <c r="EE451" s="384"/>
      <c r="EF451" s="384"/>
      <c r="EG451" s="384"/>
    </row>
    <row r="452" spans="1:137" s="363" customFormat="1" ht="36" outlineLevel="1">
      <c r="A452" s="803"/>
      <c r="B452" s="373" t="s">
        <v>2067</v>
      </c>
      <c r="C452" s="32" t="s">
        <v>560</v>
      </c>
      <c r="D452" s="637" t="s">
        <v>80</v>
      </c>
      <c r="E452" s="67" t="s">
        <v>981</v>
      </c>
      <c r="F452" s="67" t="s">
        <v>1045</v>
      </c>
      <c r="G452" s="18" t="s">
        <v>1046</v>
      </c>
      <c r="H452" s="18" t="s">
        <v>1513</v>
      </c>
      <c r="I452" s="67" t="s">
        <v>2808</v>
      </c>
      <c r="J452" s="19">
        <v>54</v>
      </c>
      <c r="K452" s="19">
        <v>54</v>
      </c>
      <c r="L452" s="19">
        <v>0</v>
      </c>
      <c r="M452" s="19">
        <v>0</v>
      </c>
      <c r="N452" s="19">
        <v>37</v>
      </c>
      <c r="O452" s="19">
        <v>0</v>
      </c>
      <c r="P452" s="19" t="s">
        <v>80</v>
      </c>
      <c r="Q452" s="372" t="s">
        <v>80</v>
      </c>
      <c r="R452" s="373">
        <v>45291</v>
      </c>
      <c r="S452" s="67" t="s">
        <v>1666</v>
      </c>
      <c r="T452" s="373"/>
      <c r="U452" s="19">
        <v>17</v>
      </c>
      <c r="V452" s="19">
        <v>0</v>
      </c>
      <c r="W452" s="19">
        <v>0</v>
      </c>
      <c r="X452" s="19">
        <v>17</v>
      </c>
      <c r="Y452" s="19">
        <v>0</v>
      </c>
      <c r="Z452" s="19">
        <v>17</v>
      </c>
      <c r="AA452" s="19">
        <v>0</v>
      </c>
      <c r="AB452" s="19">
        <v>0</v>
      </c>
      <c r="AC452" s="19">
        <v>17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19">
        <v>0</v>
      </c>
      <c r="AS452" s="19">
        <v>0</v>
      </c>
      <c r="AT452" s="19">
        <v>17</v>
      </c>
      <c r="AU452" s="19">
        <v>0</v>
      </c>
      <c r="AV452" s="19">
        <v>0</v>
      </c>
      <c r="AW452" s="19">
        <v>17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19">
        <v>0</v>
      </c>
      <c r="BJ452" s="19">
        <v>0</v>
      </c>
      <c r="BK452" s="19">
        <v>0</v>
      </c>
      <c r="BL452" s="19">
        <v>0</v>
      </c>
      <c r="BM452" s="19">
        <v>0</v>
      </c>
      <c r="BN452" s="19">
        <v>0</v>
      </c>
      <c r="BO452" s="19">
        <v>0</v>
      </c>
      <c r="BP452" s="19">
        <v>0</v>
      </c>
      <c r="BQ452" s="19">
        <v>0</v>
      </c>
      <c r="BR452" s="19">
        <v>0</v>
      </c>
      <c r="BS452" s="19">
        <v>0</v>
      </c>
      <c r="BT452" s="19">
        <v>0</v>
      </c>
      <c r="BU452" s="19">
        <v>0</v>
      </c>
      <c r="BV452" s="19">
        <v>0</v>
      </c>
      <c r="BW452" s="19">
        <v>0</v>
      </c>
      <c r="BX452" s="19">
        <v>0</v>
      </c>
      <c r="BY452" s="19">
        <v>0</v>
      </c>
      <c r="BZ452" s="19">
        <v>37</v>
      </c>
      <c r="CA452" s="19">
        <v>0</v>
      </c>
      <c r="CB452" s="67" t="s">
        <v>2806</v>
      </c>
      <c r="CC452" s="400" t="s">
        <v>3153</v>
      </c>
      <c r="CD452" s="636">
        <v>0</v>
      </c>
      <c r="CE452" s="636">
        <v>0</v>
      </c>
      <c r="CF452" s="373" t="s">
        <v>2009</v>
      </c>
      <c r="CG452" s="373"/>
      <c r="CH452" s="373" t="s">
        <v>3147</v>
      </c>
      <c r="CI452" s="384"/>
      <c r="CJ452" s="384"/>
      <c r="CK452" s="384"/>
      <c r="CL452" s="384"/>
      <c r="CM452" s="384"/>
      <c r="CN452" s="384"/>
      <c r="CO452" s="384"/>
      <c r="CP452" s="384"/>
      <c r="CQ452" s="384"/>
      <c r="CR452" s="384"/>
      <c r="CS452" s="384"/>
      <c r="CT452" s="384"/>
      <c r="CU452" s="384"/>
      <c r="CV452" s="384"/>
      <c r="CW452" s="384"/>
      <c r="CX452" s="384"/>
      <c r="CY452" s="384"/>
      <c r="CZ452" s="384"/>
      <c r="DA452" s="384"/>
      <c r="DB452" s="384"/>
      <c r="DC452" s="384"/>
      <c r="DD452" s="384"/>
      <c r="DE452" s="384"/>
      <c r="DF452" s="384"/>
      <c r="DG452" s="384"/>
      <c r="DH452" s="384"/>
      <c r="DI452" s="384"/>
      <c r="DJ452" s="384"/>
      <c r="DK452" s="384"/>
      <c r="DL452" s="384"/>
      <c r="DM452" s="384"/>
      <c r="DN452" s="384"/>
      <c r="DO452" s="384"/>
      <c r="DP452" s="384"/>
      <c r="DQ452" s="384"/>
      <c r="DR452" s="384"/>
      <c r="DS452" s="384"/>
      <c r="DT452" s="384"/>
      <c r="DU452" s="384"/>
      <c r="DV452" s="384"/>
      <c r="DW452" s="384"/>
      <c r="DX452" s="384"/>
      <c r="DY452" s="384"/>
      <c r="DZ452" s="384"/>
      <c r="EA452" s="384"/>
      <c r="EB452" s="384"/>
      <c r="EC452" s="384"/>
      <c r="ED452" s="384"/>
      <c r="EE452" s="384"/>
      <c r="EF452" s="384"/>
      <c r="EG452" s="384"/>
    </row>
    <row r="453" spans="1:137" s="363" customFormat="1" ht="69.75" outlineLevel="1">
      <c r="A453" s="803"/>
      <c r="B453" s="373" t="s">
        <v>2067</v>
      </c>
      <c r="C453" s="32" t="s">
        <v>2809</v>
      </c>
      <c r="D453" s="637" t="s">
        <v>80</v>
      </c>
      <c r="E453" s="67" t="s">
        <v>981</v>
      </c>
      <c r="F453" s="67" t="s">
        <v>1045</v>
      </c>
      <c r="G453" s="18" t="s">
        <v>1046</v>
      </c>
      <c r="H453" s="18" t="s">
        <v>1513</v>
      </c>
      <c r="I453" s="67" t="s">
        <v>2810</v>
      </c>
      <c r="J453" s="19">
        <v>82.8</v>
      </c>
      <c r="K453" s="19">
        <v>82.8</v>
      </c>
      <c r="L453" s="19">
        <v>0</v>
      </c>
      <c r="M453" s="19">
        <v>0</v>
      </c>
      <c r="N453" s="19">
        <v>57</v>
      </c>
      <c r="O453" s="19">
        <v>0</v>
      </c>
      <c r="P453" s="19" t="s">
        <v>80</v>
      </c>
      <c r="Q453" s="372" t="s">
        <v>80</v>
      </c>
      <c r="R453" s="373">
        <v>45291</v>
      </c>
      <c r="S453" s="67" t="s">
        <v>1666</v>
      </c>
      <c r="T453" s="373"/>
      <c r="U453" s="19">
        <v>25.8</v>
      </c>
      <c r="V453" s="19">
        <v>0</v>
      </c>
      <c r="W453" s="19">
        <v>0</v>
      </c>
      <c r="X453" s="19">
        <v>25.8</v>
      </c>
      <c r="Y453" s="19">
        <v>0</v>
      </c>
      <c r="Z453" s="19">
        <v>25.8</v>
      </c>
      <c r="AA453" s="19">
        <v>0</v>
      </c>
      <c r="AB453" s="19">
        <v>0</v>
      </c>
      <c r="AC453" s="19">
        <v>25.8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19">
        <v>0</v>
      </c>
      <c r="AS453" s="19">
        <v>0</v>
      </c>
      <c r="AT453" s="19">
        <v>25.8</v>
      </c>
      <c r="AU453" s="19">
        <v>0</v>
      </c>
      <c r="AV453" s="19">
        <v>0</v>
      </c>
      <c r="AW453" s="19">
        <v>25.8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0</v>
      </c>
      <c r="BJ453" s="19">
        <v>0</v>
      </c>
      <c r="BK453" s="19">
        <v>0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19">
        <v>0</v>
      </c>
      <c r="BS453" s="19">
        <v>0</v>
      </c>
      <c r="BT453" s="19">
        <v>0</v>
      </c>
      <c r="BU453" s="19">
        <v>0</v>
      </c>
      <c r="BV453" s="19">
        <v>0</v>
      </c>
      <c r="BW453" s="19">
        <v>0</v>
      </c>
      <c r="BX453" s="19">
        <v>0</v>
      </c>
      <c r="BY453" s="19">
        <v>0</v>
      </c>
      <c r="BZ453" s="19">
        <v>57</v>
      </c>
      <c r="CA453" s="19">
        <v>0</v>
      </c>
      <c r="CB453" s="67" t="s">
        <v>2806</v>
      </c>
      <c r="CC453" s="400" t="s">
        <v>3153</v>
      </c>
      <c r="CD453" s="636">
        <v>0</v>
      </c>
      <c r="CE453" s="636">
        <v>0</v>
      </c>
      <c r="CF453" s="373" t="s">
        <v>2009</v>
      </c>
      <c r="CG453" s="373"/>
      <c r="CH453" s="373" t="s">
        <v>3147</v>
      </c>
      <c r="CI453" s="384"/>
      <c r="CJ453" s="384"/>
      <c r="CK453" s="384"/>
      <c r="CL453" s="384"/>
      <c r="CM453" s="384"/>
      <c r="CN453" s="384"/>
      <c r="CO453" s="384"/>
      <c r="CP453" s="384"/>
      <c r="CQ453" s="384"/>
      <c r="CR453" s="384"/>
      <c r="CS453" s="384"/>
      <c r="CT453" s="384"/>
      <c r="CU453" s="384"/>
      <c r="CV453" s="384"/>
      <c r="CW453" s="384"/>
      <c r="CX453" s="384"/>
      <c r="CY453" s="384"/>
      <c r="CZ453" s="384"/>
      <c r="DA453" s="384"/>
      <c r="DB453" s="384"/>
      <c r="DC453" s="384"/>
      <c r="DD453" s="384"/>
      <c r="DE453" s="384"/>
      <c r="DF453" s="384"/>
      <c r="DG453" s="384"/>
      <c r="DH453" s="384"/>
      <c r="DI453" s="384"/>
      <c r="DJ453" s="384"/>
      <c r="DK453" s="384"/>
      <c r="DL453" s="384"/>
      <c r="DM453" s="384"/>
      <c r="DN453" s="384"/>
      <c r="DO453" s="384"/>
      <c r="DP453" s="384"/>
      <c r="DQ453" s="384"/>
      <c r="DR453" s="384"/>
      <c r="DS453" s="384"/>
      <c r="DT453" s="384"/>
      <c r="DU453" s="384"/>
      <c r="DV453" s="384"/>
      <c r="DW453" s="384"/>
      <c r="DX453" s="384"/>
      <c r="DY453" s="384"/>
      <c r="DZ453" s="384"/>
      <c r="EA453" s="384"/>
      <c r="EB453" s="384"/>
      <c r="EC453" s="384"/>
      <c r="ED453" s="384"/>
      <c r="EE453" s="384"/>
      <c r="EF453" s="384"/>
      <c r="EG453" s="384"/>
    </row>
    <row r="454" spans="1:137" s="363" customFormat="1" ht="46.5" outlineLevel="1">
      <c r="A454" s="803"/>
      <c r="B454" s="373" t="s">
        <v>2067</v>
      </c>
      <c r="C454" s="32" t="s">
        <v>561</v>
      </c>
      <c r="D454" s="637" t="s">
        <v>80</v>
      </c>
      <c r="E454" s="67" t="s">
        <v>981</v>
      </c>
      <c r="F454" s="67" t="s">
        <v>1045</v>
      </c>
      <c r="G454" s="18" t="s">
        <v>1046</v>
      </c>
      <c r="H454" s="18" t="s">
        <v>1513</v>
      </c>
      <c r="I454" s="67" t="s">
        <v>2808</v>
      </c>
      <c r="J454" s="19">
        <v>25</v>
      </c>
      <c r="K454" s="19">
        <v>25</v>
      </c>
      <c r="L454" s="19">
        <v>0</v>
      </c>
      <c r="M454" s="19">
        <v>0</v>
      </c>
      <c r="N454" s="19">
        <v>12</v>
      </c>
      <c r="O454" s="19">
        <v>0</v>
      </c>
      <c r="P454" s="19" t="s">
        <v>80</v>
      </c>
      <c r="Q454" s="372" t="s">
        <v>80</v>
      </c>
      <c r="R454" s="373">
        <v>45291</v>
      </c>
      <c r="S454" s="67" t="s">
        <v>1666</v>
      </c>
      <c r="T454" s="373"/>
      <c r="U454" s="19">
        <v>13</v>
      </c>
      <c r="V454" s="19">
        <v>0</v>
      </c>
      <c r="W454" s="19">
        <v>0</v>
      </c>
      <c r="X454" s="19">
        <v>13</v>
      </c>
      <c r="Y454" s="19">
        <v>0</v>
      </c>
      <c r="Z454" s="19">
        <v>13</v>
      </c>
      <c r="AA454" s="19">
        <v>0</v>
      </c>
      <c r="AB454" s="19">
        <v>0</v>
      </c>
      <c r="AC454" s="19">
        <v>13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13</v>
      </c>
      <c r="AU454" s="19">
        <v>0</v>
      </c>
      <c r="AV454" s="19">
        <v>0</v>
      </c>
      <c r="AW454" s="19">
        <v>13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0</v>
      </c>
      <c r="BJ454" s="19">
        <v>0</v>
      </c>
      <c r="BK454" s="19">
        <v>0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0</v>
      </c>
      <c r="BR454" s="19">
        <v>0</v>
      </c>
      <c r="BS454" s="19">
        <v>0</v>
      </c>
      <c r="BT454" s="19">
        <v>0</v>
      </c>
      <c r="BU454" s="19">
        <v>0</v>
      </c>
      <c r="BV454" s="19">
        <v>0</v>
      </c>
      <c r="BW454" s="19">
        <v>0</v>
      </c>
      <c r="BX454" s="19">
        <v>0</v>
      </c>
      <c r="BY454" s="19">
        <v>0</v>
      </c>
      <c r="BZ454" s="19">
        <v>12</v>
      </c>
      <c r="CA454" s="19">
        <v>0</v>
      </c>
      <c r="CB454" s="67" t="s">
        <v>2806</v>
      </c>
      <c r="CC454" s="400" t="s">
        <v>3153</v>
      </c>
      <c r="CD454" s="636">
        <v>0</v>
      </c>
      <c r="CE454" s="636">
        <v>0</v>
      </c>
      <c r="CF454" s="373" t="s">
        <v>2009</v>
      </c>
      <c r="CG454" s="373"/>
      <c r="CH454" s="373" t="s">
        <v>3147</v>
      </c>
      <c r="CI454" s="384"/>
      <c r="CJ454" s="384"/>
      <c r="CK454" s="384"/>
      <c r="CL454" s="384"/>
      <c r="CM454" s="384"/>
      <c r="CN454" s="384"/>
      <c r="CO454" s="384"/>
      <c r="CP454" s="384"/>
      <c r="CQ454" s="384"/>
      <c r="CR454" s="384"/>
      <c r="CS454" s="384"/>
      <c r="CT454" s="384"/>
      <c r="CU454" s="384"/>
      <c r="CV454" s="384"/>
      <c r="CW454" s="384"/>
      <c r="CX454" s="384"/>
      <c r="CY454" s="384"/>
      <c r="CZ454" s="384"/>
      <c r="DA454" s="384"/>
      <c r="DB454" s="384"/>
      <c r="DC454" s="384"/>
      <c r="DD454" s="384"/>
      <c r="DE454" s="384"/>
      <c r="DF454" s="384"/>
      <c r="DG454" s="384"/>
      <c r="DH454" s="384"/>
      <c r="DI454" s="384"/>
      <c r="DJ454" s="384"/>
      <c r="DK454" s="384"/>
      <c r="DL454" s="384"/>
      <c r="DM454" s="384"/>
      <c r="DN454" s="384"/>
      <c r="DO454" s="384"/>
      <c r="DP454" s="384"/>
      <c r="DQ454" s="384"/>
      <c r="DR454" s="384"/>
      <c r="DS454" s="384"/>
      <c r="DT454" s="384"/>
      <c r="DU454" s="384"/>
      <c r="DV454" s="384"/>
      <c r="DW454" s="384"/>
      <c r="DX454" s="384"/>
      <c r="DY454" s="384"/>
      <c r="DZ454" s="384"/>
      <c r="EA454" s="384"/>
      <c r="EB454" s="384"/>
      <c r="EC454" s="384"/>
      <c r="ED454" s="384"/>
      <c r="EE454" s="384"/>
      <c r="EF454" s="384"/>
      <c r="EG454" s="384"/>
    </row>
    <row r="455" spans="1:137" s="363" customFormat="1" ht="72" outlineLevel="1">
      <c r="A455" s="803"/>
      <c r="B455" s="373" t="s">
        <v>2064</v>
      </c>
      <c r="C455" s="32" t="s">
        <v>3029</v>
      </c>
      <c r="D455" s="637" t="s">
        <v>80</v>
      </c>
      <c r="E455" s="67" t="s">
        <v>1897</v>
      </c>
      <c r="F455" s="67" t="s">
        <v>1050</v>
      </c>
      <c r="G455" s="18" t="s">
        <v>1051</v>
      </c>
      <c r="H455" s="18" t="s">
        <v>1513</v>
      </c>
      <c r="I455" s="67" t="s">
        <v>2811</v>
      </c>
      <c r="J455" s="19">
        <v>645.1</v>
      </c>
      <c r="K455" s="19">
        <v>645.1</v>
      </c>
      <c r="L455" s="19">
        <v>0</v>
      </c>
      <c r="M455" s="19">
        <v>0</v>
      </c>
      <c r="N455" s="19">
        <v>236</v>
      </c>
      <c r="O455" s="19">
        <v>0</v>
      </c>
      <c r="P455" s="19" t="s">
        <v>80</v>
      </c>
      <c r="Q455" s="372" t="s">
        <v>80</v>
      </c>
      <c r="R455" s="373">
        <v>45291</v>
      </c>
      <c r="S455" s="67" t="s">
        <v>1666</v>
      </c>
      <c r="T455" s="373"/>
      <c r="U455" s="19">
        <v>409.1</v>
      </c>
      <c r="V455" s="19">
        <v>0</v>
      </c>
      <c r="W455" s="19">
        <v>0</v>
      </c>
      <c r="X455" s="19">
        <v>409.1</v>
      </c>
      <c r="Y455" s="19">
        <v>0</v>
      </c>
      <c r="Z455" s="19">
        <v>409.1</v>
      </c>
      <c r="AA455" s="19">
        <v>0</v>
      </c>
      <c r="AB455" s="19">
        <v>0</v>
      </c>
      <c r="AC455" s="19">
        <v>409.1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  <c r="AT455" s="19">
        <v>409.1</v>
      </c>
      <c r="AU455" s="19">
        <v>0</v>
      </c>
      <c r="AV455" s="19">
        <v>0</v>
      </c>
      <c r="AW455" s="19">
        <v>409.1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19">
        <v>0</v>
      </c>
      <c r="BJ455" s="19">
        <v>0</v>
      </c>
      <c r="BK455" s="19">
        <v>0</v>
      </c>
      <c r="BL455" s="19">
        <v>0</v>
      </c>
      <c r="BM455" s="19">
        <v>0</v>
      </c>
      <c r="BN455" s="19">
        <v>0</v>
      </c>
      <c r="BO455" s="19">
        <v>0</v>
      </c>
      <c r="BP455" s="19">
        <v>0</v>
      </c>
      <c r="BQ455" s="19">
        <v>0</v>
      </c>
      <c r="BR455" s="19">
        <v>0</v>
      </c>
      <c r="BS455" s="19">
        <v>0</v>
      </c>
      <c r="BT455" s="19">
        <v>0</v>
      </c>
      <c r="BU455" s="19">
        <v>0</v>
      </c>
      <c r="BV455" s="19">
        <v>0</v>
      </c>
      <c r="BW455" s="19">
        <v>0</v>
      </c>
      <c r="BX455" s="19">
        <v>0</v>
      </c>
      <c r="BY455" s="19">
        <v>0</v>
      </c>
      <c r="BZ455" s="19">
        <v>236</v>
      </c>
      <c r="CA455" s="19">
        <v>0</v>
      </c>
      <c r="CB455" s="67" t="s">
        <v>2806</v>
      </c>
      <c r="CC455" s="400" t="s">
        <v>3153</v>
      </c>
      <c r="CD455" s="636">
        <v>0</v>
      </c>
      <c r="CE455" s="636">
        <v>0</v>
      </c>
      <c r="CF455" s="373" t="s">
        <v>2009</v>
      </c>
      <c r="CG455" s="373"/>
      <c r="CH455" s="373" t="s">
        <v>3150</v>
      </c>
      <c r="CI455" s="384"/>
      <c r="CJ455" s="384"/>
      <c r="CK455" s="384"/>
      <c r="CL455" s="384"/>
      <c r="CM455" s="384"/>
      <c r="CN455" s="384"/>
      <c r="CO455" s="384"/>
      <c r="CP455" s="384"/>
      <c r="CQ455" s="384"/>
      <c r="CR455" s="384"/>
      <c r="CS455" s="384"/>
      <c r="CT455" s="384"/>
      <c r="CU455" s="384"/>
      <c r="CV455" s="384"/>
      <c r="CW455" s="384"/>
      <c r="CX455" s="384"/>
      <c r="CY455" s="384"/>
      <c r="CZ455" s="384"/>
      <c r="DA455" s="384"/>
      <c r="DB455" s="384"/>
      <c r="DC455" s="384"/>
      <c r="DD455" s="384"/>
      <c r="DE455" s="384"/>
      <c r="DF455" s="384"/>
      <c r="DG455" s="384"/>
      <c r="DH455" s="384"/>
      <c r="DI455" s="384"/>
      <c r="DJ455" s="384"/>
      <c r="DK455" s="384"/>
      <c r="DL455" s="384"/>
      <c r="DM455" s="384"/>
      <c r="DN455" s="384"/>
      <c r="DO455" s="384"/>
      <c r="DP455" s="384"/>
      <c r="DQ455" s="384"/>
      <c r="DR455" s="384"/>
      <c r="DS455" s="384"/>
      <c r="DT455" s="384"/>
      <c r="DU455" s="384"/>
      <c r="DV455" s="384"/>
      <c r="DW455" s="384"/>
      <c r="DX455" s="384"/>
      <c r="DY455" s="384"/>
      <c r="DZ455" s="384"/>
      <c r="EA455" s="384"/>
      <c r="EB455" s="384"/>
      <c r="EC455" s="384"/>
      <c r="ED455" s="384"/>
      <c r="EE455" s="384"/>
      <c r="EF455" s="384"/>
      <c r="EG455" s="384"/>
    </row>
    <row r="456" spans="1:137" s="363" customFormat="1" ht="54" outlineLevel="1">
      <c r="A456" s="803"/>
      <c r="B456" s="370" t="s">
        <v>82</v>
      </c>
      <c r="C456" s="364" t="s">
        <v>2812</v>
      </c>
      <c r="D456" s="638" t="s">
        <v>80</v>
      </c>
      <c r="E456" s="366" t="s">
        <v>2015</v>
      </c>
      <c r="F456" s="366" t="s">
        <v>2016</v>
      </c>
      <c r="G456" s="367" t="s">
        <v>2017</v>
      </c>
      <c r="H456" s="367" t="s">
        <v>1513</v>
      </c>
      <c r="I456" s="366" t="s">
        <v>2805</v>
      </c>
      <c r="J456" s="365">
        <v>1230</v>
      </c>
      <c r="K456" s="365">
        <v>1230</v>
      </c>
      <c r="L456" s="365">
        <v>0</v>
      </c>
      <c r="M456" s="365">
        <v>0</v>
      </c>
      <c r="N456" s="365">
        <v>330</v>
      </c>
      <c r="O456" s="365">
        <v>0</v>
      </c>
      <c r="P456" s="365" t="s">
        <v>80</v>
      </c>
      <c r="Q456" s="436" t="s">
        <v>80</v>
      </c>
      <c r="R456" s="370">
        <v>45657</v>
      </c>
      <c r="S456" s="366" t="s">
        <v>182</v>
      </c>
      <c r="T456" s="370"/>
      <c r="U456" s="365">
        <v>0</v>
      </c>
      <c r="V456" s="365">
        <v>0</v>
      </c>
      <c r="W456" s="365">
        <v>0</v>
      </c>
      <c r="X456" s="365">
        <v>0</v>
      </c>
      <c r="Y456" s="365">
        <v>0</v>
      </c>
      <c r="Z456" s="365">
        <v>900</v>
      </c>
      <c r="AA456" s="365">
        <v>0</v>
      </c>
      <c r="AB456" s="365">
        <v>0</v>
      </c>
      <c r="AC456" s="365">
        <v>900</v>
      </c>
      <c r="AD456" s="365">
        <v>0</v>
      </c>
      <c r="AE456" s="365">
        <v>0</v>
      </c>
      <c r="AF456" s="365">
        <v>0</v>
      </c>
      <c r="AG456" s="365">
        <v>0</v>
      </c>
      <c r="AH456" s="365">
        <v>0</v>
      </c>
      <c r="AI456" s="365">
        <v>0</v>
      </c>
      <c r="AJ456" s="365">
        <v>0</v>
      </c>
      <c r="AK456" s="365">
        <v>0</v>
      </c>
      <c r="AL456" s="365">
        <v>0</v>
      </c>
      <c r="AM456" s="365">
        <v>0</v>
      </c>
      <c r="AN456" s="365">
        <v>0</v>
      </c>
      <c r="AO456" s="365">
        <v>0</v>
      </c>
      <c r="AP456" s="365">
        <v>0</v>
      </c>
      <c r="AQ456" s="365">
        <v>0</v>
      </c>
      <c r="AR456" s="365">
        <v>0</v>
      </c>
      <c r="AS456" s="365">
        <v>0</v>
      </c>
      <c r="AT456" s="365">
        <v>900</v>
      </c>
      <c r="AU456" s="365">
        <v>0</v>
      </c>
      <c r="AV456" s="365">
        <v>0</v>
      </c>
      <c r="AW456" s="365">
        <v>900</v>
      </c>
      <c r="AX456" s="365">
        <v>0</v>
      </c>
      <c r="AY456" s="365">
        <v>0</v>
      </c>
      <c r="AZ456" s="365">
        <v>0</v>
      </c>
      <c r="BA456" s="365">
        <v>0</v>
      </c>
      <c r="BB456" s="365">
        <v>0</v>
      </c>
      <c r="BC456" s="365">
        <v>0</v>
      </c>
      <c r="BD456" s="365">
        <v>0</v>
      </c>
      <c r="BE456" s="365">
        <v>0</v>
      </c>
      <c r="BF456" s="365">
        <v>0</v>
      </c>
      <c r="BG456" s="365">
        <v>0</v>
      </c>
      <c r="BH456" s="365">
        <v>0</v>
      </c>
      <c r="BI456" s="365">
        <v>0</v>
      </c>
      <c r="BJ456" s="365">
        <v>0</v>
      </c>
      <c r="BK456" s="365">
        <v>0</v>
      </c>
      <c r="BL456" s="365">
        <v>0</v>
      </c>
      <c r="BM456" s="365">
        <v>0</v>
      </c>
      <c r="BN456" s="365">
        <v>0</v>
      </c>
      <c r="BO456" s="365">
        <v>0</v>
      </c>
      <c r="BP456" s="365">
        <v>0</v>
      </c>
      <c r="BQ456" s="365">
        <v>0</v>
      </c>
      <c r="BR456" s="365">
        <v>0</v>
      </c>
      <c r="BS456" s="365">
        <v>0</v>
      </c>
      <c r="BT456" s="365">
        <v>0</v>
      </c>
      <c r="BU456" s="365">
        <v>0</v>
      </c>
      <c r="BV456" s="365">
        <v>0</v>
      </c>
      <c r="BW456" s="365">
        <v>0</v>
      </c>
      <c r="BX456" s="365">
        <v>0</v>
      </c>
      <c r="BY456" s="365">
        <v>0</v>
      </c>
      <c r="BZ456" s="365">
        <v>330</v>
      </c>
      <c r="CA456" s="365">
        <v>0</v>
      </c>
      <c r="CB456" s="366" t="s">
        <v>2813</v>
      </c>
      <c r="CC456" s="366" t="s">
        <v>80</v>
      </c>
      <c r="CD456" s="462">
        <v>0</v>
      </c>
      <c r="CE456" s="462">
        <v>0</v>
      </c>
      <c r="CF456" s="370" t="s">
        <v>2009</v>
      </c>
      <c r="CG456" s="370"/>
      <c r="CH456" s="107" t="s">
        <v>3148</v>
      </c>
      <c r="CI456" s="384"/>
      <c r="CJ456" s="384"/>
      <c r="CK456" s="384"/>
      <c r="CL456" s="384"/>
      <c r="CM456" s="384"/>
      <c r="CN456" s="384"/>
      <c r="CO456" s="384"/>
      <c r="CP456" s="384"/>
      <c r="CQ456" s="384"/>
      <c r="CR456" s="384"/>
      <c r="CS456" s="384"/>
      <c r="CT456" s="384"/>
      <c r="CU456" s="384"/>
      <c r="CV456" s="384"/>
      <c r="CW456" s="384"/>
      <c r="CX456" s="384"/>
      <c r="CY456" s="384"/>
      <c r="CZ456" s="384"/>
      <c r="DA456" s="384"/>
      <c r="DB456" s="384"/>
      <c r="DC456" s="384"/>
      <c r="DD456" s="384"/>
      <c r="DE456" s="384"/>
      <c r="DF456" s="384"/>
      <c r="DG456" s="384"/>
      <c r="DH456" s="384"/>
      <c r="DI456" s="384"/>
      <c r="DJ456" s="384"/>
      <c r="DK456" s="384"/>
      <c r="DL456" s="384"/>
      <c r="DM456" s="384"/>
      <c r="DN456" s="384"/>
      <c r="DO456" s="384"/>
      <c r="DP456" s="384"/>
      <c r="DQ456" s="384"/>
      <c r="DR456" s="384"/>
      <c r="DS456" s="384"/>
      <c r="DT456" s="384"/>
      <c r="DU456" s="384"/>
      <c r="DV456" s="384"/>
      <c r="DW456" s="384"/>
      <c r="DX456" s="384"/>
      <c r="DY456" s="384"/>
      <c r="DZ456" s="384"/>
      <c r="EA456" s="384"/>
      <c r="EB456" s="384"/>
      <c r="EC456" s="384"/>
      <c r="ED456" s="384"/>
      <c r="EE456" s="384"/>
      <c r="EF456" s="384"/>
      <c r="EG456" s="384"/>
    </row>
    <row r="457" spans="1:137" s="363" customFormat="1" ht="90" outlineLevel="1">
      <c r="A457" s="803"/>
      <c r="B457" s="373" t="s">
        <v>2084</v>
      </c>
      <c r="C457" s="32" t="s">
        <v>2814</v>
      </c>
      <c r="D457" s="637" t="s">
        <v>80</v>
      </c>
      <c r="E457" s="67" t="s">
        <v>1308</v>
      </c>
      <c r="F457" s="67" t="s">
        <v>1675</v>
      </c>
      <c r="G457" s="18" t="s">
        <v>1676</v>
      </c>
      <c r="H457" s="18" t="s">
        <v>1513</v>
      </c>
      <c r="I457" s="67" t="s">
        <v>2815</v>
      </c>
      <c r="J457" s="19">
        <v>145.6</v>
      </c>
      <c r="K457" s="19">
        <v>145.6</v>
      </c>
      <c r="L457" s="19">
        <v>0</v>
      </c>
      <c r="M457" s="19">
        <v>0</v>
      </c>
      <c r="N457" s="19">
        <v>85</v>
      </c>
      <c r="O457" s="19">
        <v>0</v>
      </c>
      <c r="P457" s="19" t="s">
        <v>80</v>
      </c>
      <c r="Q457" s="372" t="s">
        <v>80</v>
      </c>
      <c r="R457" s="373">
        <v>45291</v>
      </c>
      <c r="S457" s="67" t="s">
        <v>1666</v>
      </c>
      <c r="T457" s="373"/>
      <c r="U457" s="19">
        <v>45.6</v>
      </c>
      <c r="V457" s="19">
        <v>0</v>
      </c>
      <c r="W457" s="19">
        <v>0</v>
      </c>
      <c r="X457" s="19">
        <v>45.6</v>
      </c>
      <c r="Y457" s="19">
        <v>0</v>
      </c>
      <c r="Z457" s="19">
        <v>45.6</v>
      </c>
      <c r="AA457" s="19">
        <v>0</v>
      </c>
      <c r="AB457" s="19">
        <v>0</v>
      </c>
      <c r="AC457" s="19">
        <v>45.6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  <c r="AT457" s="19">
        <v>45.6</v>
      </c>
      <c r="AU457" s="19">
        <v>0</v>
      </c>
      <c r="AV457" s="19">
        <v>0</v>
      </c>
      <c r="AW457" s="19">
        <v>45.6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19">
        <v>0</v>
      </c>
      <c r="BJ457" s="19">
        <v>0</v>
      </c>
      <c r="BK457" s="19">
        <v>0</v>
      </c>
      <c r="BL457" s="19">
        <v>0</v>
      </c>
      <c r="BM457" s="19">
        <v>0</v>
      </c>
      <c r="BN457" s="19">
        <v>0</v>
      </c>
      <c r="BO457" s="19">
        <v>0</v>
      </c>
      <c r="BP457" s="19">
        <v>0</v>
      </c>
      <c r="BQ457" s="19">
        <v>0</v>
      </c>
      <c r="BR457" s="19">
        <v>0</v>
      </c>
      <c r="BS457" s="19">
        <v>0</v>
      </c>
      <c r="BT457" s="19">
        <v>0</v>
      </c>
      <c r="BU457" s="19">
        <v>0</v>
      </c>
      <c r="BV457" s="19">
        <v>0</v>
      </c>
      <c r="BW457" s="19">
        <v>0</v>
      </c>
      <c r="BX457" s="19">
        <v>0</v>
      </c>
      <c r="BY457" s="19">
        <v>0</v>
      </c>
      <c r="BZ457" s="19">
        <v>85</v>
      </c>
      <c r="CA457" s="19">
        <v>15</v>
      </c>
      <c r="CB457" s="67" t="s">
        <v>2813</v>
      </c>
      <c r="CC457" s="400" t="s">
        <v>3153</v>
      </c>
      <c r="CD457" s="636">
        <v>0</v>
      </c>
      <c r="CE457" s="636">
        <v>0</v>
      </c>
      <c r="CF457" s="373" t="s">
        <v>2009</v>
      </c>
      <c r="CG457" s="373"/>
      <c r="CH457" s="373" t="s">
        <v>3150</v>
      </c>
      <c r="CI457" s="384"/>
      <c r="CJ457" s="384"/>
      <c r="CK457" s="384"/>
      <c r="CL457" s="384"/>
      <c r="CM457" s="384"/>
      <c r="CN457" s="384"/>
      <c r="CO457" s="384"/>
      <c r="CP457" s="384"/>
      <c r="CQ457" s="384"/>
      <c r="CR457" s="384"/>
      <c r="CS457" s="384"/>
      <c r="CT457" s="384"/>
      <c r="CU457" s="384"/>
      <c r="CV457" s="384"/>
      <c r="CW457" s="384"/>
      <c r="CX457" s="384"/>
      <c r="CY457" s="384"/>
      <c r="CZ457" s="384"/>
      <c r="DA457" s="384"/>
      <c r="DB457" s="384"/>
      <c r="DC457" s="384"/>
      <c r="DD457" s="384"/>
      <c r="DE457" s="384"/>
      <c r="DF457" s="384"/>
      <c r="DG457" s="384"/>
      <c r="DH457" s="384"/>
      <c r="DI457" s="384"/>
      <c r="DJ457" s="384"/>
      <c r="DK457" s="384"/>
      <c r="DL457" s="384"/>
      <c r="DM457" s="384"/>
      <c r="DN457" s="384"/>
      <c r="DO457" s="384"/>
      <c r="DP457" s="384"/>
      <c r="DQ457" s="384"/>
      <c r="DR457" s="384"/>
      <c r="DS457" s="384"/>
      <c r="DT457" s="384"/>
      <c r="DU457" s="384"/>
      <c r="DV457" s="384"/>
      <c r="DW457" s="384"/>
      <c r="DX457" s="384"/>
      <c r="DY457" s="384"/>
      <c r="DZ457" s="384"/>
      <c r="EA457" s="384"/>
      <c r="EB457" s="384"/>
      <c r="EC457" s="384"/>
      <c r="ED457" s="384"/>
      <c r="EE457" s="384"/>
      <c r="EF457" s="384"/>
      <c r="EG457" s="384"/>
    </row>
    <row r="458" spans="1:137" s="363" customFormat="1" ht="72" outlineLevel="1">
      <c r="A458" s="803"/>
      <c r="B458" s="373" t="s">
        <v>2084</v>
      </c>
      <c r="C458" s="32" t="s">
        <v>2555</v>
      </c>
      <c r="D458" s="637" t="s">
        <v>80</v>
      </c>
      <c r="E458" s="67" t="s">
        <v>1308</v>
      </c>
      <c r="F458" s="67" t="s">
        <v>1675</v>
      </c>
      <c r="G458" s="18" t="s">
        <v>1676</v>
      </c>
      <c r="H458" s="18" t="s">
        <v>1513</v>
      </c>
      <c r="I458" s="67" t="s">
        <v>2816</v>
      </c>
      <c r="J458" s="19">
        <v>445</v>
      </c>
      <c r="K458" s="19">
        <v>445</v>
      </c>
      <c r="L458" s="19">
        <v>0</v>
      </c>
      <c r="M458" s="19">
        <v>0</v>
      </c>
      <c r="N458" s="19">
        <v>302</v>
      </c>
      <c r="O458" s="19">
        <v>0</v>
      </c>
      <c r="P458" s="19" t="s">
        <v>80</v>
      </c>
      <c r="Q458" s="372" t="s">
        <v>80</v>
      </c>
      <c r="R458" s="373">
        <v>45291</v>
      </c>
      <c r="S458" s="67" t="s">
        <v>495</v>
      </c>
      <c r="T458" s="373"/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143</v>
      </c>
      <c r="AA458" s="19">
        <v>0</v>
      </c>
      <c r="AB458" s="19">
        <v>0</v>
      </c>
      <c r="AC458" s="19">
        <v>143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  <c r="AT458" s="19">
        <v>143</v>
      </c>
      <c r="AU458" s="19">
        <v>0</v>
      </c>
      <c r="AV458" s="19">
        <v>0</v>
      </c>
      <c r="AW458" s="19">
        <v>143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19">
        <v>0</v>
      </c>
      <c r="BJ458" s="19">
        <v>0</v>
      </c>
      <c r="BK458" s="19">
        <v>0</v>
      </c>
      <c r="BL458" s="19">
        <v>0</v>
      </c>
      <c r="BM458" s="19">
        <v>0</v>
      </c>
      <c r="BN458" s="19">
        <v>0</v>
      </c>
      <c r="BO458" s="19">
        <v>0</v>
      </c>
      <c r="BP458" s="19">
        <v>0</v>
      </c>
      <c r="BQ458" s="19">
        <v>0</v>
      </c>
      <c r="BR458" s="19">
        <v>0</v>
      </c>
      <c r="BS458" s="19">
        <v>0</v>
      </c>
      <c r="BT458" s="19">
        <v>0</v>
      </c>
      <c r="BU458" s="19">
        <v>0</v>
      </c>
      <c r="BV458" s="19">
        <v>0</v>
      </c>
      <c r="BW458" s="19">
        <v>0</v>
      </c>
      <c r="BX458" s="19">
        <v>0</v>
      </c>
      <c r="BY458" s="19">
        <v>0</v>
      </c>
      <c r="BZ458" s="19">
        <v>302</v>
      </c>
      <c r="CA458" s="19">
        <v>0</v>
      </c>
      <c r="CB458" s="67" t="s">
        <v>2817</v>
      </c>
      <c r="CC458" s="400" t="s">
        <v>3153</v>
      </c>
      <c r="CD458" s="636">
        <v>0</v>
      </c>
      <c r="CE458" s="636">
        <v>0</v>
      </c>
      <c r="CF458" s="373" t="s">
        <v>2009</v>
      </c>
      <c r="CG458" s="373"/>
      <c r="CH458" s="373" t="s">
        <v>3147</v>
      </c>
      <c r="CI458" s="384"/>
      <c r="CJ458" s="384"/>
      <c r="CK458" s="384"/>
      <c r="CL458" s="384"/>
      <c r="CM458" s="384"/>
      <c r="CN458" s="384"/>
      <c r="CO458" s="384"/>
      <c r="CP458" s="384"/>
      <c r="CQ458" s="384"/>
      <c r="CR458" s="384"/>
      <c r="CS458" s="384"/>
      <c r="CT458" s="384"/>
      <c r="CU458" s="384"/>
      <c r="CV458" s="384"/>
      <c r="CW458" s="384"/>
      <c r="CX458" s="384"/>
      <c r="CY458" s="384"/>
      <c r="CZ458" s="384"/>
      <c r="DA458" s="384"/>
      <c r="DB458" s="384"/>
      <c r="DC458" s="384"/>
      <c r="DD458" s="384"/>
      <c r="DE458" s="384"/>
      <c r="DF458" s="384"/>
      <c r="DG458" s="384"/>
      <c r="DH458" s="384"/>
      <c r="DI458" s="384"/>
      <c r="DJ458" s="384"/>
      <c r="DK458" s="384"/>
      <c r="DL458" s="384"/>
      <c r="DM458" s="384"/>
      <c r="DN458" s="384"/>
      <c r="DO458" s="384"/>
      <c r="DP458" s="384"/>
      <c r="DQ458" s="384"/>
      <c r="DR458" s="384"/>
      <c r="DS458" s="384"/>
      <c r="DT458" s="384"/>
      <c r="DU458" s="384"/>
      <c r="DV458" s="384"/>
      <c r="DW458" s="384"/>
      <c r="DX458" s="384"/>
      <c r="DY458" s="384"/>
      <c r="DZ458" s="384"/>
      <c r="EA458" s="384"/>
      <c r="EB458" s="384"/>
      <c r="EC458" s="384"/>
      <c r="ED458" s="384"/>
      <c r="EE458" s="384"/>
      <c r="EF458" s="384"/>
      <c r="EG458" s="384"/>
    </row>
    <row r="459" spans="1:137" s="363" customFormat="1" ht="46.5" outlineLevel="1">
      <c r="A459" s="803"/>
      <c r="B459" s="373" t="s">
        <v>2084</v>
      </c>
      <c r="C459" s="32" t="s">
        <v>2818</v>
      </c>
      <c r="D459" s="637" t="s">
        <v>80</v>
      </c>
      <c r="E459" s="67" t="s">
        <v>1308</v>
      </c>
      <c r="F459" s="67" t="s">
        <v>1675</v>
      </c>
      <c r="G459" s="18" t="s">
        <v>1676</v>
      </c>
      <c r="H459" s="18" t="s">
        <v>1513</v>
      </c>
      <c r="I459" s="67" t="s">
        <v>2819</v>
      </c>
      <c r="J459" s="19">
        <v>2727</v>
      </c>
      <c r="K459" s="19">
        <v>2697</v>
      </c>
      <c r="L459" s="19">
        <v>30</v>
      </c>
      <c r="M459" s="19">
        <v>0</v>
      </c>
      <c r="N459" s="19">
        <v>1887.9</v>
      </c>
      <c r="O459" s="19">
        <v>0</v>
      </c>
      <c r="P459" s="19" t="s">
        <v>80</v>
      </c>
      <c r="Q459" s="372" t="s">
        <v>80</v>
      </c>
      <c r="R459" s="373">
        <v>45291</v>
      </c>
      <c r="S459" s="67" t="s">
        <v>1666</v>
      </c>
      <c r="T459" s="373"/>
      <c r="U459" s="19">
        <v>839.1</v>
      </c>
      <c r="V459" s="19">
        <v>0</v>
      </c>
      <c r="W459" s="19">
        <v>0</v>
      </c>
      <c r="X459" s="19">
        <v>839.1</v>
      </c>
      <c r="Y459" s="19">
        <v>0</v>
      </c>
      <c r="Z459" s="19">
        <v>839.1</v>
      </c>
      <c r="AA459" s="19">
        <v>0</v>
      </c>
      <c r="AB459" s="19">
        <v>0</v>
      </c>
      <c r="AC459" s="19">
        <v>839.1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  <c r="AT459" s="19">
        <v>839.1</v>
      </c>
      <c r="AU459" s="19">
        <v>0</v>
      </c>
      <c r="AV459" s="19">
        <v>0</v>
      </c>
      <c r="AW459" s="19">
        <v>839.1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19">
        <v>0</v>
      </c>
      <c r="BJ459" s="19">
        <v>0</v>
      </c>
      <c r="BK459" s="19">
        <v>0</v>
      </c>
      <c r="BL459" s="19">
        <v>0</v>
      </c>
      <c r="BM459" s="19">
        <v>0</v>
      </c>
      <c r="BN459" s="19">
        <v>0</v>
      </c>
      <c r="BO459" s="19">
        <v>0</v>
      </c>
      <c r="BP459" s="19">
        <v>0</v>
      </c>
      <c r="BQ459" s="19">
        <v>0</v>
      </c>
      <c r="BR459" s="19">
        <v>0</v>
      </c>
      <c r="BS459" s="19">
        <v>0</v>
      </c>
      <c r="BT459" s="19">
        <v>0</v>
      </c>
      <c r="BU459" s="19">
        <v>0</v>
      </c>
      <c r="BV459" s="19">
        <v>0</v>
      </c>
      <c r="BW459" s="19">
        <v>0</v>
      </c>
      <c r="BX459" s="19">
        <v>0</v>
      </c>
      <c r="BY459" s="19">
        <v>0</v>
      </c>
      <c r="BZ459" s="19">
        <v>1887.9</v>
      </c>
      <c r="CA459" s="19">
        <v>0</v>
      </c>
      <c r="CB459" s="67" t="s">
        <v>2817</v>
      </c>
      <c r="CC459" s="400" t="s">
        <v>3153</v>
      </c>
      <c r="CD459" s="636">
        <v>0</v>
      </c>
      <c r="CE459" s="636">
        <v>0</v>
      </c>
      <c r="CF459" s="373" t="s">
        <v>2009</v>
      </c>
      <c r="CG459" s="373"/>
      <c r="CH459" s="373" t="s">
        <v>3145</v>
      </c>
      <c r="CI459" s="384"/>
      <c r="CJ459" s="384"/>
      <c r="CK459" s="384"/>
      <c r="CL459" s="384"/>
      <c r="CM459" s="384"/>
      <c r="CN459" s="384"/>
      <c r="CO459" s="384"/>
      <c r="CP459" s="384"/>
      <c r="CQ459" s="384"/>
      <c r="CR459" s="384"/>
      <c r="CS459" s="384"/>
      <c r="CT459" s="384"/>
      <c r="CU459" s="384"/>
      <c r="CV459" s="384"/>
      <c r="CW459" s="384"/>
      <c r="CX459" s="384"/>
      <c r="CY459" s="384"/>
      <c r="CZ459" s="384"/>
      <c r="DA459" s="384"/>
      <c r="DB459" s="384"/>
      <c r="DC459" s="384"/>
      <c r="DD459" s="384"/>
      <c r="DE459" s="384"/>
      <c r="DF459" s="384"/>
      <c r="DG459" s="384"/>
      <c r="DH459" s="384"/>
      <c r="DI459" s="384"/>
      <c r="DJ459" s="384"/>
      <c r="DK459" s="384"/>
      <c r="DL459" s="384"/>
      <c r="DM459" s="384"/>
      <c r="DN459" s="384"/>
      <c r="DO459" s="384"/>
      <c r="DP459" s="384"/>
      <c r="DQ459" s="384"/>
      <c r="DR459" s="384"/>
      <c r="DS459" s="384"/>
      <c r="DT459" s="384"/>
      <c r="DU459" s="384"/>
      <c r="DV459" s="384"/>
      <c r="DW459" s="384"/>
      <c r="DX459" s="384"/>
      <c r="DY459" s="384"/>
      <c r="DZ459" s="384"/>
      <c r="EA459" s="384"/>
      <c r="EB459" s="384"/>
      <c r="EC459" s="384"/>
      <c r="ED459" s="384"/>
      <c r="EE459" s="384"/>
      <c r="EF459" s="384"/>
      <c r="EG459" s="384"/>
    </row>
    <row r="460" spans="1:137" s="363" customFormat="1" ht="108" outlineLevel="1">
      <c r="A460" s="803"/>
      <c r="B460" s="373" t="s">
        <v>2084</v>
      </c>
      <c r="C460" s="32" t="s">
        <v>2820</v>
      </c>
      <c r="D460" s="637" t="s">
        <v>80</v>
      </c>
      <c r="E460" s="67" t="s">
        <v>1308</v>
      </c>
      <c r="F460" s="67" t="s">
        <v>1675</v>
      </c>
      <c r="G460" s="18" t="s">
        <v>1676</v>
      </c>
      <c r="H460" s="18" t="s">
        <v>1513</v>
      </c>
      <c r="I460" s="67" t="s">
        <v>2821</v>
      </c>
      <c r="J460" s="19">
        <v>1812</v>
      </c>
      <c r="K460" s="19">
        <v>1800</v>
      </c>
      <c r="L460" s="19">
        <v>12</v>
      </c>
      <c r="M460" s="19">
        <v>0</v>
      </c>
      <c r="N460" s="19">
        <v>1260</v>
      </c>
      <c r="O460" s="19">
        <v>0</v>
      </c>
      <c r="P460" s="19" t="s">
        <v>80</v>
      </c>
      <c r="Q460" s="372" t="s">
        <v>80</v>
      </c>
      <c r="R460" s="373">
        <v>45291</v>
      </c>
      <c r="S460" s="67" t="s">
        <v>1666</v>
      </c>
      <c r="T460" s="373"/>
      <c r="U460" s="19">
        <v>552</v>
      </c>
      <c r="V460" s="19">
        <v>0</v>
      </c>
      <c r="W460" s="19">
        <v>0</v>
      </c>
      <c r="X460" s="19">
        <v>552</v>
      </c>
      <c r="Y460" s="19">
        <v>0</v>
      </c>
      <c r="Z460" s="19">
        <v>552</v>
      </c>
      <c r="AA460" s="19">
        <v>0</v>
      </c>
      <c r="AB460" s="19">
        <v>0</v>
      </c>
      <c r="AC460" s="19">
        <v>552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0</v>
      </c>
      <c r="AO460" s="19">
        <v>0</v>
      </c>
      <c r="AP460" s="19">
        <v>0</v>
      </c>
      <c r="AQ460" s="19">
        <v>0</v>
      </c>
      <c r="AR460" s="19">
        <v>0</v>
      </c>
      <c r="AS460" s="19">
        <v>0</v>
      </c>
      <c r="AT460" s="19">
        <v>552</v>
      </c>
      <c r="AU460" s="19">
        <v>0</v>
      </c>
      <c r="AV460" s="19">
        <v>0</v>
      </c>
      <c r="AW460" s="19">
        <v>552</v>
      </c>
      <c r="AX460" s="19">
        <v>0</v>
      </c>
      <c r="AY460" s="19">
        <v>0</v>
      </c>
      <c r="AZ460" s="19">
        <v>0</v>
      </c>
      <c r="BA460" s="19">
        <v>0</v>
      </c>
      <c r="BB460" s="19">
        <v>0</v>
      </c>
      <c r="BC460" s="19">
        <v>0</v>
      </c>
      <c r="BD460" s="19">
        <v>0</v>
      </c>
      <c r="BE460" s="19">
        <v>0</v>
      </c>
      <c r="BF460" s="19">
        <v>0</v>
      </c>
      <c r="BG460" s="19">
        <v>0</v>
      </c>
      <c r="BH460" s="19">
        <v>0</v>
      </c>
      <c r="BI460" s="19">
        <v>0</v>
      </c>
      <c r="BJ460" s="19">
        <v>0</v>
      </c>
      <c r="BK460" s="19">
        <v>0</v>
      </c>
      <c r="BL460" s="19">
        <v>0</v>
      </c>
      <c r="BM460" s="19">
        <v>0</v>
      </c>
      <c r="BN460" s="19">
        <v>0</v>
      </c>
      <c r="BO460" s="19">
        <v>0</v>
      </c>
      <c r="BP460" s="19">
        <v>0</v>
      </c>
      <c r="BQ460" s="19">
        <v>0</v>
      </c>
      <c r="BR460" s="19">
        <v>0</v>
      </c>
      <c r="BS460" s="19">
        <v>0</v>
      </c>
      <c r="BT460" s="19">
        <v>0</v>
      </c>
      <c r="BU460" s="19">
        <v>0</v>
      </c>
      <c r="BV460" s="19">
        <v>0</v>
      </c>
      <c r="BW460" s="19">
        <v>0</v>
      </c>
      <c r="BX460" s="19">
        <v>0</v>
      </c>
      <c r="BY460" s="19">
        <v>0</v>
      </c>
      <c r="BZ460" s="19">
        <v>1260</v>
      </c>
      <c r="CA460" s="19">
        <v>0</v>
      </c>
      <c r="CB460" s="67" t="s">
        <v>2817</v>
      </c>
      <c r="CC460" s="400" t="s">
        <v>3153</v>
      </c>
      <c r="CD460" s="636">
        <v>0</v>
      </c>
      <c r="CE460" s="636">
        <v>0</v>
      </c>
      <c r="CF460" s="373" t="s">
        <v>2009</v>
      </c>
      <c r="CG460" s="373"/>
      <c r="CH460" s="373" t="s">
        <v>3145</v>
      </c>
      <c r="CI460" s="384"/>
      <c r="CJ460" s="384"/>
      <c r="CK460" s="384"/>
      <c r="CL460" s="384"/>
      <c r="CM460" s="384"/>
      <c r="CN460" s="384"/>
      <c r="CO460" s="384"/>
      <c r="CP460" s="384"/>
      <c r="CQ460" s="384"/>
      <c r="CR460" s="384"/>
      <c r="CS460" s="384"/>
      <c r="CT460" s="384"/>
      <c r="CU460" s="384"/>
      <c r="CV460" s="384"/>
      <c r="CW460" s="384"/>
      <c r="CX460" s="384"/>
      <c r="CY460" s="384"/>
      <c r="CZ460" s="384"/>
      <c r="DA460" s="384"/>
      <c r="DB460" s="384"/>
      <c r="DC460" s="384"/>
      <c r="DD460" s="384"/>
      <c r="DE460" s="384"/>
      <c r="DF460" s="384"/>
      <c r="DG460" s="384"/>
      <c r="DH460" s="384"/>
      <c r="DI460" s="384"/>
      <c r="DJ460" s="384"/>
      <c r="DK460" s="384"/>
      <c r="DL460" s="384"/>
      <c r="DM460" s="384"/>
      <c r="DN460" s="384"/>
      <c r="DO460" s="384"/>
      <c r="DP460" s="384"/>
      <c r="DQ460" s="384"/>
      <c r="DR460" s="384"/>
      <c r="DS460" s="384"/>
      <c r="DT460" s="384"/>
      <c r="DU460" s="384"/>
      <c r="DV460" s="384"/>
      <c r="DW460" s="384"/>
      <c r="DX460" s="384"/>
      <c r="DY460" s="384"/>
      <c r="DZ460" s="384"/>
      <c r="EA460" s="384"/>
      <c r="EB460" s="384"/>
      <c r="EC460" s="384"/>
      <c r="ED460" s="384"/>
      <c r="EE460" s="384"/>
      <c r="EF460" s="384"/>
      <c r="EG460" s="384"/>
    </row>
    <row r="461" spans="1:137" s="363" customFormat="1" ht="126" outlineLevel="1">
      <c r="A461" s="803"/>
      <c r="B461" s="373" t="s">
        <v>2168</v>
      </c>
      <c r="C461" s="32" t="s">
        <v>2957</v>
      </c>
      <c r="D461" s="637" t="s">
        <v>80</v>
      </c>
      <c r="E461" s="67" t="s">
        <v>1715</v>
      </c>
      <c r="F461" s="67" t="s">
        <v>1681</v>
      </c>
      <c r="G461" s="18" t="s">
        <v>1682</v>
      </c>
      <c r="H461" s="18" t="s">
        <v>1513</v>
      </c>
      <c r="I461" s="67" t="s">
        <v>2957</v>
      </c>
      <c r="J461" s="19">
        <v>75</v>
      </c>
      <c r="K461" s="19">
        <v>75</v>
      </c>
      <c r="L461" s="19">
        <v>0</v>
      </c>
      <c r="M461" s="19">
        <v>0</v>
      </c>
      <c r="N461" s="19">
        <v>37</v>
      </c>
      <c r="O461" s="19">
        <v>0</v>
      </c>
      <c r="P461" s="19" t="s">
        <v>80</v>
      </c>
      <c r="Q461" s="372" t="s">
        <v>80</v>
      </c>
      <c r="R461" s="373">
        <v>45291</v>
      </c>
      <c r="S461" s="67" t="s">
        <v>1666</v>
      </c>
      <c r="T461" s="373"/>
      <c r="U461" s="19">
        <v>38</v>
      </c>
      <c r="V461" s="19">
        <v>0</v>
      </c>
      <c r="W461" s="19">
        <v>0</v>
      </c>
      <c r="X461" s="19">
        <v>38</v>
      </c>
      <c r="Y461" s="19">
        <v>0</v>
      </c>
      <c r="Z461" s="19">
        <v>38</v>
      </c>
      <c r="AA461" s="19">
        <v>0</v>
      </c>
      <c r="AB461" s="19">
        <v>0</v>
      </c>
      <c r="AC461" s="19">
        <v>38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0</v>
      </c>
      <c r="AS461" s="19">
        <v>0</v>
      </c>
      <c r="AT461" s="19">
        <v>0</v>
      </c>
      <c r="AU461" s="19">
        <v>0</v>
      </c>
      <c r="AV461" s="19">
        <v>0</v>
      </c>
      <c r="AW461" s="19">
        <v>0</v>
      </c>
      <c r="AX461" s="19">
        <v>0</v>
      </c>
      <c r="AY461" s="19">
        <v>38</v>
      </c>
      <c r="AZ461" s="19">
        <v>0</v>
      </c>
      <c r="BA461" s="19">
        <v>0</v>
      </c>
      <c r="BB461" s="19">
        <v>38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19">
        <v>0</v>
      </c>
      <c r="BJ461" s="19">
        <v>0</v>
      </c>
      <c r="BK461" s="19">
        <v>0</v>
      </c>
      <c r="BL461" s="19">
        <v>0</v>
      </c>
      <c r="BM461" s="19">
        <v>0</v>
      </c>
      <c r="BN461" s="19">
        <v>0</v>
      </c>
      <c r="BO461" s="19">
        <v>0</v>
      </c>
      <c r="BP461" s="19">
        <v>0</v>
      </c>
      <c r="BQ461" s="19">
        <v>0</v>
      </c>
      <c r="BR461" s="19">
        <v>0</v>
      </c>
      <c r="BS461" s="19">
        <v>0</v>
      </c>
      <c r="BT461" s="19">
        <v>0</v>
      </c>
      <c r="BU461" s="19">
        <v>0</v>
      </c>
      <c r="BV461" s="19">
        <v>0</v>
      </c>
      <c r="BW461" s="19">
        <v>0</v>
      </c>
      <c r="BX461" s="19">
        <v>0</v>
      </c>
      <c r="BY461" s="19">
        <v>0</v>
      </c>
      <c r="BZ461" s="19">
        <v>37</v>
      </c>
      <c r="CA461" s="19">
        <v>0</v>
      </c>
      <c r="CB461" s="67" t="s">
        <v>2817</v>
      </c>
      <c r="CC461" s="400" t="s">
        <v>3153</v>
      </c>
      <c r="CD461" s="636">
        <v>0</v>
      </c>
      <c r="CE461" s="636">
        <v>0</v>
      </c>
      <c r="CF461" s="373" t="s">
        <v>2009</v>
      </c>
      <c r="CG461" s="373"/>
      <c r="CH461" s="373" t="s">
        <v>3150</v>
      </c>
      <c r="CI461" s="384"/>
      <c r="CJ461" s="384"/>
      <c r="CK461" s="384"/>
      <c r="CL461" s="384"/>
      <c r="CM461" s="384"/>
      <c r="CN461" s="384"/>
      <c r="CO461" s="384"/>
      <c r="CP461" s="384"/>
      <c r="CQ461" s="384"/>
      <c r="CR461" s="384"/>
      <c r="CS461" s="384"/>
      <c r="CT461" s="384"/>
      <c r="CU461" s="384"/>
      <c r="CV461" s="384"/>
      <c r="CW461" s="384"/>
      <c r="CX461" s="384"/>
      <c r="CY461" s="384"/>
      <c r="CZ461" s="384"/>
      <c r="DA461" s="384"/>
      <c r="DB461" s="384"/>
      <c r="DC461" s="384"/>
      <c r="DD461" s="384"/>
      <c r="DE461" s="384"/>
      <c r="DF461" s="384"/>
      <c r="DG461" s="384"/>
      <c r="DH461" s="384"/>
      <c r="DI461" s="384"/>
      <c r="DJ461" s="384"/>
      <c r="DK461" s="384"/>
      <c r="DL461" s="384"/>
      <c r="DM461" s="384"/>
      <c r="DN461" s="384"/>
      <c r="DO461" s="384"/>
      <c r="DP461" s="384"/>
      <c r="DQ461" s="384"/>
      <c r="DR461" s="384"/>
      <c r="DS461" s="384"/>
      <c r="DT461" s="384"/>
      <c r="DU461" s="384"/>
      <c r="DV461" s="384"/>
      <c r="DW461" s="384"/>
      <c r="DX461" s="384"/>
      <c r="DY461" s="384"/>
      <c r="DZ461" s="384"/>
      <c r="EA461" s="384"/>
      <c r="EB461" s="384"/>
      <c r="EC461" s="384"/>
      <c r="ED461" s="384"/>
      <c r="EE461" s="384"/>
      <c r="EF461" s="384"/>
      <c r="EG461" s="384"/>
    </row>
    <row r="462" spans="1:137" s="363" customFormat="1" ht="53.25" customHeight="1" outlineLevel="1">
      <c r="A462" s="803"/>
      <c r="B462" s="373" t="s">
        <v>2067</v>
      </c>
      <c r="C462" s="32" t="s">
        <v>2822</v>
      </c>
      <c r="D462" s="637" t="s">
        <v>80</v>
      </c>
      <c r="E462" s="67" t="s">
        <v>196</v>
      </c>
      <c r="F462" s="67" t="s">
        <v>1045</v>
      </c>
      <c r="G462" s="18" t="s">
        <v>1046</v>
      </c>
      <c r="H462" s="18" t="s">
        <v>1513</v>
      </c>
      <c r="I462" s="67" t="s">
        <v>2823</v>
      </c>
      <c r="J462" s="19">
        <v>1446.75</v>
      </c>
      <c r="K462" s="19">
        <v>1446.75</v>
      </c>
      <c r="L462" s="19">
        <v>0</v>
      </c>
      <c r="M462" s="19">
        <v>0</v>
      </c>
      <c r="N462" s="19">
        <v>950</v>
      </c>
      <c r="O462" s="19">
        <v>0</v>
      </c>
      <c r="P462" s="19" t="s">
        <v>80</v>
      </c>
      <c r="Q462" s="372" t="s">
        <v>80</v>
      </c>
      <c r="R462" s="373">
        <v>45291</v>
      </c>
      <c r="S462" s="67" t="s">
        <v>1666</v>
      </c>
      <c r="T462" s="373"/>
      <c r="U462" s="19">
        <v>496.75</v>
      </c>
      <c r="V462" s="19">
        <v>0</v>
      </c>
      <c r="W462" s="19">
        <v>0</v>
      </c>
      <c r="X462" s="19">
        <v>496.75</v>
      </c>
      <c r="Y462" s="19">
        <v>0</v>
      </c>
      <c r="Z462" s="19">
        <v>496.75</v>
      </c>
      <c r="AA462" s="19">
        <v>0</v>
      </c>
      <c r="AB462" s="19">
        <v>0</v>
      </c>
      <c r="AC462" s="19">
        <v>496.75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19">
        <v>0</v>
      </c>
      <c r="AS462" s="19">
        <v>0</v>
      </c>
      <c r="AT462" s="19">
        <v>496.75</v>
      </c>
      <c r="AU462" s="19">
        <v>0</v>
      </c>
      <c r="AV462" s="19">
        <v>0</v>
      </c>
      <c r="AW462" s="19">
        <v>496.75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19">
        <v>0</v>
      </c>
      <c r="BJ462" s="19">
        <v>0</v>
      </c>
      <c r="BK462" s="19">
        <v>0</v>
      </c>
      <c r="BL462" s="19">
        <v>0</v>
      </c>
      <c r="BM462" s="19">
        <v>0</v>
      </c>
      <c r="BN462" s="19">
        <v>0</v>
      </c>
      <c r="BO462" s="19">
        <v>0</v>
      </c>
      <c r="BP462" s="19">
        <v>0</v>
      </c>
      <c r="BQ462" s="19">
        <v>0</v>
      </c>
      <c r="BR462" s="19">
        <v>0</v>
      </c>
      <c r="BS462" s="19">
        <v>0</v>
      </c>
      <c r="BT462" s="19">
        <v>0</v>
      </c>
      <c r="BU462" s="19">
        <v>0</v>
      </c>
      <c r="BV462" s="19">
        <v>0</v>
      </c>
      <c r="BW462" s="19">
        <v>0</v>
      </c>
      <c r="BX462" s="19">
        <v>0</v>
      </c>
      <c r="BY462" s="19">
        <v>0</v>
      </c>
      <c r="BZ462" s="19">
        <v>950</v>
      </c>
      <c r="CA462" s="19">
        <v>0</v>
      </c>
      <c r="CB462" s="67" t="s">
        <v>2958</v>
      </c>
      <c r="CC462" s="400" t="s">
        <v>3153</v>
      </c>
      <c r="CD462" s="636">
        <v>0</v>
      </c>
      <c r="CE462" s="636">
        <v>0</v>
      </c>
      <c r="CF462" s="373" t="s">
        <v>2009</v>
      </c>
      <c r="CG462" s="373"/>
      <c r="CH462" s="373" t="s">
        <v>3148</v>
      </c>
      <c r="CI462" s="384"/>
      <c r="CJ462" s="384"/>
      <c r="CK462" s="384"/>
      <c r="CL462" s="384"/>
      <c r="CM462" s="384"/>
      <c r="CN462" s="384"/>
      <c r="CO462" s="384"/>
      <c r="CP462" s="384"/>
      <c r="CQ462" s="384"/>
      <c r="CR462" s="384"/>
      <c r="CS462" s="384"/>
      <c r="CT462" s="384"/>
      <c r="CU462" s="384"/>
      <c r="CV462" s="384"/>
      <c r="CW462" s="384"/>
      <c r="CX462" s="384"/>
      <c r="CY462" s="384"/>
      <c r="CZ462" s="384"/>
      <c r="DA462" s="384"/>
      <c r="DB462" s="384"/>
      <c r="DC462" s="384"/>
      <c r="DD462" s="384"/>
      <c r="DE462" s="384"/>
      <c r="DF462" s="384"/>
      <c r="DG462" s="384"/>
      <c r="DH462" s="384"/>
      <c r="DI462" s="384"/>
      <c r="DJ462" s="384"/>
      <c r="DK462" s="384"/>
      <c r="DL462" s="384"/>
      <c r="DM462" s="384"/>
      <c r="DN462" s="384"/>
      <c r="DO462" s="384"/>
      <c r="DP462" s="384"/>
      <c r="DQ462" s="384"/>
      <c r="DR462" s="384"/>
      <c r="DS462" s="384"/>
      <c r="DT462" s="384"/>
      <c r="DU462" s="384"/>
      <c r="DV462" s="384"/>
      <c r="DW462" s="384"/>
      <c r="DX462" s="384"/>
      <c r="DY462" s="384"/>
      <c r="DZ462" s="384"/>
      <c r="EA462" s="384"/>
      <c r="EB462" s="384"/>
      <c r="EC462" s="384"/>
      <c r="ED462" s="384"/>
      <c r="EE462" s="384"/>
      <c r="EF462" s="384"/>
      <c r="EG462" s="384"/>
    </row>
    <row r="463" spans="1:137" s="363" customFormat="1" ht="108" outlineLevel="1">
      <c r="A463" s="803"/>
      <c r="B463" s="370" t="s">
        <v>2098</v>
      </c>
      <c r="C463" s="364" t="s">
        <v>2959</v>
      </c>
      <c r="D463" s="638" t="s">
        <v>80</v>
      </c>
      <c r="E463" s="366" t="s">
        <v>2058</v>
      </c>
      <c r="F463" s="366" t="s">
        <v>1955</v>
      </c>
      <c r="G463" s="367" t="s">
        <v>1900</v>
      </c>
      <c r="H463" s="367" t="s">
        <v>1513</v>
      </c>
      <c r="I463" s="366" t="s">
        <v>2960</v>
      </c>
      <c r="J463" s="365">
        <v>200.732</v>
      </c>
      <c r="K463" s="365">
        <v>194.24109999999999</v>
      </c>
      <c r="L463" s="365">
        <v>6.4908999999999999</v>
      </c>
      <c r="M463" s="365">
        <v>0</v>
      </c>
      <c r="N463" s="365">
        <v>153.00909999999999</v>
      </c>
      <c r="O463" s="365">
        <v>0</v>
      </c>
      <c r="P463" s="365" t="s">
        <v>80</v>
      </c>
      <c r="Q463" s="436" t="s">
        <v>80</v>
      </c>
      <c r="R463" s="370">
        <v>45657</v>
      </c>
      <c r="S463" s="366" t="s">
        <v>1666</v>
      </c>
      <c r="T463" s="370"/>
      <c r="U463" s="365">
        <v>0</v>
      </c>
      <c r="V463" s="365">
        <v>0</v>
      </c>
      <c r="W463" s="365">
        <v>0</v>
      </c>
      <c r="X463" s="365">
        <v>0</v>
      </c>
      <c r="Y463" s="365">
        <v>0</v>
      </c>
      <c r="Z463" s="365">
        <v>0</v>
      </c>
      <c r="AA463" s="365">
        <v>0</v>
      </c>
      <c r="AB463" s="365">
        <v>0</v>
      </c>
      <c r="AC463" s="365">
        <v>0</v>
      </c>
      <c r="AD463" s="365">
        <v>0</v>
      </c>
      <c r="AE463" s="365">
        <v>0</v>
      </c>
      <c r="AF463" s="365">
        <v>6.4908999999999999</v>
      </c>
      <c r="AG463" s="365">
        <v>0</v>
      </c>
      <c r="AH463" s="365">
        <v>6.4908999999999999</v>
      </c>
      <c r="AI463" s="365">
        <v>0</v>
      </c>
      <c r="AJ463" s="365">
        <v>0</v>
      </c>
      <c r="AK463" s="365">
        <v>0</v>
      </c>
      <c r="AL463" s="365">
        <v>0</v>
      </c>
      <c r="AM463" s="365">
        <v>0</v>
      </c>
      <c r="AN463" s="365">
        <v>0</v>
      </c>
      <c r="AO463" s="365">
        <v>0</v>
      </c>
      <c r="AP463" s="365">
        <v>0</v>
      </c>
      <c r="AQ463" s="365">
        <v>0</v>
      </c>
      <c r="AR463" s="365">
        <v>0</v>
      </c>
      <c r="AS463" s="365">
        <v>0</v>
      </c>
      <c r="AT463" s="365">
        <v>0</v>
      </c>
      <c r="AU463" s="365">
        <v>0</v>
      </c>
      <c r="AV463" s="365">
        <v>0</v>
      </c>
      <c r="AW463" s="365">
        <v>0</v>
      </c>
      <c r="AX463" s="365">
        <v>0</v>
      </c>
      <c r="AY463" s="365">
        <v>0</v>
      </c>
      <c r="AZ463" s="365">
        <v>0</v>
      </c>
      <c r="BA463" s="365">
        <v>0</v>
      </c>
      <c r="BB463" s="365">
        <v>0</v>
      </c>
      <c r="BC463" s="365">
        <v>0</v>
      </c>
      <c r="BD463" s="365">
        <v>0</v>
      </c>
      <c r="BE463" s="365">
        <v>0</v>
      </c>
      <c r="BF463" s="365">
        <v>0</v>
      </c>
      <c r="BG463" s="365">
        <v>0</v>
      </c>
      <c r="BH463" s="365">
        <v>0</v>
      </c>
      <c r="BI463" s="365">
        <v>0</v>
      </c>
      <c r="BJ463" s="365">
        <v>6.4908999999999999</v>
      </c>
      <c r="BK463" s="365">
        <v>0</v>
      </c>
      <c r="BL463" s="365">
        <v>6.4908999999999999</v>
      </c>
      <c r="BM463" s="365">
        <v>0</v>
      </c>
      <c r="BN463" s="365">
        <v>0</v>
      </c>
      <c r="BO463" s="365">
        <v>0</v>
      </c>
      <c r="BP463" s="365">
        <v>0</v>
      </c>
      <c r="BQ463" s="365">
        <v>0</v>
      </c>
      <c r="BR463" s="365">
        <v>0</v>
      </c>
      <c r="BS463" s="365">
        <v>0</v>
      </c>
      <c r="BT463" s="365">
        <v>0</v>
      </c>
      <c r="BU463" s="365">
        <v>0</v>
      </c>
      <c r="BV463" s="365">
        <v>0</v>
      </c>
      <c r="BW463" s="365">
        <v>0</v>
      </c>
      <c r="BX463" s="365">
        <v>0</v>
      </c>
      <c r="BY463" s="365">
        <v>0</v>
      </c>
      <c r="BZ463" s="365">
        <v>194.24109999999999</v>
      </c>
      <c r="CA463" s="365">
        <v>0</v>
      </c>
      <c r="CB463" s="366" t="s">
        <v>2961</v>
      </c>
      <c r="CC463" s="366" t="s">
        <v>80</v>
      </c>
      <c r="CD463" s="462">
        <v>0</v>
      </c>
      <c r="CE463" s="462">
        <v>0</v>
      </c>
      <c r="CF463" s="370" t="s">
        <v>2009</v>
      </c>
      <c r="CG463" s="370"/>
      <c r="CH463" s="107"/>
      <c r="CI463" s="384"/>
      <c r="CJ463" s="384"/>
      <c r="CK463" s="384"/>
      <c r="CL463" s="384"/>
      <c r="CM463" s="384"/>
      <c r="CN463" s="384"/>
      <c r="CO463" s="384"/>
      <c r="CP463" s="384"/>
      <c r="CQ463" s="384"/>
      <c r="CR463" s="384"/>
      <c r="CS463" s="384"/>
      <c r="CT463" s="384"/>
      <c r="CU463" s="384"/>
      <c r="CV463" s="384"/>
      <c r="CW463" s="384"/>
      <c r="CX463" s="384"/>
      <c r="CY463" s="384"/>
      <c r="CZ463" s="384"/>
      <c r="DA463" s="384"/>
      <c r="DB463" s="384"/>
      <c r="DC463" s="384"/>
      <c r="DD463" s="384"/>
      <c r="DE463" s="384"/>
      <c r="DF463" s="384"/>
      <c r="DG463" s="384"/>
      <c r="DH463" s="384"/>
      <c r="DI463" s="384"/>
      <c r="DJ463" s="384"/>
      <c r="DK463" s="384"/>
      <c r="DL463" s="384"/>
      <c r="DM463" s="384"/>
      <c r="DN463" s="384"/>
      <c r="DO463" s="384"/>
      <c r="DP463" s="384"/>
      <c r="DQ463" s="384"/>
      <c r="DR463" s="384"/>
      <c r="DS463" s="384"/>
      <c r="DT463" s="384"/>
      <c r="DU463" s="384"/>
      <c r="DV463" s="384"/>
      <c r="DW463" s="384"/>
      <c r="DX463" s="384"/>
      <c r="DY463" s="384"/>
      <c r="DZ463" s="384"/>
      <c r="EA463" s="384"/>
      <c r="EB463" s="384"/>
      <c r="EC463" s="384"/>
      <c r="ED463" s="384"/>
      <c r="EE463" s="384"/>
      <c r="EF463" s="384"/>
      <c r="EG463" s="384"/>
    </row>
    <row r="464" spans="1:137" s="363" customFormat="1" ht="108" outlineLevel="1">
      <c r="A464" s="803"/>
      <c r="B464" s="370" t="s">
        <v>2098</v>
      </c>
      <c r="C464" s="364" t="s">
        <v>2962</v>
      </c>
      <c r="D464" s="638" t="s">
        <v>80</v>
      </c>
      <c r="E464" s="366" t="s">
        <v>2058</v>
      </c>
      <c r="F464" s="366" t="s">
        <v>1955</v>
      </c>
      <c r="G464" s="367" t="s">
        <v>1900</v>
      </c>
      <c r="H464" s="367" t="s">
        <v>1513</v>
      </c>
      <c r="I464" s="366" t="s">
        <v>2960</v>
      </c>
      <c r="J464" s="365">
        <v>167.523</v>
      </c>
      <c r="K464" s="365">
        <v>162.32939999999999</v>
      </c>
      <c r="L464" s="365">
        <v>5.1936</v>
      </c>
      <c r="M464" s="365">
        <v>0</v>
      </c>
      <c r="N464" s="365">
        <v>104.73139999999999</v>
      </c>
      <c r="O464" s="365">
        <v>0</v>
      </c>
      <c r="P464" s="365" t="s">
        <v>80</v>
      </c>
      <c r="Q464" s="436" t="s">
        <v>80</v>
      </c>
      <c r="R464" s="370">
        <v>45657</v>
      </c>
      <c r="S464" s="366" t="s">
        <v>182</v>
      </c>
      <c r="T464" s="370"/>
      <c r="U464" s="365">
        <v>0</v>
      </c>
      <c r="V464" s="365">
        <v>0</v>
      </c>
      <c r="W464" s="365">
        <v>0</v>
      </c>
      <c r="X464" s="365">
        <v>0</v>
      </c>
      <c r="Y464" s="365">
        <v>0</v>
      </c>
      <c r="Z464" s="365">
        <v>0</v>
      </c>
      <c r="AA464" s="365">
        <v>0</v>
      </c>
      <c r="AB464" s="365">
        <v>0</v>
      </c>
      <c r="AC464" s="365">
        <v>0</v>
      </c>
      <c r="AD464" s="365">
        <v>0</v>
      </c>
      <c r="AE464" s="365">
        <v>0</v>
      </c>
      <c r="AF464" s="365">
        <v>5.1936</v>
      </c>
      <c r="AG464" s="365">
        <v>0</v>
      </c>
      <c r="AH464" s="365">
        <v>5.1936</v>
      </c>
      <c r="AI464" s="365">
        <v>0</v>
      </c>
      <c r="AJ464" s="365">
        <v>0</v>
      </c>
      <c r="AK464" s="365">
        <v>0</v>
      </c>
      <c r="AL464" s="365">
        <v>0</v>
      </c>
      <c r="AM464" s="365">
        <v>0</v>
      </c>
      <c r="AN464" s="365">
        <v>0</v>
      </c>
      <c r="AO464" s="365">
        <v>0</v>
      </c>
      <c r="AP464" s="365">
        <v>0</v>
      </c>
      <c r="AQ464" s="365">
        <v>0</v>
      </c>
      <c r="AR464" s="365">
        <v>0</v>
      </c>
      <c r="AS464" s="365">
        <v>0</v>
      </c>
      <c r="AT464" s="365">
        <v>0</v>
      </c>
      <c r="AU464" s="365">
        <v>0</v>
      </c>
      <c r="AV464" s="365">
        <v>0</v>
      </c>
      <c r="AW464" s="365">
        <v>0</v>
      </c>
      <c r="AX464" s="365">
        <v>0</v>
      </c>
      <c r="AY464" s="365">
        <v>0</v>
      </c>
      <c r="AZ464" s="365">
        <v>0</v>
      </c>
      <c r="BA464" s="365">
        <v>0</v>
      </c>
      <c r="BB464" s="365">
        <v>0</v>
      </c>
      <c r="BC464" s="365">
        <v>0</v>
      </c>
      <c r="BD464" s="365">
        <v>0</v>
      </c>
      <c r="BE464" s="365">
        <v>0</v>
      </c>
      <c r="BF464" s="365">
        <v>0</v>
      </c>
      <c r="BG464" s="365">
        <v>0</v>
      </c>
      <c r="BH464" s="365">
        <v>0</v>
      </c>
      <c r="BI464" s="365">
        <v>0</v>
      </c>
      <c r="BJ464" s="365">
        <v>5.1936</v>
      </c>
      <c r="BK464" s="365">
        <v>0</v>
      </c>
      <c r="BL464" s="365">
        <v>5.1936</v>
      </c>
      <c r="BM464" s="365">
        <v>0</v>
      </c>
      <c r="BN464" s="365">
        <v>0</v>
      </c>
      <c r="BO464" s="365">
        <v>0</v>
      </c>
      <c r="BP464" s="365">
        <v>0</v>
      </c>
      <c r="BQ464" s="365">
        <v>0</v>
      </c>
      <c r="BR464" s="365">
        <v>0</v>
      </c>
      <c r="BS464" s="365">
        <v>0</v>
      </c>
      <c r="BT464" s="365">
        <v>0</v>
      </c>
      <c r="BU464" s="365">
        <v>0</v>
      </c>
      <c r="BV464" s="365">
        <v>0</v>
      </c>
      <c r="BW464" s="365">
        <v>0</v>
      </c>
      <c r="BX464" s="365">
        <v>0</v>
      </c>
      <c r="BY464" s="365">
        <v>0</v>
      </c>
      <c r="BZ464" s="365">
        <v>162.32939999999999</v>
      </c>
      <c r="CA464" s="365">
        <v>0</v>
      </c>
      <c r="CB464" s="366" t="s">
        <v>2961</v>
      </c>
      <c r="CC464" s="366" t="s">
        <v>80</v>
      </c>
      <c r="CD464" s="462">
        <v>0</v>
      </c>
      <c r="CE464" s="462">
        <v>0</v>
      </c>
      <c r="CF464" s="370" t="s">
        <v>2009</v>
      </c>
      <c r="CG464" s="370"/>
      <c r="CH464" s="107"/>
      <c r="CI464" s="384"/>
      <c r="CJ464" s="384"/>
      <c r="CK464" s="384"/>
      <c r="CL464" s="384"/>
      <c r="CM464" s="384"/>
      <c r="CN464" s="384"/>
      <c r="CO464" s="384"/>
      <c r="CP464" s="384"/>
      <c r="CQ464" s="384"/>
      <c r="CR464" s="384"/>
      <c r="CS464" s="384"/>
      <c r="CT464" s="384"/>
      <c r="CU464" s="384"/>
      <c r="CV464" s="384"/>
      <c r="CW464" s="384"/>
      <c r="CX464" s="384"/>
      <c r="CY464" s="384"/>
      <c r="CZ464" s="384"/>
      <c r="DA464" s="384"/>
      <c r="DB464" s="384"/>
      <c r="DC464" s="384"/>
      <c r="DD464" s="384"/>
      <c r="DE464" s="384"/>
      <c r="DF464" s="384"/>
      <c r="DG464" s="384"/>
      <c r="DH464" s="384"/>
      <c r="DI464" s="384"/>
      <c r="DJ464" s="384"/>
      <c r="DK464" s="384"/>
      <c r="DL464" s="384"/>
      <c r="DM464" s="384"/>
      <c r="DN464" s="384"/>
      <c r="DO464" s="384"/>
      <c r="DP464" s="384"/>
      <c r="DQ464" s="384"/>
      <c r="DR464" s="384"/>
      <c r="DS464" s="384"/>
      <c r="DT464" s="384"/>
      <c r="DU464" s="384"/>
      <c r="DV464" s="384"/>
      <c r="DW464" s="384"/>
      <c r="DX464" s="384"/>
      <c r="DY464" s="384"/>
      <c r="DZ464" s="384"/>
      <c r="EA464" s="384"/>
      <c r="EB464" s="384"/>
      <c r="EC464" s="384"/>
      <c r="ED464" s="384"/>
      <c r="EE464" s="384"/>
      <c r="EF464" s="384"/>
      <c r="EG464" s="384"/>
    </row>
    <row r="465" spans="1:307" s="363" customFormat="1" ht="72" outlineLevel="1">
      <c r="A465" s="803"/>
      <c r="B465" s="370" t="s">
        <v>2064</v>
      </c>
      <c r="C465" s="364" t="s">
        <v>2963</v>
      </c>
      <c r="D465" s="638" t="s">
        <v>80</v>
      </c>
      <c r="E465" s="366" t="s">
        <v>1897</v>
      </c>
      <c r="F465" s="366" t="s">
        <v>1050</v>
      </c>
      <c r="G465" s="367" t="s">
        <v>1051</v>
      </c>
      <c r="H465" s="367" t="s">
        <v>1513</v>
      </c>
      <c r="I465" s="366" t="s">
        <v>2804</v>
      </c>
      <c r="J465" s="365">
        <v>395</v>
      </c>
      <c r="K465" s="365">
        <v>395</v>
      </c>
      <c r="L465" s="365">
        <v>0</v>
      </c>
      <c r="M465" s="365">
        <v>0</v>
      </c>
      <c r="N465" s="365">
        <v>147.459</v>
      </c>
      <c r="O465" s="365">
        <v>0</v>
      </c>
      <c r="P465" s="365" t="s">
        <v>80</v>
      </c>
      <c r="Q465" s="436" t="s">
        <v>80</v>
      </c>
      <c r="R465" s="370">
        <v>45657</v>
      </c>
      <c r="S465" s="366" t="s">
        <v>1666</v>
      </c>
      <c r="T465" s="370"/>
      <c r="U465" s="365">
        <v>152.24173999999999</v>
      </c>
      <c r="V465" s="365">
        <v>0</v>
      </c>
      <c r="W465" s="365">
        <v>0</v>
      </c>
      <c r="X465" s="365">
        <v>152.24173999999999</v>
      </c>
      <c r="Y465" s="365">
        <v>0</v>
      </c>
      <c r="Z465" s="365">
        <v>247.541</v>
      </c>
      <c r="AA465" s="365">
        <v>0</v>
      </c>
      <c r="AB465" s="365">
        <v>0</v>
      </c>
      <c r="AC465" s="365">
        <v>247.541</v>
      </c>
      <c r="AD465" s="365">
        <v>0</v>
      </c>
      <c r="AE465" s="365">
        <v>0</v>
      </c>
      <c r="AF465" s="365">
        <v>0</v>
      </c>
      <c r="AG465" s="365">
        <v>0</v>
      </c>
      <c r="AH465" s="365">
        <v>0</v>
      </c>
      <c r="AI465" s="365">
        <v>0</v>
      </c>
      <c r="AJ465" s="365">
        <v>0</v>
      </c>
      <c r="AK465" s="365">
        <v>0</v>
      </c>
      <c r="AL465" s="365">
        <v>0</v>
      </c>
      <c r="AM465" s="365">
        <v>0</v>
      </c>
      <c r="AN465" s="365">
        <v>0</v>
      </c>
      <c r="AO465" s="365">
        <v>0</v>
      </c>
      <c r="AP465" s="365">
        <v>0</v>
      </c>
      <c r="AQ465" s="365">
        <v>0</v>
      </c>
      <c r="AR465" s="365">
        <v>0</v>
      </c>
      <c r="AS465" s="365">
        <v>0</v>
      </c>
      <c r="AT465" s="365">
        <v>0</v>
      </c>
      <c r="AU465" s="365">
        <v>0</v>
      </c>
      <c r="AV465" s="365">
        <v>0</v>
      </c>
      <c r="AW465" s="365">
        <v>0</v>
      </c>
      <c r="AX465" s="365">
        <v>0</v>
      </c>
      <c r="AY465" s="365">
        <v>247.541</v>
      </c>
      <c r="AZ465" s="365">
        <v>0</v>
      </c>
      <c r="BA465" s="365">
        <v>0</v>
      </c>
      <c r="BB465" s="365">
        <v>247.541</v>
      </c>
      <c r="BC465" s="365">
        <v>0</v>
      </c>
      <c r="BD465" s="365">
        <v>0</v>
      </c>
      <c r="BE465" s="365">
        <v>0</v>
      </c>
      <c r="BF465" s="365">
        <v>0</v>
      </c>
      <c r="BG465" s="365">
        <v>0</v>
      </c>
      <c r="BH465" s="365">
        <v>0</v>
      </c>
      <c r="BI465" s="365">
        <v>0</v>
      </c>
      <c r="BJ465" s="365">
        <v>0</v>
      </c>
      <c r="BK465" s="365">
        <v>0</v>
      </c>
      <c r="BL465" s="365">
        <v>0</v>
      </c>
      <c r="BM465" s="365">
        <v>0</v>
      </c>
      <c r="BN465" s="365">
        <v>0</v>
      </c>
      <c r="BO465" s="365">
        <v>0</v>
      </c>
      <c r="BP465" s="365">
        <v>0</v>
      </c>
      <c r="BQ465" s="365">
        <v>0</v>
      </c>
      <c r="BR465" s="365">
        <v>0</v>
      </c>
      <c r="BS465" s="365">
        <v>0</v>
      </c>
      <c r="BT465" s="365">
        <v>0</v>
      </c>
      <c r="BU465" s="365">
        <v>0</v>
      </c>
      <c r="BV465" s="365">
        <v>0</v>
      </c>
      <c r="BW465" s="365">
        <v>0</v>
      </c>
      <c r="BX465" s="365">
        <v>0</v>
      </c>
      <c r="BY465" s="365">
        <v>0</v>
      </c>
      <c r="BZ465" s="365">
        <v>147.459</v>
      </c>
      <c r="CA465" s="365">
        <v>0</v>
      </c>
      <c r="CB465" s="366" t="s">
        <v>2961</v>
      </c>
      <c r="CC465" s="366" t="s">
        <v>80</v>
      </c>
      <c r="CD465" s="462">
        <v>0</v>
      </c>
      <c r="CE465" s="462">
        <v>0</v>
      </c>
      <c r="CF465" s="370" t="s">
        <v>2009</v>
      </c>
      <c r="CG465" s="370"/>
      <c r="CH465" s="107"/>
      <c r="CI465" s="384"/>
      <c r="CJ465" s="384"/>
      <c r="CK465" s="384"/>
      <c r="CL465" s="384"/>
      <c r="CM465" s="384"/>
      <c r="CN465" s="384"/>
      <c r="CO465" s="384"/>
      <c r="CP465" s="384"/>
      <c r="CQ465" s="384"/>
      <c r="CR465" s="384"/>
      <c r="CS465" s="384"/>
      <c r="CT465" s="384"/>
      <c r="CU465" s="384"/>
      <c r="CV465" s="384"/>
      <c r="CW465" s="384"/>
      <c r="CX465" s="384"/>
      <c r="CY465" s="384"/>
      <c r="CZ465" s="384"/>
      <c r="DA465" s="384"/>
      <c r="DB465" s="384"/>
      <c r="DC465" s="384"/>
      <c r="DD465" s="384"/>
      <c r="DE465" s="384"/>
      <c r="DF465" s="384"/>
      <c r="DG465" s="384"/>
      <c r="DH465" s="384"/>
      <c r="DI465" s="384"/>
      <c r="DJ465" s="384"/>
      <c r="DK465" s="384"/>
      <c r="DL465" s="384"/>
      <c r="DM465" s="384"/>
      <c r="DN465" s="384"/>
      <c r="DO465" s="384"/>
      <c r="DP465" s="384"/>
      <c r="DQ465" s="384"/>
      <c r="DR465" s="384"/>
      <c r="DS465" s="384"/>
      <c r="DT465" s="384"/>
      <c r="DU465" s="384"/>
      <c r="DV465" s="384"/>
      <c r="DW465" s="384"/>
      <c r="DX465" s="384"/>
      <c r="DY465" s="384"/>
      <c r="DZ465" s="384"/>
      <c r="EA465" s="384"/>
      <c r="EB465" s="384"/>
      <c r="EC465" s="384"/>
      <c r="ED465" s="384"/>
      <c r="EE465" s="384"/>
      <c r="EF465" s="384"/>
      <c r="EG465" s="384"/>
      <c r="EH465" s="384"/>
      <c r="EI465" s="384"/>
      <c r="EJ465" s="384"/>
      <c r="EK465" s="384"/>
      <c r="EL465" s="384"/>
      <c r="EM465" s="384"/>
      <c r="EN465" s="384"/>
      <c r="EO465" s="384"/>
      <c r="EP465" s="384"/>
      <c r="EQ465" s="384"/>
      <c r="ER465" s="384"/>
      <c r="ES465" s="384"/>
      <c r="ET465" s="384"/>
      <c r="EU465" s="384"/>
      <c r="EV465" s="384"/>
      <c r="EW465" s="384"/>
      <c r="EX465" s="384"/>
      <c r="EY465" s="384"/>
      <c r="EZ465" s="384"/>
      <c r="FA465" s="384"/>
      <c r="FB465" s="384"/>
      <c r="FC465" s="384"/>
      <c r="FD465" s="384"/>
      <c r="FE465" s="384"/>
      <c r="FF465" s="384"/>
      <c r="FG465" s="384"/>
      <c r="FH465" s="384"/>
      <c r="FI465" s="384"/>
      <c r="FJ465" s="384"/>
      <c r="FK465" s="384"/>
      <c r="FL465" s="384"/>
      <c r="FM465" s="384"/>
      <c r="FN465" s="384"/>
      <c r="FO465" s="384"/>
      <c r="FP465" s="384"/>
      <c r="FQ465" s="384"/>
      <c r="FR465" s="384"/>
      <c r="FS465" s="384"/>
      <c r="FT465" s="384"/>
      <c r="FU465" s="384"/>
      <c r="FV465" s="384"/>
      <c r="FW465" s="384"/>
      <c r="FX465" s="384"/>
      <c r="FY465" s="384"/>
      <c r="FZ465" s="384"/>
      <c r="GA465" s="384"/>
      <c r="GB465" s="384"/>
      <c r="GC465" s="384"/>
      <c r="GD465" s="384"/>
      <c r="GE465" s="384"/>
      <c r="GF465" s="384"/>
      <c r="GG465" s="384"/>
      <c r="GH465" s="384"/>
      <c r="GI465" s="384"/>
      <c r="GJ465" s="384"/>
      <c r="GK465" s="384"/>
      <c r="GL465" s="384"/>
      <c r="GM465" s="384"/>
      <c r="GN465" s="384"/>
      <c r="GO465" s="384"/>
      <c r="GP465" s="384"/>
      <c r="GQ465" s="384"/>
      <c r="GR465" s="384"/>
      <c r="GS465" s="384"/>
      <c r="GT465" s="384"/>
      <c r="GU465" s="384"/>
      <c r="GV465" s="384"/>
      <c r="GW465" s="384"/>
      <c r="GX465" s="384"/>
      <c r="GY465" s="384"/>
      <c r="GZ465" s="384"/>
      <c r="HA465" s="384"/>
      <c r="HB465" s="384"/>
      <c r="HC465" s="384"/>
      <c r="HD465" s="384"/>
      <c r="HE465" s="384"/>
      <c r="HF465" s="384"/>
      <c r="HG465" s="384"/>
      <c r="HH465" s="384"/>
      <c r="HI465" s="384"/>
      <c r="HJ465" s="384"/>
      <c r="HK465" s="384"/>
      <c r="HL465" s="384"/>
      <c r="HM465" s="384"/>
      <c r="HN465" s="384"/>
      <c r="HO465" s="384"/>
      <c r="HP465" s="384"/>
      <c r="HQ465" s="384"/>
      <c r="HR465" s="384"/>
      <c r="HS465" s="384"/>
      <c r="HT465" s="384"/>
      <c r="HU465" s="384"/>
      <c r="HV465" s="384"/>
      <c r="HW465" s="384"/>
      <c r="HX465" s="384"/>
      <c r="HY465" s="384"/>
      <c r="HZ465" s="384"/>
      <c r="IA465" s="384"/>
      <c r="IB465" s="384"/>
      <c r="IC465" s="384"/>
      <c r="ID465" s="384"/>
      <c r="IE465" s="384"/>
      <c r="IF465" s="384"/>
      <c r="IG465" s="384"/>
      <c r="IH465" s="384"/>
      <c r="II465" s="384"/>
      <c r="IJ465" s="384"/>
      <c r="IK465" s="384"/>
      <c r="IL465" s="384"/>
      <c r="IM465" s="384"/>
      <c r="IN465" s="384"/>
      <c r="IO465" s="384"/>
      <c r="IP465" s="384"/>
      <c r="IQ465" s="384"/>
      <c r="IR465" s="384"/>
      <c r="IS465" s="384"/>
      <c r="IT465" s="384"/>
      <c r="IU465" s="384"/>
      <c r="IV465" s="384"/>
      <c r="IW465" s="384"/>
      <c r="IX465" s="384"/>
      <c r="IY465" s="384"/>
      <c r="IZ465" s="384"/>
      <c r="JA465" s="384"/>
      <c r="JB465" s="384"/>
      <c r="JC465" s="384"/>
      <c r="JD465" s="384"/>
      <c r="JE465" s="384"/>
      <c r="JF465" s="384"/>
      <c r="JG465" s="384"/>
      <c r="JH465" s="384"/>
      <c r="JI465" s="384"/>
      <c r="JJ465" s="384"/>
      <c r="JK465" s="384"/>
      <c r="JL465" s="384"/>
      <c r="JM465" s="384"/>
      <c r="JN465" s="384"/>
      <c r="JO465" s="384"/>
      <c r="JP465" s="384"/>
      <c r="JQ465" s="384"/>
      <c r="JR465" s="384"/>
      <c r="JS465" s="384"/>
      <c r="JT465" s="384"/>
      <c r="JU465" s="384"/>
      <c r="JV465" s="384"/>
      <c r="JW465" s="384"/>
      <c r="JX465" s="384"/>
      <c r="JY465" s="384"/>
      <c r="JZ465" s="384"/>
      <c r="KA465" s="384"/>
      <c r="KB465" s="384"/>
      <c r="KC465" s="384"/>
      <c r="KD465" s="384"/>
      <c r="KE465" s="384"/>
      <c r="KF465" s="384"/>
      <c r="KG465" s="384"/>
      <c r="KH465" s="384"/>
      <c r="KI465" s="384"/>
      <c r="KJ465" s="384"/>
      <c r="KK465" s="384"/>
      <c r="KL465" s="384"/>
      <c r="KM465" s="384"/>
      <c r="KN465" s="384"/>
      <c r="KO465" s="384"/>
      <c r="KP465" s="384"/>
      <c r="KQ465" s="384"/>
      <c r="KR465" s="384"/>
      <c r="KS465" s="384"/>
      <c r="KT465" s="384"/>
      <c r="KU465" s="384"/>
    </row>
    <row r="466" spans="1:307" s="363" customFormat="1" ht="108" outlineLevel="1">
      <c r="A466" s="803"/>
      <c r="B466" s="370" t="s">
        <v>2065</v>
      </c>
      <c r="C466" s="364" t="s">
        <v>2964</v>
      </c>
      <c r="D466" s="638" t="s">
        <v>80</v>
      </c>
      <c r="E466" s="366" t="s">
        <v>2965</v>
      </c>
      <c r="F466" s="366" t="s">
        <v>1048</v>
      </c>
      <c r="G466" s="367" t="s">
        <v>1049</v>
      </c>
      <c r="H466" s="367" t="s">
        <v>1513</v>
      </c>
      <c r="I466" s="366" t="s">
        <v>2960</v>
      </c>
      <c r="J466" s="365">
        <v>524.43700000000001</v>
      </c>
      <c r="K466" s="365">
        <v>514.46199999999999</v>
      </c>
      <c r="L466" s="365">
        <v>9.9749999999999996</v>
      </c>
      <c r="M466" s="365">
        <v>0</v>
      </c>
      <c r="N466" s="365">
        <v>236.43700000000001</v>
      </c>
      <c r="O466" s="365">
        <v>0</v>
      </c>
      <c r="P466" s="365" t="s">
        <v>80</v>
      </c>
      <c r="Q466" s="436" t="s">
        <v>80</v>
      </c>
      <c r="R466" s="370">
        <v>45657</v>
      </c>
      <c r="S466" s="366" t="s">
        <v>182</v>
      </c>
      <c r="T466" s="370"/>
      <c r="U466" s="365">
        <v>0</v>
      </c>
      <c r="V466" s="365">
        <v>0</v>
      </c>
      <c r="W466" s="365">
        <v>0</v>
      </c>
      <c r="X466" s="365">
        <v>0</v>
      </c>
      <c r="Y466" s="365">
        <v>0</v>
      </c>
      <c r="Z466" s="365">
        <v>0</v>
      </c>
      <c r="AA466" s="365">
        <v>9.9749999999999996</v>
      </c>
      <c r="AB466" s="365">
        <v>0</v>
      </c>
      <c r="AC466" s="365">
        <v>9.9749999999999996</v>
      </c>
      <c r="AD466" s="365">
        <v>0</v>
      </c>
      <c r="AE466" s="365">
        <v>0</v>
      </c>
      <c r="AF466" s="365">
        <v>0</v>
      </c>
      <c r="AG466" s="365">
        <v>0</v>
      </c>
      <c r="AH466" s="365">
        <v>0</v>
      </c>
      <c r="AI466" s="365">
        <v>0</v>
      </c>
      <c r="AJ466" s="365">
        <v>0</v>
      </c>
      <c r="AK466" s="365">
        <v>0</v>
      </c>
      <c r="AL466" s="365">
        <v>0</v>
      </c>
      <c r="AM466" s="365">
        <v>0</v>
      </c>
      <c r="AN466" s="365">
        <v>0</v>
      </c>
      <c r="AO466" s="365">
        <v>0</v>
      </c>
      <c r="AP466" s="365">
        <v>0</v>
      </c>
      <c r="AQ466" s="365">
        <v>0</v>
      </c>
      <c r="AR466" s="365">
        <v>0</v>
      </c>
      <c r="AS466" s="365">
        <v>0</v>
      </c>
      <c r="AT466" s="365">
        <v>0</v>
      </c>
      <c r="AU466" s="365">
        <v>0</v>
      </c>
      <c r="AV466" s="365">
        <v>0</v>
      </c>
      <c r="AW466" s="365">
        <v>0</v>
      </c>
      <c r="AX466" s="365">
        <v>0</v>
      </c>
      <c r="AY466" s="365">
        <v>0</v>
      </c>
      <c r="AZ466" s="365">
        <v>9.9749999999999996</v>
      </c>
      <c r="BA466" s="365">
        <v>0</v>
      </c>
      <c r="BB466" s="365">
        <v>9.9749999999999996</v>
      </c>
      <c r="BC466" s="365">
        <v>0</v>
      </c>
      <c r="BD466" s="365">
        <v>0</v>
      </c>
      <c r="BE466" s="365">
        <v>0</v>
      </c>
      <c r="BF466" s="365">
        <v>0</v>
      </c>
      <c r="BG466" s="365">
        <v>0</v>
      </c>
      <c r="BH466" s="365">
        <v>0</v>
      </c>
      <c r="BI466" s="365">
        <v>0</v>
      </c>
      <c r="BJ466" s="365">
        <v>0</v>
      </c>
      <c r="BK466" s="365">
        <v>0</v>
      </c>
      <c r="BL466" s="365">
        <v>0</v>
      </c>
      <c r="BM466" s="365">
        <v>0</v>
      </c>
      <c r="BN466" s="365">
        <v>0</v>
      </c>
      <c r="BO466" s="365">
        <v>0</v>
      </c>
      <c r="BP466" s="365">
        <v>0</v>
      </c>
      <c r="BQ466" s="365">
        <v>0</v>
      </c>
      <c r="BR466" s="365">
        <v>0</v>
      </c>
      <c r="BS466" s="365">
        <v>0</v>
      </c>
      <c r="BT466" s="365">
        <v>0</v>
      </c>
      <c r="BU466" s="365">
        <v>0</v>
      </c>
      <c r="BV466" s="365">
        <v>0</v>
      </c>
      <c r="BW466" s="365">
        <v>0</v>
      </c>
      <c r="BX466" s="365">
        <v>0</v>
      </c>
      <c r="BY466" s="365">
        <v>0</v>
      </c>
      <c r="BZ466" s="365">
        <v>514.46199999999999</v>
      </c>
      <c r="CA466" s="365">
        <v>0</v>
      </c>
      <c r="CB466" s="366" t="s">
        <v>2961</v>
      </c>
      <c r="CC466" s="366" t="s">
        <v>80</v>
      </c>
      <c r="CD466" s="462">
        <v>0</v>
      </c>
      <c r="CE466" s="462">
        <v>0</v>
      </c>
      <c r="CF466" s="370" t="s">
        <v>2009</v>
      </c>
      <c r="CG466" s="370"/>
      <c r="CH466" s="107"/>
      <c r="CI466" s="384"/>
      <c r="CJ466" s="384"/>
      <c r="CK466" s="384"/>
      <c r="CL466" s="384"/>
      <c r="CM466" s="384"/>
      <c r="CN466" s="384"/>
      <c r="CO466" s="384"/>
      <c r="CP466" s="384"/>
      <c r="CQ466" s="384"/>
      <c r="CR466" s="384"/>
      <c r="CS466" s="384"/>
      <c r="CT466" s="384"/>
      <c r="CU466" s="384"/>
      <c r="CV466" s="384"/>
      <c r="CW466" s="384"/>
      <c r="CX466" s="384"/>
      <c r="CY466" s="384"/>
      <c r="CZ466" s="384"/>
      <c r="DA466" s="384"/>
      <c r="DB466" s="384"/>
      <c r="DC466" s="384"/>
      <c r="DD466" s="384"/>
      <c r="DE466" s="384"/>
      <c r="DF466" s="384"/>
      <c r="DG466" s="384"/>
      <c r="DH466" s="384"/>
      <c r="DI466" s="384"/>
      <c r="DJ466" s="384"/>
      <c r="DK466" s="384"/>
      <c r="DL466" s="384"/>
      <c r="DM466" s="384"/>
      <c r="DN466" s="384"/>
      <c r="DO466" s="384"/>
      <c r="DP466" s="384"/>
      <c r="DQ466" s="384"/>
      <c r="DR466" s="384"/>
      <c r="DS466" s="384"/>
      <c r="DT466" s="384"/>
      <c r="DU466" s="384"/>
      <c r="DV466" s="384"/>
      <c r="DW466" s="384"/>
      <c r="DX466" s="384"/>
      <c r="DY466" s="384"/>
      <c r="DZ466" s="384"/>
      <c r="EA466" s="384"/>
      <c r="EB466" s="384"/>
      <c r="EC466" s="384"/>
      <c r="ED466" s="384"/>
      <c r="EE466" s="384"/>
      <c r="EF466" s="384"/>
      <c r="EG466" s="384"/>
      <c r="EH466" s="384"/>
      <c r="EI466" s="384"/>
      <c r="EJ466" s="384"/>
      <c r="EK466" s="384"/>
      <c r="EL466" s="384"/>
      <c r="EM466" s="384"/>
      <c r="EN466" s="384"/>
      <c r="EO466" s="384"/>
      <c r="EP466" s="384"/>
      <c r="EQ466" s="384"/>
      <c r="ER466" s="384"/>
      <c r="ES466" s="384"/>
      <c r="ET466" s="384"/>
      <c r="EU466" s="384"/>
      <c r="EV466" s="384"/>
      <c r="EW466" s="384"/>
      <c r="EX466" s="384"/>
      <c r="EY466" s="384"/>
      <c r="EZ466" s="384"/>
      <c r="FA466" s="384"/>
      <c r="FB466" s="384"/>
      <c r="FC466" s="384"/>
      <c r="FD466" s="384"/>
      <c r="FE466" s="384"/>
      <c r="FF466" s="384"/>
      <c r="FG466" s="384"/>
      <c r="FH466" s="384"/>
      <c r="FI466" s="384"/>
      <c r="FJ466" s="384"/>
      <c r="FK466" s="384"/>
      <c r="FL466" s="384"/>
      <c r="FM466" s="384"/>
      <c r="FN466" s="384"/>
      <c r="FO466" s="384"/>
      <c r="FP466" s="384"/>
      <c r="FQ466" s="384"/>
      <c r="FR466" s="384"/>
      <c r="FS466" s="384"/>
      <c r="FT466" s="384"/>
      <c r="FU466" s="384"/>
      <c r="FV466" s="384"/>
      <c r="FW466" s="384"/>
      <c r="FX466" s="384"/>
      <c r="FY466" s="384"/>
      <c r="FZ466" s="384"/>
      <c r="GA466" s="384"/>
      <c r="GB466" s="384"/>
      <c r="GC466" s="384"/>
      <c r="GD466" s="384"/>
      <c r="GE466" s="384"/>
      <c r="GF466" s="384"/>
      <c r="GG466" s="384"/>
      <c r="GH466" s="384"/>
      <c r="GI466" s="384"/>
      <c r="GJ466" s="384"/>
      <c r="GK466" s="384"/>
      <c r="GL466" s="384"/>
      <c r="GM466" s="384"/>
      <c r="GN466" s="384"/>
      <c r="GO466" s="384"/>
      <c r="GP466" s="384"/>
      <c r="GQ466" s="384"/>
      <c r="GR466" s="384"/>
      <c r="GS466" s="384"/>
      <c r="GT466" s="384"/>
      <c r="GU466" s="384"/>
      <c r="GV466" s="384"/>
      <c r="GW466" s="384"/>
      <c r="GX466" s="384"/>
      <c r="GY466" s="384"/>
      <c r="GZ466" s="384"/>
      <c r="HA466" s="384"/>
      <c r="HB466" s="384"/>
      <c r="HC466" s="384"/>
      <c r="HD466" s="384"/>
      <c r="HE466" s="384"/>
      <c r="HF466" s="384"/>
      <c r="HG466" s="384"/>
      <c r="HH466" s="384"/>
      <c r="HI466" s="384"/>
      <c r="HJ466" s="384"/>
      <c r="HK466" s="384"/>
      <c r="HL466" s="384"/>
      <c r="HM466" s="384"/>
      <c r="HN466" s="384"/>
      <c r="HO466" s="384"/>
      <c r="HP466" s="384"/>
      <c r="HQ466" s="384"/>
      <c r="HR466" s="384"/>
      <c r="HS466" s="384"/>
      <c r="HT466" s="384"/>
      <c r="HU466" s="384"/>
      <c r="HV466" s="384"/>
      <c r="HW466" s="384"/>
      <c r="HX466" s="384"/>
      <c r="HY466" s="384"/>
      <c r="HZ466" s="384"/>
      <c r="IA466" s="384"/>
      <c r="IB466" s="384"/>
      <c r="IC466" s="384"/>
      <c r="ID466" s="384"/>
      <c r="IE466" s="384"/>
      <c r="IF466" s="384"/>
      <c r="IG466" s="384"/>
      <c r="IH466" s="384"/>
      <c r="II466" s="384"/>
      <c r="IJ466" s="384"/>
      <c r="IK466" s="384"/>
      <c r="IL466" s="384"/>
      <c r="IM466" s="384"/>
      <c r="IN466" s="384"/>
      <c r="IO466" s="384"/>
      <c r="IP466" s="384"/>
      <c r="IQ466" s="384"/>
      <c r="IR466" s="384"/>
      <c r="IS466" s="384"/>
      <c r="IT466" s="384"/>
      <c r="IU466" s="384"/>
      <c r="IV466" s="384"/>
      <c r="IW466" s="384"/>
      <c r="IX466" s="384"/>
      <c r="IY466" s="384"/>
      <c r="IZ466" s="384"/>
      <c r="JA466" s="384"/>
      <c r="JB466" s="384"/>
      <c r="JC466" s="384"/>
      <c r="JD466" s="384"/>
      <c r="JE466" s="384"/>
      <c r="JF466" s="384"/>
      <c r="JG466" s="384"/>
      <c r="JH466" s="384"/>
      <c r="JI466" s="384"/>
      <c r="JJ466" s="384"/>
      <c r="JK466" s="384"/>
      <c r="JL466" s="384"/>
      <c r="JM466" s="384"/>
      <c r="JN466" s="384"/>
      <c r="JO466" s="384"/>
      <c r="JP466" s="384"/>
      <c r="JQ466" s="384"/>
      <c r="JR466" s="384"/>
      <c r="JS466" s="384"/>
      <c r="JT466" s="384"/>
      <c r="JU466" s="384"/>
      <c r="JV466" s="384"/>
      <c r="JW466" s="384"/>
      <c r="JX466" s="384"/>
      <c r="JY466" s="384"/>
      <c r="JZ466" s="384"/>
      <c r="KA466" s="384"/>
      <c r="KB466" s="384"/>
      <c r="KC466" s="384"/>
      <c r="KD466" s="384"/>
      <c r="KE466" s="384"/>
      <c r="KF466" s="384"/>
      <c r="KG466" s="384"/>
      <c r="KH466" s="384"/>
      <c r="KI466" s="384"/>
      <c r="KJ466" s="384"/>
      <c r="KK466" s="384"/>
      <c r="KL466" s="384"/>
      <c r="KM466" s="384"/>
      <c r="KN466" s="384"/>
      <c r="KO466" s="384"/>
      <c r="KP466" s="384"/>
      <c r="KQ466" s="384"/>
      <c r="KR466" s="384"/>
      <c r="KS466" s="384"/>
      <c r="KT466" s="384"/>
      <c r="KU466" s="384"/>
    </row>
    <row r="467" spans="1:307" s="363" customFormat="1" ht="90" outlineLevel="1">
      <c r="A467" s="803"/>
      <c r="B467" s="373" t="s">
        <v>2067</v>
      </c>
      <c r="C467" s="32" t="s">
        <v>2966</v>
      </c>
      <c r="D467" s="637" t="s">
        <v>80</v>
      </c>
      <c r="E467" s="67" t="s">
        <v>366</v>
      </c>
      <c r="F467" s="67" t="s">
        <v>1052</v>
      </c>
      <c r="G467" s="18" t="s">
        <v>1896</v>
      </c>
      <c r="H467" s="18" t="s">
        <v>1513</v>
      </c>
      <c r="I467" s="67" t="s">
        <v>2967</v>
      </c>
      <c r="J467" s="19">
        <v>642.29999999999995</v>
      </c>
      <c r="K467" s="19">
        <v>642.29999999999995</v>
      </c>
      <c r="L467" s="19">
        <v>0</v>
      </c>
      <c r="M467" s="19">
        <v>0</v>
      </c>
      <c r="N467" s="19">
        <v>449</v>
      </c>
      <c r="O467" s="19">
        <v>0</v>
      </c>
      <c r="P467" s="19" t="s">
        <v>80</v>
      </c>
      <c r="Q467" s="372" t="s">
        <v>80</v>
      </c>
      <c r="R467" s="373">
        <v>45291</v>
      </c>
      <c r="S467" s="67" t="s">
        <v>1666</v>
      </c>
      <c r="T467" s="373"/>
      <c r="U467" s="19">
        <v>193.3</v>
      </c>
      <c r="V467" s="19">
        <v>0</v>
      </c>
      <c r="W467" s="19">
        <v>0</v>
      </c>
      <c r="X467" s="19">
        <v>193.3</v>
      </c>
      <c r="Y467" s="19">
        <v>0</v>
      </c>
      <c r="Z467" s="19">
        <v>193.3</v>
      </c>
      <c r="AA467" s="19">
        <v>0</v>
      </c>
      <c r="AB467" s="19">
        <v>0</v>
      </c>
      <c r="AC467" s="19">
        <v>193.3</v>
      </c>
      <c r="AD467" s="19"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0</v>
      </c>
      <c r="AS467" s="19">
        <v>0</v>
      </c>
      <c r="AT467" s="19">
        <v>0</v>
      </c>
      <c r="AU467" s="19">
        <v>0</v>
      </c>
      <c r="AV467" s="19">
        <v>0</v>
      </c>
      <c r="AW467" s="19">
        <v>0</v>
      </c>
      <c r="AX467" s="19">
        <v>0</v>
      </c>
      <c r="AY467" s="19">
        <v>193.3</v>
      </c>
      <c r="AZ467" s="19">
        <v>0</v>
      </c>
      <c r="BA467" s="19">
        <v>0</v>
      </c>
      <c r="BB467" s="19">
        <v>193.3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19">
        <v>0</v>
      </c>
      <c r="BJ467" s="19">
        <v>0</v>
      </c>
      <c r="BK467" s="19">
        <v>0</v>
      </c>
      <c r="BL467" s="19">
        <v>0</v>
      </c>
      <c r="BM467" s="19">
        <v>0</v>
      </c>
      <c r="BN467" s="19">
        <v>0</v>
      </c>
      <c r="BO467" s="19">
        <v>0</v>
      </c>
      <c r="BP467" s="19">
        <v>0</v>
      </c>
      <c r="BQ467" s="19">
        <v>0</v>
      </c>
      <c r="BR467" s="19">
        <v>0</v>
      </c>
      <c r="BS467" s="19">
        <v>0</v>
      </c>
      <c r="BT467" s="19">
        <v>0</v>
      </c>
      <c r="BU467" s="19">
        <v>0</v>
      </c>
      <c r="BV467" s="19">
        <v>0</v>
      </c>
      <c r="BW467" s="19">
        <v>0</v>
      </c>
      <c r="BX467" s="19">
        <v>0</v>
      </c>
      <c r="BY467" s="19">
        <v>0</v>
      </c>
      <c r="BZ467" s="19">
        <v>449</v>
      </c>
      <c r="CA467" s="19">
        <v>0</v>
      </c>
      <c r="CB467" s="67" t="s">
        <v>2968</v>
      </c>
      <c r="CC467" s="400" t="s">
        <v>3153</v>
      </c>
      <c r="CD467" s="636">
        <v>0</v>
      </c>
      <c r="CE467" s="636">
        <v>0</v>
      </c>
      <c r="CF467" s="373" t="s">
        <v>2009</v>
      </c>
      <c r="CG467" s="373"/>
      <c r="CH467" s="373"/>
      <c r="CI467" s="384"/>
      <c r="CJ467" s="384"/>
      <c r="CK467" s="384"/>
      <c r="CL467" s="384"/>
      <c r="CM467" s="384"/>
      <c r="CN467" s="384"/>
      <c r="CO467" s="384"/>
      <c r="CP467" s="384"/>
      <c r="CQ467" s="384"/>
      <c r="CR467" s="384"/>
      <c r="CS467" s="384"/>
      <c r="CT467" s="384"/>
      <c r="CU467" s="384"/>
      <c r="CV467" s="384"/>
      <c r="CW467" s="384"/>
      <c r="CX467" s="384"/>
      <c r="CY467" s="384"/>
      <c r="CZ467" s="384"/>
      <c r="DA467" s="384"/>
      <c r="DB467" s="384"/>
      <c r="DC467" s="384"/>
      <c r="DD467" s="384"/>
      <c r="DE467" s="384"/>
      <c r="DF467" s="384"/>
      <c r="DG467" s="384"/>
      <c r="DH467" s="384"/>
      <c r="DI467" s="384"/>
      <c r="DJ467" s="384"/>
      <c r="DK467" s="384"/>
      <c r="DL467" s="384"/>
      <c r="DM467" s="384"/>
      <c r="DN467" s="384"/>
      <c r="DO467" s="384"/>
      <c r="DP467" s="384"/>
      <c r="DQ467" s="384"/>
      <c r="DR467" s="384"/>
      <c r="DS467" s="384"/>
      <c r="DT467" s="384"/>
      <c r="DU467" s="384"/>
      <c r="DV467" s="384"/>
      <c r="DW467" s="384"/>
      <c r="DX467" s="384"/>
      <c r="DY467" s="384"/>
      <c r="DZ467" s="384"/>
      <c r="EA467" s="384"/>
      <c r="EB467" s="384"/>
      <c r="EC467" s="384"/>
      <c r="ED467" s="384"/>
      <c r="EE467" s="384"/>
      <c r="EF467" s="384"/>
      <c r="EG467" s="384"/>
      <c r="EH467" s="384"/>
      <c r="EI467" s="384"/>
      <c r="EJ467" s="384"/>
      <c r="EK467" s="384"/>
      <c r="EL467" s="384"/>
      <c r="EM467" s="384"/>
      <c r="EN467" s="384"/>
      <c r="EO467" s="384"/>
      <c r="EP467" s="384"/>
      <c r="EQ467" s="384"/>
      <c r="ER467" s="384"/>
      <c r="ES467" s="384"/>
      <c r="ET467" s="384"/>
      <c r="EU467" s="384"/>
      <c r="EV467" s="384"/>
      <c r="EW467" s="384"/>
      <c r="EX467" s="384"/>
      <c r="EY467" s="384"/>
      <c r="EZ467" s="384"/>
      <c r="FA467" s="384"/>
      <c r="FB467" s="384"/>
      <c r="FC467" s="384"/>
      <c r="FD467" s="384"/>
      <c r="FE467" s="384"/>
      <c r="FF467" s="384"/>
      <c r="FG467" s="384"/>
      <c r="FH467" s="384"/>
      <c r="FI467" s="384"/>
      <c r="FJ467" s="384"/>
      <c r="FK467" s="384"/>
      <c r="FL467" s="384"/>
      <c r="FM467" s="384"/>
      <c r="FN467" s="384"/>
      <c r="FO467" s="384"/>
      <c r="FP467" s="384"/>
      <c r="FQ467" s="384"/>
      <c r="FR467" s="384"/>
      <c r="FS467" s="384"/>
      <c r="FT467" s="384"/>
      <c r="FU467" s="384"/>
      <c r="FV467" s="384"/>
      <c r="FW467" s="384"/>
      <c r="FX467" s="384"/>
      <c r="FY467" s="384"/>
      <c r="FZ467" s="384"/>
      <c r="GA467" s="384"/>
      <c r="GB467" s="384"/>
      <c r="GC467" s="384"/>
      <c r="GD467" s="384"/>
      <c r="GE467" s="384"/>
      <c r="GF467" s="384"/>
      <c r="GG467" s="384"/>
      <c r="GH467" s="384"/>
      <c r="GI467" s="384"/>
      <c r="GJ467" s="384"/>
      <c r="GK467" s="384"/>
      <c r="GL467" s="384"/>
      <c r="GM467" s="384"/>
      <c r="GN467" s="384"/>
      <c r="GO467" s="384"/>
      <c r="GP467" s="384"/>
      <c r="GQ467" s="384"/>
      <c r="GR467" s="384"/>
      <c r="GS467" s="384"/>
      <c r="GT467" s="384"/>
      <c r="GU467" s="384"/>
      <c r="GV467" s="384"/>
      <c r="GW467" s="384"/>
      <c r="GX467" s="384"/>
      <c r="GY467" s="384"/>
      <c r="GZ467" s="384"/>
      <c r="HA467" s="384"/>
      <c r="HB467" s="384"/>
      <c r="HC467" s="384"/>
      <c r="HD467" s="384"/>
      <c r="HE467" s="384"/>
      <c r="HF467" s="384"/>
      <c r="HG467" s="384"/>
      <c r="HH467" s="384"/>
      <c r="HI467" s="384"/>
      <c r="HJ467" s="384"/>
      <c r="HK467" s="384"/>
      <c r="HL467" s="384"/>
      <c r="HM467" s="384"/>
      <c r="HN467" s="384"/>
      <c r="HO467" s="384"/>
      <c r="HP467" s="384"/>
      <c r="HQ467" s="384"/>
      <c r="HR467" s="384"/>
      <c r="HS467" s="384"/>
      <c r="HT467" s="384"/>
      <c r="HU467" s="384"/>
      <c r="HV467" s="384"/>
      <c r="HW467" s="384"/>
      <c r="HX467" s="384"/>
      <c r="HY467" s="384"/>
      <c r="HZ467" s="384"/>
      <c r="IA467" s="384"/>
      <c r="IB467" s="384"/>
      <c r="IC467" s="384"/>
      <c r="ID467" s="384"/>
      <c r="IE467" s="384"/>
      <c r="IF467" s="384"/>
      <c r="IG467" s="384"/>
      <c r="IH467" s="384"/>
      <c r="II467" s="384"/>
      <c r="IJ467" s="384"/>
      <c r="IK467" s="384"/>
      <c r="IL467" s="384"/>
      <c r="IM467" s="384"/>
      <c r="IN467" s="384"/>
      <c r="IO467" s="384"/>
      <c r="IP467" s="384"/>
      <c r="IQ467" s="384"/>
      <c r="IR467" s="384"/>
      <c r="IS467" s="384"/>
      <c r="IT467" s="384"/>
      <c r="IU467" s="384"/>
      <c r="IV467" s="384"/>
      <c r="IW467" s="384"/>
      <c r="IX467" s="384"/>
      <c r="IY467" s="384"/>
      <c r="IZ467" s="384"/>
      <c r="JA467" s="384"/>
      <c r="JB467" s="384"/>
      <c r="JC467" s="384"/>
      <c r="JD467" s="384"/>
      <c r="JE467" s="384"/>
      <c r="JF467" s="384"/>
      <c r="JG467" s="384"/>
      <c r="JH467" s="384"/>
      <c r="JI467" s="384"/>
      <c r="JJ467" s="384"/>
      <c r="JK467" s="384"/>
      <c r="JL467" s="384"/>
      <c r="JM467" s="384"/>
      <c r="JN467" s="384"/>
      <c r="JO467" s="384"/>
      <c r="JP467" s="384"/>
      <c r="JQ467" s="384"/>
      <c r="JR467" s="384"/>
      <c r="JS467" s="384"/>
      <c r="JT467" s="384"/>
      <c r="JU467" s="384"/>
      <c r="JV467" s="384"/>
      <c r="JW467" s="384"/>
      <c r="JX467" s="384"/>
      <c r="JY467" s="384"/>
      <c r="JZ467" s="384"/>
      <c r="KA467" s="384"/>
      <c r="KB467" s="384"/>
      <c r="KC467" s="384"/>
      <c r="KD467" s="384"/>
      <c r="KE467" s="384"/>
      <c r="KF467" s="384"/>
      <c r="KG467" s="384"/>
      <c r="KH467" s="384"/>
      <c r="KI467" s="384"/>
      <c r="KJ467" s="384"/>
      <c r="KK467" s="384"/>
      <c r="KL467" s="384"/>
      <c r="KM467" s="384"/>
      <c r="KN467" s="384"/>
      <c r="KO467" s="384"/>
      <c r="KP467" s="384"/>
      <c r="KQ467" s="384"/>
      <c r="KR467" s="384"/>
      <c r="KS467" s="384"/>
      <c r="KT467" s="384"/>
      <c r="KU467" s="384"/>
    </row>
    <row r="468" spans="1:307" s="363" customFormat="1" ht="90" outlineLevel="1">
      <c r="A468" s="803"/>
      <c r="B468" s="370" t="s">
        <v>2067</v>
      </c>
      <c r="C468" s="364" t="s">
        <v>2969</v>
      </c>
      <c r="D468" s="638" t="s">
        <v>80</v>
      </c>
      <c r="E468" s="366" t="s">
        <v>196</v>
      </c>
      <c r="F468" s="366" t="s">
        <v>1045</v>
      </c>
      <c r="G468" s="367" t="s">
        <v>1046</v>
      </c>
      <c r="H468" s="367" t="s">
        <v>1513</v>
      </c>
      <c r="I468" s="366" t="s">
        <v>3155</v>
      </c>
      <c r="J468" s="365">
        <v>3109.3874999999998</v>
      </c>
      <c r="K468" s="365">
        <v>3109.3874999999998</v>
      </c>
      <c r="L468" s="365">
        <v>0</v>
      </c>
      <c r="M468" s="365">
        <v>0</v>
      </c>
      <c r="N468" s="365">
        <v>2798.44875</v>
      </c>
      <c r="O468" s="365">
        <v>0</v>
      </c>
      <c r="P468" s="365" t="s">
        <v>80</v>
      </c>
      <c r="Q468" s="436" t="s">
        <v>80</v>
      </c>
      <c r="R468" s="370">
        <v>46022</v>
      </c>
      <c r="S468" s="366" t="s">
        <v>1778</v>
      </c>
      <c r="T468" s="370"/>
      <c r="U468" s="365">
        <v>0</v>
      </c>
      <c r="V468" s="365">
        <v>0</v>
      </c>
      <c r="W468" s="365">
        <v>0</v>
      </c>
      <c r="X468" s="365">
        <v>0</v>
      </c>
      <c r="Y468" s="365">
        <v>0</v>
      </c>
      <c r="Z468" s="365">
        <v>0</v>
      </c>
      <c r="AA468" s="365">
        <v>0</v>
      </c>
      <c r="AB468" s="365">
        <v>0</v>
      </c>
      <c r="AC468" s="365">
        <v>0</v>
      </c>
      <c r="AD468" s="365">
        <v>0</v>
      </c>
      <c r="AE468" s="365">
        <v>310.93875000000003</v>
      </c>
      <c r="AF468" s="365">
        <v>0</v>
      </c>
      <c r="AG468" s="365">
        <v>0</v>
      </c>
      <c r="AH468" s="365">
        <v>310.93875000000003</v>
      </c>
      <c r="AI468" s="365">
        <v>0</v>
      </c>
      <c r="AJ468" s="365">
        <v>0</v>
      </c>
      <c r="AK468" s="365">
        <v>0</v>
      </c>
      <c r="AL468" s="365">
        <v>0</v>
      </c>
      <c r="AM468" s="365">
        <v>0</v>
      </c>
      <c r="AN468" s="365">
        <v>0</v>
      </c>
      <c r="AO468" s="365">
        <v>0</v>
      </c>
      <c r="AP468" s="365">
        <v>0</v>
      </c>
      <c r="AQ468" s="365">
        <v>0</v>
      </c>
      <c r="AR468" s="365">
        <v>0</v>
      </c>
      <c r="AS468" s="365">
        <v>0</v>
      </c>
      <c r="AT468" s="365">
        <v>0</v>
      </c>
      <c r="AU468" s="365">
        <v>0</v>
      </c>
      <c r="AV468" s="365">
        <v>0</v>
      </c>
      <c r="AW468" s="365">
        <v>0</v>
      </c>
      <c r="AX468" s="365">
        <v>0</v>
      </c>
      <c r="AY468" s="365">
        <v>0</v>
      </c>
      <c r="AZ468" s="365">
        <v>0</v>
      </c>
      <c r="BA468" s="365">
        <v>0</v>
      </c>
      <c r="BB468" s="365">
        <v>0</v>
      </c>
      <c r="BC468" s="365">
        <v>0</v>
      </c>
      <c r="BD468" s="365">
        <v>0</v>
      </c>
      <c r="BE468" s="365">
        <v>0</v>
      </c>
      <c r="BF468" s="365">
        <v>0</v>
      </c>
      <c r="BG468" s="365">
        <v>0</v>
      </c>
      <c r="BH468" s="365">
        <v>0</v>
      </c>
      <c r="BI468" s="365">
        <v>310.93875000000003</v>
      </c>
      <c r="BJ468" s="365">
        <v>0</v>
      </c>
      <c r="BK468" s="365">
        <v>0</v>
      </c>
      <c r="BL468" s="365">
        <v>310.93875000000003</v>
      </c>
      <c r="BM468" s="365">
        <v>0</v>
      </c>
      <c r="BN468" s="365">
        <v>0</v>
      </c>
      <c r="BO468" s="365">
        <v>0</v>
      </c>
      <c r="BP468" s="365">
        <v>0</v>
      </c>
      <c r="BQ468" s="365">
        <v>0</v>
      </c>
      <c r="BR468" s="365">
        <v>0</v>
      </c>
      <c r="BS468" s="365">
        <v>0</v>
      </c>
      <c r="BT468" s="365">
        <v>0</v>
      </c>
      <c r="BU468" s="365">
        <v>0</v>
      </c>
      <c r="BV468" s="365">
        <v>0</v>
      </c>
      <c r="BW468" s="365">
        <v>0</v>
      </c>
      <c r="BX468" s="365">
        <v>0</v>
      </c>
      <c r="BY468" s="365">
        <v>0</v>
      </c>
      <c r="BZ468" s="365">
        <v>2798.44875</v>
      </c>
      <c r="CA468" s="365">
        <v>0</v>
      </c>
      <c r="CB468" s="366" t="s">
        <v>2968</v>
      </c>
      <c r="CC468" s="366" t="s">
        <v>80</v>
      </c>
      <c r="CD468" s="462">
        <v>0</v>
      </c>
      <c r="CE468" s="462">
        <v>0</v>
      </c>
      <c r="CF468" s="370" t="s">
        <v>2009</v>
      </c>
      <c r="CG468" s="370"/>
      <c r="CH468" s="107"/>
      <c r="CI468" s="384"/>
      <c r="CJ468" s="384"/>
      <c r="CK468" s="384"/>
      <c r="CL468" s="384"/>
      <c r="CM468" s="384"/>
      <c r="CN468" s="384"/>
      <c r="CO468" s="384"/>
      <c r="CP468" s="384"/>
      <c r="CQ468" s="384"/>
      <c r="CR468" s="384"/>
      <c r="CS468" s="384"/>
      <c r="CT468" s="384"/>
      <c r="CU468" s="384"/>
      <c r="CV468" s="384"/>
      <c r="CW468" s="384"/>
      <c r="CX468" s="384"/>
      <c r="CY468" s="384"/>
      <c r="CZ468" s="384"/>
      <c r="DA468" s="384"/>
      <c r="DB468" s="384"/>
      <c r="DC468" s="384"/>
      <c r="DD468" s="384"/>
      <c r="DE468" s="384"/>
      <c r="DF468" s="384"/>
      <c r="DG468" s="384"/>
      <c r="DH468" s="384"/>
      <c r="DI468" s="384"/>
      <c r="DJ468" s="384"/>
      <c r="DK468" s="384"/>
      <c r="DL468" s="384"/>
      <c r="DM468" s="384"/>
      <c r="DN468" s="384"/>
      <c r="DO468" s="384"/>
      <c r="DP468" s="384"/>
      <c r="DQ468" s="384"/>
      <c r="DR468" s="384"/>
      <c r="DS468" s="384"/>
      <c r="DT468" s="384"/>
      <c r="DU468" s="384"/>
      <c r="DV468" s="384"/>
      <c r="DW468" s="384"/>
      <c r="DX468" s="384"/>
      <c r="DY468" s="384"/>
      <c r="DZ468" s="384"/>
      <c r="EA468" s="384"/>
      <c r="EB468" s="384"/>
      <c r="EC468" s="384"/>
      <c r="ED468" s="384"/>
      <c r="EE468" s="384"/>
      <c r="EF468" s="384"/>
      <c r="EG468" s="384"/>
      <c r="EH468" s="384"/>
      <c r="EI468" s="384"/>
      <c r="EJ468" s="384"/>
      <c r="EK468" s="384"/>
      <c r="EL468" s="384"/>
      <c r="EM468" s="384"/>
      <c r="EN468" s="384"/>
      <c r="EO468" s="384"/>
      <c r="EP468" s="384"/>
      <c r="EQ468" s="384"/>
      <c r="ER468" s="384"/>
      <c r="ES468" s="384"/>
      <c r="ET468" s="384"/>
      <c r="EU468" s="384"/>
      <c r="EV468" s="384"/>
      <c r="EW468" s="384"/>
      <c r="EX468" s="384"/>
      <c r="EY468" s="384"/>
      <c r="EZ468" s="384"/>
      <c r="FA468" s="384"/>
      <c r="FB468" s="384"/>
      <c r="FC468" s="384"/>
      <c r="FD468" s="384"/>
      <c r="FE468" s="384"/>
      <c r="FF468" s="384"/>
      <c r="FG468" s="384"/>
      <c r="FH468" s="384"/>
      <c r="FI468" s="384"/>
      <c r="FJ468" s="384"/>
      <c r="FK468" s="384"/>
      <c r="FL468" s="384"/>
      <c r="FM468" s="384"/>
      <c r="FN468" s="384"/>
      <c r="FO468" s="384"/>
      <c r="FP468" s="384"/>
      <c r="FQ468" s="384"/>
      <c r="FR468" s="384"/>
      <c r="FS468" s="384"/>
      <c r="FT468" s="384"/>
      <c r="FU468" s="384"/>
      <c r="FV468" s="384"/>
      <c r="FW468" s="384"/>
      <c r="FX468" s="384"/>
      <c r="FY468" s="384"/>
      <c r="FZ468" s="384"/>
      <c r="GA468" s="384"/>
      <c r="GB468" s="384"/>
      <c r="GC468" s="384"/>
      <c r="GD468" s="384"/>
      <c r="GE468" s="384"/>
      <c r="GF468" s="384"/>
      <c r="GG468" s="384"/>
      <c r="GH468" s="384"/>
      <c r="GI468" s="384"/>
      <c r="GJ468" s="384"/>
      <c r="GK468" s="384"/>
      <c r="GL468" s="384"/>
      <c r="GM468" s="384"/>
      <c r="GN468" s="384"/>
      <c r="GO468" s="384"/>
      <c r="GP468" s="384"/>
      <c r="GQ468" s="384"/>
      <c r="GR468" s="384"/>
      <c r="GS468" s="384"/>
      <c r="GT468" s="384"/>
      <c r="GU468" s="384"/>
      <c r="GV468" s="384"/>
      <c r="GW468" s="384"/>
      <c r="GX468" s="384"/>
      <c r="GY468" s="384"/>
      <c r="GZ468" s="384"/>
      <c r="HA468" s="384"/>
      <c r="HB468" s="384"/>
      <c r="HC468" s="384"/>
      <c r="HD468" s="384"/>
      <c r="HE468" s="384"/>
      <c r="HF468" s="384"/>
      <c r="HG468" s="384"/>
      <c r="HH468" s="384"/>
      <c r="HI468" s="384"/>
      <c r="HJ468" s="384"/>
      <c r="HK468" s="384"/>
      <c r="HL468" s="384"/>
      <c r="HM468" s="384"/>
      <c r="HN468" s="384"/>
      <c r="HO468" s="384"/>
      <c r="HP468" s="384"/>
      <c r="HQ468" s="384"/>
      <c r="HR468" s="384"/>
      <c r="HS468" s="384"/>
      <c r="HT468" s="384"/>
      <c r="HU468" s="384"/>
      <c r="HV468" s="384"/>
      <c r="HW468" s="384"/>
      <c r="HX468" s="384"/>
      <c r="HY468" s="384"/>
      <c r="HZ468" s="384"/>
      <c r="IA468" s="384"/>
      <c r="IB468" s="384"/>
      <c r="IC468" s="384"/>
      <c r="ID468" s="384"/>
      <c r="IE468" s="384"/>
      <c r="IF468" s="384"/>
      <c r="IG468" s="384"/>
      <c r="IH468" s="384"/>
      <c r="II468" s="384"/>
      <c r="IJ468" s="384"/>
      <c r="IK468" s="384"/>
      <c r="IL468" s="384"/>
      <c r="IM468" s="384"/>
      <c r="IN468" s="384"/>
      <c r="IO468" s="384"/>
      <c r="IP468" s="384"/>
      <c r="IQ468" s="384"/>
      <c r="IR468" s="384"/>
      <c r="IS468" s="384"/>
      <c r="IT468" s="384"/>
      <c r="IU468" s="384"/>
      <c r="IV468" s="384"/>
      <c r="IW468" s="384"/>
      <c r="IX468" s="384"/>
      <c r="IY468" s="384"/>
      <c r="IZ468" s="384"/>
      <c r="JA468" s="384"/>
      <c r="JB468" s="384"/>
      <c r="JC468" s="384"/>
      <c r="JD468" s="384"/>
      <c r="JE468" s="384"/>
      <c r="JF468" s="384"/>
      <c r="JG468" s="384"/>
      <c r="JH468" s="384"/>
      <c r="JI468" s="384"/>
      <c r="JJ468" s="384"/>
      <c r="JK468" s="384"/>
      <c r="JL468" s="384"/>
      <c r="JM468" s="384"/>
      <c r="JN468" s="384"/>
      <c r="JO468" s="384"/>
      <c r="JP468" s="384"/>
      <c r="JQ468" s="384"/>
      <c r="JR468" s="384"/>
      <c r="JS468" s="384"/>
      <c r="JT468" s="384"/>
      <c r="JU468" s="384"/>
      <c r="JV468" s="384"/>
      <c r="JW468" s="384"/>
      <c r="JX468" s="384"/>
      <c r="JY468" s="384"/>
      <c r="JZ468" s="384"/>
      <c r="KA468" s="384"/>
      <c r="KB468" s="384"/>
      <c r="KC468" s="384"/>
      <c r="KD468" s="384"/>
      <c r="KE468" s="384"/>
      <c r="KF468" s="384"/>
      <c r="KG468" s="384"/>
      <c r="KH468" s="384"/>
      <c r="KI468" s="384"/>
      <c r="KJ468" s="384"/>
      <c r="KK468" s="384"/>
      <c r="KL468" s="384"/>
      <c r="KM468" s="384"/>
      <c r="KN468" s="384"/>
      <c r="KO468" s="384"/>
      <c r="KP468" s="384"/>
      <c r="KQ468" s="384"/>
      <c r="KR468" s="384"/>
      <c r="KS468" s="384"/>
      <c r="KT468" s="384"/>
      <c r="KU468" s="384"/>
    </row>
    <row r="469" spans="1:307" s="363" customFormat="1" ht="36" outlineLevel="1">
      <c r="A469" s="803"/>
      <c r="B469" s="370" t="s">
        <v>2082</v>
      </c>
      <c r="C469" s="364" t="s">
        <v>2970</v>
      </c>
      <c r="D469" s="638" t="s">
        <v>80</v>
      </c>
      <c r="E469" s="366" t="s">
        <v>2971</v>
      </c>
      <c r="F469" s="366" t="s">
        <v>1952</v>
      </c>
      <c r="G469" s="367" t="s">
        <v>1953</v>
      </c>
      <c r="H469" s="367" t="s">
        <v>1513</v>
      </c>
      <c r="I469" s="366" t="s">
        <v>2286</v>
      </c>
      <c r="J469" s="365">
        <v>2602.8000000000002</v>
      </c>
      <c r="K469" s="365">
        <v>2151.0740000000001</v>
      </c>
      <c r="L469" s="365">
        <v>451.726</v>
      </c>
      <c r="M469" s="365">
        <v>0</v>
      </c>
      <c r="N469" s="365">
        <v>660</v>
      </c>
      <c r="O469" s="365">
        <v>0</v>
      </c>
      <c r="P469" s="365" t="s">
        <v>80</v>
      </c>
      <c r="Q469" s="436" t="s">
        <v>80</v>
      </c>
      <c r="R469" s="370">
        <v>45657</v>
      </c>
      <c r="S469" s="366" t="s">
        <v>182</v>
      </c>
      <c r="T469" s="370"/>
      <c r="U469" s="365">
        <v>0</v>
      </c>
      <c r="V469" s="365">
        <v>0</v>
      </c>
      <c r="W469" s="365">
        <v>0</v>
      </c>
      <c r="X469" s="365">
        <v>0</v>
      </c>
      <c r="Y469" s="365">
        <v>0</v>
      </c>
      <c r="Z469" s="365">
        <v>1491.0740000000001</v>
      </c>
      <c r="AA469" s="365">
        <v>451.726</v>
      </c>
      <c r="AB469" s="365">
        <v>0</v>
      </c>
      <c r="AC469" s="365">
        <v>1942.8000000000002</v>
      </c>
      <c r="AD469" s="365">
        <v>0</v>
      </c>
      <c r="AE469" s="365">
        <v>0</v>
      </c>
      <c r="AF469" s="365">
        <v>0</v>
      </c>
      <c r="AG469" s="365">
        <v>0</v>
      </c>
      <c r="AH469" s="365">
        <v>0</v>
      </c>
      <c r="AI469" s="365">
        <v>0</v>
      </c>
      <c r="AJ469" s="365">
        <v>0</v>
      </c>
      <c r="AK469" s="365">
        <v>0</v>
      </c>
      <c r="AL469" s="365">
        <v>0</v>
      </c>
      <c r="AM469" s="365">
        <v>0</v>
      </c>
      <c r="AN469" s="365">
        <v>0</v>
      </c>
      <c r="AO469" s="365">
        <v>0</v>
      </c>
      <c r="AP469" s="365">
        <v>0</v>
      </c>
      <c r="AQ469" s="365">
        <v>0</v>
      </c>
      <c r="AR469" s="365">
        <v>0</v>
      </c>
      <c r="AS469" s="365">
        <v>0</v>
      </c>
      <c r="AT469" s="365">
        <v>0</v>
      </c>
      <c r="AU469" s="365">
        <v>0</v>
      </c>
      <c r="AV469" s="365">
        <v>0</v>
      </c>
      <c r="AW469" s="365">
        <v>0</v>
      </c>
      <c r="AX469" s="365">
        <v>0</v>
      </c>
      <c r="AY469" s="365">
        <v>1491.0740000000001</v>
      </c>
      <c r="AZ469" s="365">
        <v>451.726</v>
      </c>
      <c r="BA469" s="365">
        <v>0</v>
      </c>
      <c r="BB469" s="365">
        <v>1942.8000000000002</v>
      </c>
      <c r="BC469" s="365">
        <v>0</v>
      </c>
      <c r="BD469" s="365">
        <v>0</v>
      </c>
      <c r="BE469" s="365">
        <v>0</v>
      </c>
      <c r="BF469" s="365">
        <v>0</v>
      </c>
      <c r="BG469" s="365">
        <v>0</v>
      </c>
      <c r="BH469" s="365">
        <v>0</v>
      </c>
      <c r="BI469" s="365">
        <v>0</v>
      </c>
      <c r="BJ469" s="365">
        <v>0</v>
      </c>
      <c r="BK469" s="365">
        <v>0</v>
      </c>
      <c r="BL469" s="365">
        <v>0</v>
      </c>
      <c r="BM469" s="365">
        <v>0</v>
      </c>
      <c r="BN469" s="365">
        <v>0</v>
      </c>
      <c r="BO469" s="365">
        <v>0</v>
      </c>
      <c r="BP469" s="365">
        <v>0</v>
      </c>
      <c r="BQ469" s="365">
        <v>0</v>
      </c>
      <c r="BR469" s="365">
        <v>0</v>
      </c>
      <c r="BS469" s="365">
        <v>0</v>
      </c>
      <c r="BT469" s="365">
        <v>0</v>
      </c>
      <c r="BU469" s="365">
        <v>0</v>
      </c>
      <c r="BV469" s="365">
        <v>0</v>
      </c>
      <c r="BW469" s="365">
        <v>0</v>
      </c>
      <c r="BX469" s="365">
        <v>0</v>
      </c>
      <c r="BY469" s="365">
        <v>0</v>
      </c>
      <c r="BZ469" s="365">
        <v>660</v>
      </c>
      <c r="CA469" s="365">
        <v>0</v>
      </c>
      <c r="CB469" s="366" t="s">
        <v>2968</v>
      </c>
      <c r="CC469" s="366" t="s">
        <v>80</v>
      </c>
      <c r="CD469" s="462">
        <v>0</v>
      </c>
      <c r="CE469" s="462">
        <v>0</v>
      </c>
      <c r="CF469" s="370" t="s">
        <v>2009</v>
      </c>
      <c r="CG469" s="370"/>
      <c r="CH469" s="107"/>
      <c r="CI469" s="384"/>
      <c r="CJ469" s="384"/>
      <c r="CK469" s="384"/>
      <c r="CL469" s="384"/>
      <c r="CM469" s="384"/>
      <c r="CN469" s="384"/>
      <c r="CO469" s="384"/>
      <c r="CP469" s="384"/>
      <c r="CQ469" s="384"/>
      <c r="CR469" s="384"/>
      <c r="CS469" s="384"/>
      <c r="CT469" s="384"/>
      <c r="CU469" s="384"/>
      <c r="CV469" s="384"/>
      <c r="CW469" s="384"/>
      <c r="CX469" s="384"/>
      <c r="CY469" s="384"/>
      <c r="CZ469" s="384"/>
      <c r="DA469" s="384"/>
      <c r="DB469" s="384"/>
      <c r="DC469" s="384"/>
      <c r="DD469" s="384"/>
      <c r="DE469" s="384"/>
      <c r="DF469" s="384"/>
      <c r="DG469" s="384"/>
      <c r="DH469" s="384"/>
      <c r="DI469" s="384"/>
      <c r="DJ469" s="384"/>
      <c r="DK469" s="384"/>
      <c r="DL469" s="384"/>
      <c r="DM469" s="384"/>
      <c r="DN469" s="384"/>
      <c r="DO469" s="384"/>
      <c r="DP469" s="384"/>
      <c r="DQ469" s="384"/>
      <c r="DR469" s="384"/>
      <c r="DS469" s="384"/>
      <c r="DT469" s="384"/>
      <c r="DU469" s="384"/>
      <c r="DV469" s="384"/>
      <c r="DW469" s="384"/>
      <c r="DX469" s="384"/>
      <c r="DY469" s="384"/>
      <c r="DZ469" s="384"/>
      <c r="EA469" s="384"/>
      <c r="EB469" s="384"/>
      <c r="EC469" s="384"/>
      <c r="ED469" s="384"/>
      <c r="EE469" s="384"/>
      <c r="EF469" s="384"/>
      <c r="EG469" s="384"/>
      <c r="EH469" s="384"/>
      <c r="EI469" s="384"/>
      <c r="EJ469" s="384"/>
      <c r="EK469" s="384"/>
      <c r="EL469" s="384"/>
      <c r="EM469" s="384"/>
      <c r="EN469" s="384"/>
      <c r="EO469" s="384"/>
      <c r="EP469" s="384"/>
      <c r="EQ469" s="384"/>
      <c r="ER469" s="384"/>
      <c r="ES469" s="384"/>
      <c r="ET469" s="384"/>
      <c r="EU469" s="384"/>
      <c r="EV469" s="384"/>
      <c r="EW469" s="384"/>
      <c r="EX469" s="384"/>
      <c r="EY469" s="384"/>
      <c r="EZ469" s="384"/>
      <c r="FA469" s="384"/>
      <c r="FB469" s="384"/>
      <c r="FC469" s="384"/>
      <c r="FD469" s="384"/>
      <c r="FE469" s="384"/>
      <c r="FF469" s="384"/>
      <c r="FG469" s="384"/>
      <c r="FH469" s="384"/>
      <c r="FI469" s="384"/>
      <c r="FJ469" s="384"/>
      <c r="FK469" s="384"/>
      <c r="FL469" s="384"/>
      <c r="FM469" s="384"/>
      <c r="FN469" s="384"/>
      <c r="FO469" s="384"/>
      <c r="FP469" s="384"/>
      <c r="FQ469" s="384"/>
      <c r="FR469" s="384"/>
      <c r="FS469" s="384"/>
      <c r="FT469" s="384"/>
      <c r="FU469" s="384"/>
      <c r="FV469" s="384"/>
      <c r="FW469" s="384"/>
      <c r="FX469" s="384"/>
      <c r="FY469" s="384"/>
      <c r="FZ469" s="384"/>
      <c r="GA469" s="384"/>
      <c r="GB469" s="384"/>
      <c r="GC469" s="384"/>
      <c r="GD469" s="384"/>
      <c r="GE469" s="384"/>
      <c r="GF469" s="384"/>
      <c r="GG469" s="384"/>
      <c r="GH469" s="384"/>
      <c r="GI469" s="384"/>
      <c r="GJ469" s="384"/>
      <c r="GK469" s="384"/>
      <c r="GL469" s="384"/>
      <c r="GM469" s="384"/>
      <c r="GN469" s="384"/>
      <c r="GO469" s="384"/>
      <c r="GP469" s="384"/>
      <c r="GQ469" s="384"/>
      <c r="GR469" s="384"/>
      <c r="GS469" s="384"/>
      <c r="GT469" s="384"/>
      <c r="GU469" s="384"/>
      <c r="GV469" s="384"/>
      <c r="GW469" s="384"/>
      <c r="GX469" s="384"/>
      <c r="GY469" s="384"/>
      <c r="GZ469" s="384"/>
      <c r="HA469" s="384"/>
      <c r="HB469" s="384"/>
      <c r="HC469" s="384"/>
      <c r="HD469" s="384"/>
      <c r="HE469" s="384"/>
      <c r="HF469" s="384"/>
      <c r="HG469" s="384"/>
      <c r="HH469" s="384"/>
      <c r="HI469" s="384"/>
      <c r="HJ469" s="384"/>
      <c r="HK469" s="384"/>
      <c r="HL469" s="384"/>
      <c r="HM469" s="384"/>
      <c r="HN469" s="384"/>
      <c r="HO469" s="384"/>
      <c r="HP469" s="384"/>
      <c r="HQ469" s="384"/>
      <c r="HR469" s="384"/>
      <c r="HS469" s="384"/>
      <c r="HT469" s="384"/>
      <c r="HU469" s="384"/>
      <c r="HV469" s="384"/>
      <c r="HW469" s="384"/>
      <c r="HX469" s="384"/>
      <c r="HY469" s="384"/>
      <c r="HZ469" s="384"/>
      <c r="IA469" s="384"/>
      <c r="IB469" s="384"/>
      <c r="IC469" s="384"/>
      <c r="ID469" s="384"/>
      <c r="IE469" s="384"/>
      <c r="IF469" s="384"/>
      <c r="IG469" s="384"/>
      <c r="IH469" s="384"/>
      <c r="II469" s="384"/>
      <c r="IJ469" s="384"/>
      <c r="IK469" s="384"/>
      <c r="IL469" s="384"/>
      <c r="IM469" s="384"/>
      <c r="IN469" s="384"/>
      <c r="IO469" s="384"/>
      <c r="IP469" s="384"/>
      <c r="IQ469" s="384"/>
      <c r="IR469" s="384"/>
      <c r="IS469" s="384"/>
      <c r="IT469" s="384"/>
      <c r="IU469" s="384"/>
      <c r="IV469" s="384"/>
      <c r="IW469" s="384"/>
      <c r="IX469" s="384"/>
      <c r="IY469" s="384"/>
      <c r="IZ469" s="384"/>
      <c r="JA469" s="384"/>
      <c r="JB469" s="384"/>
      <c r="JC469" s="384"/>
      <c r="JD469" s="384"/>
      <c r="JE469" s="384"/>
      <c r="JF469" s="384"/>
      <c r="JG469" s="384"/>
      <c r="JH469" s="384"/>
      <c r="JI469" s="384"/>
      <c r="JJ469" s="384"/>
      <c r="JK469" s="384"/>
      <c r="JL469" s="384"/>
      <c r="JM469" s="384"/>
      <c r="JN469" s="384"/>
      <c r="JO469" s="384"/>
      <c r="JP469" s="384"/>
      <c r="JQ469" s="384"/>
      <c r="JR469" s="384"/>
      <c r="JS469" s="384"/>
      <c r="JT469" s="384"/>
      <c r="JU469" s="384"/>
      <c r="JV469" s="384"/>
      <c r="JW469" s="384"/>
      <c r="JX469" s="384"/>
      <c r="JY469" s="384"/>
      <c r="JZ469" s="384"/>
      <c r="KA469" s="384"/>
      <c r="KB469" s="384"/>
      <c r="KC469" s="384"/>
      <c r="KD469" s="384"/>
      <c r="KE469" s="384"/>
      <c r="KF469" s="384"/>
      <c r="KG469" s="384"/>
      <c r="KH469" s="384"/>
      <c r="KI469" s="384"/>
      <c r="KJ469" s="384"/>
      <c r="KK469" s="384"/>
      <c r="KL469" s="384"/>
      <c r="KM469" s="384"/>
      <c r="KN469" s="384"/>
      <c r="KO469" s="384"/>
      <c r="KP469" s="384"/>
      <c r="KQ469" s="384"/>
      <c r="KR469" s="384"/>
      <c r="KS469" s="384"/>
      <c r="KT469" s="384"/>
      <c r="KU469" s="384"/>
    </row>
    <row r="470" spans="1:307" s="363" customFormat="1" ht="36" outlineLevel="1">
      <c r="A470" s="803"/>
      <c r="B470" s="373" t="s">
        <v>2081</v>
      </c>
      <c r="C470" s="32" t="s">
        <v>2972</v>
      </c>
      <c r="D470" s="637" t="s">
        <v>80</v>
      </c>
      <c r="E470" s="67" t="s">
        <v>1708</v>
      </c>
      <c r="F470" s="67" t="s">
        <v>1709</v>
      </c>
      <c r="G470" s="18" t="s">
        <v>1710</v>
      </c>
      <c r="H470" s="18" t="s">
        <v>1513</v>
      </c>
      <c r="I470" s="67" t="s">
        <v>2819</v>
      </c>
      <c r="J470" s="19">
        <v>1900</v>
      </c>
      <c r="K470" s="19">
        <v>1900</v>
      </c>
      <c r="L470" s="19">
        <v>0</v>
      </c>
      <c r="M470" s="19">
        <v>0</v>
      </c>
      <c r="N470" s="19">
        <v>1330</v>
      </c>
      <c r="O470" s="19">
        <v>0</v>
      </c>
      <c r="P470" s="19" t="s">
        <v>80</v>
      </c>
      <c r="Q470" s="372" t="s">
        <v>80</v>
      </c>
      <c r="R470" s="373">
        <v>45291</v>
      </c>
      <c r="S470" s="67" t="s">
        <v>495</v>
      </c>
      <c r="T470" s="373"/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570</v>
      </c>
      <c r="AA470" s="19">
        <v>0</v>
      </c>
      <c r="AB470" s="19">
        <v>0</v>
      </c>
      <c r="AC470" s="19">
        <v>570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v>0</v>
      </c>
      <c r="AU470" s="19">
        <v>0</v>
      </c>
      <c r="AV470" s="19">
        <v>0</v>
      </c>
      <c r="AW470" s="19">
        <v>0</v>
      </c>
      <c r="AX470" s="19">
        <v>0</v>
      </c>
      <c r="AY470" s="19">
        <v>570</v>
      </c>
      <c r="AZ470" s="19">
        <v>0</v>
      </c>
      <c r="BA470" s="19">
        <v>0</v>
      </c>
      <c r="BB470" s="19">
        <v>570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19">
        <v>0</v>
      </c>
      <c r="BJ470" s="19">
        <v>0</v>
      </c>
      <c r="BK470" s="19">
        <v>0</v>
      </c>
      <c r="BL470" s="19">
        <v>0</v>
      </c>
      <c r="BM470" s="19">
        <v>0</v>
      </c>
      <c r="BN470" s="19">
        <v>0</v>
      </c>
      <c r="BO470" s="19">
        <v>0</v>
      </c>
      <c r="BP470" s="19">
        <v>0</v>
      </c>
      <c r="BQ470" s="19">
        <v>0</v>
      </c>
      <c r="BR470" s="19">
        <v>0</v>
      </c>
      <c r="BS470" s="19">
        <v>0</v>
      </c>
      <c r="BT470" s="19">
        <v>0</v>
      </c>
      <c r="BU470" s="19">
        <v>0</v>
      </c>
      <c r="BV470" s="19">
        <v>0</v>
      </c>
      <c r="BW470" s="19">
        <v>0</v>
      </c>
      <c r="BX470" s="19">
        <v>0</v>
      </c>
      <c r="BY470" s="19">
        <v>0</v>
      </c>
      <c r="BZ470" s="19">
        <v>1330</v>
      </c>
      <c r="CA470" s="19">
        <v>0</v>
      </c>
      <c r="CB470" s="67" t="s">
        <v>3030</v>
      </c>
      <c r="CC470" s="400" t="s">
        <v>3153</v>
      </c>
      <c r="CD470" s="636">
        <v>0</v>
      </c>
      <c r="CE470" s="636">
        <v>0</v>
      </c>
      <c r="CF470" s="373" t="s">
        <v>2009</v>
      </c>
      <c r="CG470" s="373"/>
      <c r="CH470" s="373"/>
      <c r="CI470" s="384"/>
      <c r="CJ470" s="384"/>
      <c r="CK470" s="384"/>
      <c r="CL470" s="384"/>
      <c r="CM470" s="384"/>
      <c r="CN470" s="384"/>
      <c r="CO470" s="384"/>
      <c r="CP470" s="384"/>
      <c r="CQ470" s="384"/>
      <c r="CR470" s="384"/>
      <c r="CS470" s="384"/>
      <c r="CT470" s="384"/>
      <c r="CU470" s="384"/>
      <c r="CV470" s="384"/>
      <c r="CW470" s="384"/>
      <c r="CX470" s="384"/>
      <c r="CY470" s="384"/>
      <c r="CZ470" s="384"/>
      <c r="DA470" s="384"/>
      <c r="DB470" s="384"/>
      <c r="DC470" s="384"/>
      <c r="DD470" s="384"/>
      <c r="DE470" s="384"/>
      <c r="DF470" s="384"/>
      <c r="DG470" s="384"/>
      <c r="DH470" s="384"/>
      <c r="DI470" s="384"/>
      <c r="DJ470" s="384"/>
      <c r="DK470" s="384"/>
      <c r="DL470" s="384"/>
      <c r="DM470" s="384"/>
      <c r="DN470" s="384"/>
      <c r="DO470" s="384"/>
      <c r="DP470" s="384"/>
      <c r="DQ470" s="384"/>
      <c r="DR470" s="384"/>
      <c r="DS470" s="384"/>
      <c r="DT470" s="384"/>
      <c r="DU470" s="384"/>
      <c r="DV470" s="384"/>
      <c r="DW470" s="384"/>
      <c r="DX470" s="384"/>
      <c r="DY470" s="384"/>
      <c r="DZ470" s="384"/>
      <c r="EA470" s="384"/>
      <c r="EB470" s="384"/>
      <c r="EC470" s="384"/>
      <c r="ED470" s="384"/>
      <c r="EE470" s="384"/>
      <c r="EF470" s="384"/>
      <c r="EG470" s="384"/>
      <c r="EH470" s="384"/>
      <c r="EI470" s="384"/>
      <c r="EJ470" s="384"/>
      <c r="EK470" s="384"/>
      <c r="EL470" s="384"/>
      <c r="EM470" s="384"/>
      <c r="EN470" s="384"/>
      <c r="EO470" s="384"/>
      <c r="EP470" s="384"/>
      <c r="EQ470" s="384"/>
      <c r="ER470" s="384"/>
      <c r="ES470" s="384"/>
      <c r="ET470" s="384"/>
      <c r="EU470" s="384"/>
      <c r="EV470" s="384"/>
      <c r="EW470" s="384"/>
      <c r="EX470" s="384"/>
      <c r="EY470" s="384"/>
      <c r="EZ470" s="384"/>
      <c r="FA470" s="384"/>
      <c r="FB470" s="384"/>
      <c r="FC470" s="384"/>
      <c r="FD470" s="384"/>
      <c r="FE470" s="384"/>
      <c r="FF470" s="384"/>
      <c r="FG470" s="384"/>
      <c r="FH470" s="384"/>
      <c r="FI470" s="384"/>
      <c r="FJ470" s="384"/>
      <c r="FK470" s="384"/>
      <c r="FL470" s="384"/>
      <c r="FM470" s="384"/>
      <c r="FN470" s="384"/>
      <c r="FO470" s="384"/>
      <c r="FP470" s="384"/>
      <c r="FQ470" s="384"/>
      <c r="FR470" s="384"/>
      <c r="FS470" s="384"/>
      <c r="FT470" s="384"/>
      <c r="FU470" s="384"/>
      <c r="FV470" s="384"/>
      <c r="FW470" s="384"/>
      <c r="FX470" s="384"/>
      <c r="FY470" s="384"/>
      <c r="FZ470" s="384"/>
      <c r="GA470" s="384"/>
      <c r="GB470" s="384"/>
      <c r="GC470" s="384"/>
      <c r="GD470" s="384"/>
      <c r="GE470" s="384"/>
      <c r="GF470" s="384"/>
      <c r="GG470" s="384"/>
      <c r="GH470" s="384"/>
      <c r="GI470" s="384"/>
      <c r="GJ470" s="384"/>
      <c r="GK470" s="384"/>
      <c r="GL470" s="384"/>
      <c r="GM470" s="384"/>
      <c r="GN470" s="384"/>
      <c r="GO470" s="384"/>
      <c r="GP470" s="384"/>
      <c r="GQ470" s="384"/>
      <c r="GR470" s="384"/>
      <c r="GS470" s="384"/>
      <c r="GT470" s="384"/>
      <c r="GU470" s="384"/>
      <c r="GV470" s="384"/>
      <c r="GW470" s="384"/>
      <c r="GX470" s="384"/>
      <c r="GY470" s="384"/>
      <c r="GZ470" s="384"/>
      <c r="HA470" s="384"/>
      <c r="HB470" s="384"/>
      <c r="HC470" s="384"/>
      <c r="HD470" s="384"/>
      <c r="HE470" s="384"/>
      <c r="HF470" s="384"/>
      <c r="HG470" s="384"/>
      <c r="HH470" s="384"/>
      <c r="HI470" s="384"/>
      <c r="HJ470" s="384"/>
      <c r="HK470" s="384"/>
      <c r="HL470" s="384"/>
      <c r="HM470" s="384"/>
      <c r="HN470" s="384"/>
      <c r="HO470" s="384"/>
      <c r="HP470" s="384"/>
      <c r="HQ470" s="384"/>
      <c r="HR470" s="384"/>
      <c r="HS470" s="384"/>
      <c r="HT470" s="384"/>
      <c r="HU470" s="384"/>
      <c r="HV470" s="384"/>
      <c r="HW470" s="384"/>
      <c r="HX470" s="384"/>
      <c r="HY470" s="384"/>
      <c r="HZ470" s="384"/>
      <c r="IA470" s="384"/>
      <c r="IB470" s="384"/>
      <c r="IC470" s="384"/>
      <c r="ID470" s="384"/>
      <c r="IE470" s="384"/>
      <c r="IF470" s="384"/>
      <c r="IG470" s="384"/>
      <c r="IH470" s="384"/>
      <c r="II470" s="384"/>
      <c r="IJ470" s="384"/>
      <c r="IK470" s="384"/>
      <c r="IL470" s="384"/>
      <c r="IM470" s="384"/>
      <c r="IN470" s="384"/>
      <c r="IO470" s="384"/>
      <c r="IP470" s="384"/>
      <c r="IQ470" s="384"/>
      <c r="IR470" s="384"/>
      <c r="IS470" s="384"/>
      <c r="IT470" s="384"/>
      <c r="IU470" s="384"/>
      <c r="IV470" s="384"/>
      <c r="IW470" s="384"/>
      <c r="IX470" s="384"/>
      <c r="IY470" s="384"/>
      <c r="IZ470" s="384"/>
      <c r="JA470" s="384"/>
      <c r="JB470" s="384"/>
      <c r="JC470" s="384"/>
      <c r="JD470" s="384"/>
      <c r="JE470" s="384"/>
      <c r="JF470" s="384"/>
      <c r="JG470" s="384"/>
      <c r="JH470" s="384"/>
      <c r="JI470" s="384"/>
      <c r="JJ470" s="384"/>
      <c r="JK470" s="384"/>
      <c r="JL470" s="384"/>
      <c r="JM470" s="384"/>
      <c r="JN470" s="384"/>
      <c r="JO470" s="384"/>
      <c r="JP470" s="384"/>
      <c r="JQ470" s="384"/>
      <c r="JR470" s="384"/>
      <c r="JS470" s="384"/>
      <c r="JT470" s="384"/>
      <c r="JU470" s="384"/>
      <c r="JV470" s="384"/>
      <c r="JW470" s="384"/>
      <c r="JX470" s="384"/>
      <c r="JY470" s="384"/>
      <c r="JZ470" s="384"/>
      <c r="KA470" s="384"/>
      <c r="KB470" s="384"/>
      <c r="KC470" s="384"/>
      <c r="KD470" s="384"/>
      <c r="KE470" s="384"/>
      <c r="KF470" s="384"/>
      <c r="KG470" s="384"/>
      <c r="KH470" s="384"/>
      <c r="KI470" s="384"/>
      <c r="KJ470" s="384"/>
      <c r="KK470" s="384"/>
      <c r="KL470" s="384"/>
      <c r="KM470" s="384"/>
      <c r="KN470" s="384"/>
      <c r="KO470" s="384"/>
      <c r="KP470" s="384"/>
      <c r="KQ470" s="384"/>
      <c r="KR470" s="384"/>
      <c r="KS470" s="384"/>
      <c r="KT470" s="384"/>
      <c r="KU470" s="384"/>
    </row>
    <row r="471" spans="1:307" s="363" customFormat="1" ht="108" outlineLevel="1">
      <c r="A471" s="803"/>
      <c r="B471" s="370" t="s">
        <v>2084</v>
      </c>
      <c r="C471" s="364" t="s">
        <v>3031</v>
      </c>
      <c r="D471" s="638" t="s">
        <v>80</v>
      </c>
      <c r="E471" s="366" t="s">
        <v>1308</v>
      </c>
      <c r="F471" s="366" t="s">
        <v>1675</v>
      </c>
      <c r="G471" s="367" t="s">
        <v>1676</v>
      </c>
      <c r="H471" s="367" t="s">
        <v>1513</v>
      </c>
      <c r="I471" s="366" t="s">
        <v>3032</v>
      </c>
      <c r="J471" s="365">
        <v>1826.2809999999999</v>
      </c>
      <c r="K471" s="365">
        <v>1826.2809999999999</v>
      </c>
      <c r="L471" s="365">
        <v>0</v>
      </c>
      <c r="M471" s="365">
        <v>0</v>
      </c>
      <c r="N471" s="365">
        <v>1648.451</v>
      </c>
      <c r="O471" s="365">
        <v>0</v>
      </c>
      <c r="P471" s="365" t="s">
        <v>80</v>
      </c>
      <c r="Q471" s="436" t="s">
        <v>80</v>
      </c>
      <c r="R471" s="370">
        <v>45657</v>
      </c>
      <c r="S471" s="366" t="s">
        <v>182</v>
      </c>
      <c r="T471" s="370"/>
      <c r="U471" s="365">
        <v>0</v>
      </c>
      <c r="V471" s="365">
        <v>0</v>
      </c>
      <c r="W471" s="365">
        <v>0</v>
      </c>
      <c r="X471" s="365">
        <v>0</v>
      </c>
      <c r="Y471" s="365">
        <v>0</v>
      </c>
      <c r="Z471" s="365">
        <v>0</v>
      </c>
      <c r="AA471" s="365">
        <v>0</v>
      </c>
      <c r="AB471" s="365">
        <v>0</v>
      </c>
      <c r="AC471" s="365">
        <v>0</v>
      </c>
      <c r="AD471" s="365">
        <v>0</v>
      </c>
      <c r="AE471" s="365">
        <v>177.83</v>
      </c>
      <c r="AF471" s="365">
        <v>0</v>
      </c>
      <c r="AG471" s="365">
        <v>0</v>
      </c>
      <c r="AH471" s="365">
        <v>177.83</v>
      </c>
      <c r="AI471" s="365">
        <v>0</v>
      </c>
      <c r="AJ471" s="365">
        <v>0</v>
      </c>
      <c r="AK471" s="365">
        <v>0</v>
      </c>
      <c r="AL471" s="365">
        <v>0</v>
      </c>
      <c r="AM471" s="365">
        <v>0</v>
      </c>
      <c r="AN471" s="365">
        <v>0</v>
      </c>
      <c r="AO471" s="365">
        <v>0</v>
      </c>
      <c r="AP471" s="365">
        <v>0</v>
      </c>
      <c r="AQ471" s="365">
        <v>0</v>
      </c>
      <c r="AR471" s="365">
        <v>0</v>
      </c>
      <c r="AS471" s="365">
        <v>0</v>
      </c>
      <c r="AT471" s="365">
        <v>0</v>
      </c>
      <c r="AU471" s="365">
        <v>0</v>
      </c>
      <c r="AV471" s="365">
        <v>0</v>
      </c>
      <c r="AW471" s="365">
        <v>0</v>
      </c>
      <c r="AX471" s="365">
        <v>0</v>
      </c>
      <c r="AY471" s="365">
        <v>0</v>
      </c>
      <c r="AZ471" s="365">
        <v>0</v>
      </c>
      <c r="BA471" s="365">
        <v>0</v>
      </c>
      <c r="BB471" s="365">
        <v>0</v>
      </c>
      <c r="BC471" s="365">
        <v>0</v>
      </c>
      <c r="BD471" s="365">
        <v>0</v>
      </c>
      <c r="BE471" s="365">
        <v>0</v>
      </c>
      <c r="BF471" s="365">
        <v>0</v>
      </c>
      <c r="BG471" s="365">
        <v>0</v>
      </c>
      <c r="BH471" s="365">
        <v>0</v>
      </c>
      <c r="BI471" s="365">
        <v>177.83</v>
      </c>
      <c r="BJ471" s="365">
        <v>0</v>
      </c>
      <c r="BK471" s="365">
        <v>0</v>
      </c>
      <c r="BL471" s="365">
        <v>177.83</v>
      </c>
      <c r="BM471" s="365">
        <v>0</v>
      </c>
      <c r="BN471" s="365">
        <v>0</v>
      </c>
      <c r="BO471" s="365">
        <v>0</v>
      </c>
      <c r="BP471" s="365">
        <v>0</v>
      </c>
      <c r="BQ471" s="365">
        <v>0</v>
      </c>
      <c r="BR471" s="365">
        <v>0</v>
      </c>
      <c r="BS471" s="365">
        <v>0</v>
      </c>
      <c r="BT471" s="365">
        <v>0</v>
      </c>
      <c r="BU471" s="365">
        <v>0</v>
      </c>
      <c r="BV471" s="365">
        <v>0</v>
      </c>
      <c r="BW471" s="365">
        <v>0</v>
      </c>
      <c r="BX471" s="365">
        <v>0</v>
      </c>
      <c r="BY471" s="365">
        <v>0</v>
      </c>
      <c r="BZ471" s="365">
        <v>1648.451</v>
      </c>
      <c r="CA471" s="365">
        <v>0</v>
      </c>
      <c r="CB471" s="366" t="s">
        <v>3033</v>
      </c>
      <c r="CC471" s="366" t="s">
        <v>80</v>
      </c>
      <c r="CD471" s="462">
        <v>0</v>
      </c>
      <c r="CE471" s="462">
        <v>0</v>
      </c>
      <c r="CF471" s="370" t="s">
        <v>2009</v>
      </c>
      <c r="CG471" s="370"/>
      <c r="CH471" s="107"/>
      <c r="CI471" s="384"/>
      <c r="CJ471" s="384"/>
      <c r="CK471" s="384"/>
      <c r="CL471" s="384"/>
      <c r="CM471" s="384"/>
      <c r="CN471" s="384"/>
      <c r="CO471" s="384"/>
      <c r="CP471" s="384"/>
      <c r="CQ471" s="384"/>
      <c r="CR471" s="384"/>
      <c r="CS471" s="384"/>
      <c r="CT471" s="384"/>
      <c r="CU471" s="384"/>
      <c r="CV471" s="384"/>
      <c r="CW471" s="384"/>
      <c r="CX471" s="384"/>
      <c r="CY471" s="384"/>
      <c r="CZ471" s="384"/>
      <c r="DA471" s="384"/>
      <c r="DB471" s="384"/>
      <c r="DC471" s="384"/>
      <c r="DD471" s="384"/>
      <c r="DE471" s="384"/>
      <c r="DF471" s="384"/>
      <c r="DG471" s="384"/>
      <c r="DH471" s="384"/>
      <c r="DI471" s="384"/>
      <c r="DJ471" s="384"/>
      <c r="DK471" s="384"/>
      <c r="DL471" s="384"/>
      <c r="DM471" s="384"/>
      <c r="DN471" s="384"/>
      <c r="DO471" s="384"/>
      <c r="DP471" s="384"/>
      <c r="DQ471" s="384"/>
      <c r="DR471" s="384"/>
      <c r="DS471" s="384"/>
      <c r="DT471" s="384"/>
      <c r="DU471" s="384"/>
      <c r="DV471" s="384"/>
      <c r="DW471" s="384"/>
      <c r="DX471" s="384"/>
      <c r="DY471" s="384"/>
      <c r="DZ471" s="384"/>
      <c r="EA471" s="384"/>
      <c r="EB471" s="384"/>
      <c r="EC471" s="384"/>
      <c r="ED471" s="384"/>
      <c r="EE471" s="384"/>
      <c r="EF471" s="384"/>
      <c r="EG471" s="384"/>
      <c r="EH471" s="384"/>
      <c r="EI471" s="384"/>
      <c r="EJ471" s="384"/>
      <c r="EK471" s="384"/>
      <c r="EL471" s="384"/>
      <c r="EM471" s="384"/>
      <c r="EN471" s="384"/>
      <c r="EO471" s="384"/>
      <c r="EP471" s="384"/>
      <c r="EQ471" s="384"/>
      <c r="ER471" s="384"/>
      <c r="ES471" s="384"/>
      <c r="ET471" s="384"/>
      <c r="EU471" s="384"/>
      <c r="EV471" s="384"/>
      <c r="EW471" s="384"/>
      <c r="EX471" s="384"/>
      <c r="EY471" s="384"/>
      <c r="EZ471" s="384"/>
      <c r="FA471" s="384"/>
      <c r="FB471" s="384"/>
      <c r="FC471" s="384"/>
      <c r="FD471" s="384"/>
      <c r="FE471" s="384"/>
      <c r="FF471" s="384"/>
      <c r="FG471" s="384"/>
      <c r="FH471" s="384"/>
      <c r="FI471" s="384"/>
      <c r="FJ471" s="384"/>
      <c r="FK471" s="384"/>
      <c r="FL471" s="384"/>
      <c r="FM471" s="384"/>
      <c r="FN471" s="384"/>
      <c r="FO471" s="384"/>
      <c r="FP471" s="384"/>
      <c r="FQ471" s="384"/>
      <c r="FR471" s="384"/>
      <c r="FS471" s="384"/>
      <c r="FT471" s="384"/>
      <c r="FU471" s="384"/>
      <c r="FV471" s="384"/>
      <c r="FW471" s="384"/>
      <c r="FX471" s="384"/>
      <c r="FY471" s="384"/>
      <c r="FZ471" s="384"/>
      <c r="GA471" s="384"/>
      <c r="GB471" s="384"/>
      <c r="GC471" s="384"/>
      <c r="GD471" s="384"/>
      <c r="GE471" s="384"/>
      <c r="GF471" s="384"/>
      <c r="GG471" s="384"/>
      <c r="GH471" s="384"/>
      <c r="GI471" s="384"/>
      <c r="GJ471" s="384"/>
      <c r="GK471" s="384"/>
      <c r="GL471" s="384"/>
      <c r="GM471" s="384"/>
      <c r="GN471" s="384"/>
      <c r="GO471" s="384"/>
      <c r="GP471" s="384"/>
      <c r="GQ471" s="384"/>
      <c r="GR471" s="384"/>
      <c r="GS471" s="384"/>
      <c r="GT471" s="384"/>
      <c r="GU471" s="384"/>
      <c r="GV471" s="384"/>
      <c r="GW471" s="384"/>
      <c r="GX471" s="384"/>
      <c r="GY471" s="384"/>
      <c r="GZ471" s="384"/>
      <c r="HA471" s="384"/>
      <c r="HB471" s="384"/>
      <c r="HC471" s="384"/>
      <c r="HD471" s="384"/>
      <c r="HE471" s="384"/>
      <c r="HF471" s="384"/>
      <c r="HG471" s="384"/>
      <c r="HH471" s="384"/>
      <c r="HI471" s="384"/>
      <c r="HJ471" s="384"/>
      <c r="HK471" s="384"/>
      <c r="HL471" s="384"/>
      <c r="HM471" s="384"/>
      <c r="HN471" s="384"/>
      <c r="HO471" s="384"/>
      <c r="HP471" s="384"/>
      <c r="HQ471" s="384"/>
      <c r="HR471" s="384"/>
      <c r="HS471" s="384"/>
      <c r="HT471" s="384"/>
      <c r="HU471" s="384"/>
      <c r="HV471" s="384"/>
      <c r="HW471" s="384"/>
      <c r="HX471" s="384"/>
      <c r="HY471" s="384"/>
      <c r="HZ471" s="384"/>
      <c r="IA471" s="384"/>
      <c r="IB471" s="384"/>
      <c r="IC471" s="384"/>
      <c r="ID471" s="384"/>
      <c r="IE471" s="384"/>
      <c r="IF471" s="384"/>
      <c r="IG471" s="384"/>
      <c r="IH471" s="384"/>
      <c r="II471" s="384"/>
      <c r="IJ471" s="384"/>
      <c r="IK471" s="384"/>
      <c r="IL471" s="384"/>
      <c r="IM471" s="384"/>
      <c r="IN471" s="384"/>
      <c r="IO471" s="384"/>
      <c r="IP471" s="384"/>
      <c r="IQ471" s="384"/>
      <c r="IR471" s="384"/>
      <c r="IS471" s="384"/>
      <c r="IT471" s="384"/>
      <c r="IU471" s="384"/>
      <c r="IV471" s="384"/>
      <c r="IW471" s="384"/>
      <c r="IX471" s="384"/>
      <c r="IY471" s="384"/>
      <c r="IZ471" s="384"/>
      <c r="JA471" s="384"/>
      <c r="JB471" s="384"/>
      <c r="JC471" s="384"/>
      <c r="JD471" s="384"/>
      <c r="JE471" s="384"/>
      <c r="JF471" s="384"/>
      <c r="JG471" s="384"/>
      <c r="JH471" s="384"/>
      <c r="JI471" s="384"/>
      <c r="JJ471" s="384"/>
      <c r="JK471" s="384"/>
      <c r="JL471" s="384"/>
      <c r="JM471" s="384"/>
      <c r="JN471" s="384"/>
      <c r="JO471" s="384"/>
      <c r="JP471" s="384"/>
      <c r="JQ471" s="384"/>
      <c r="JR471" s="384"/>
      <c r="JS471" s="384"/>
      <c r="JT471" s="384"/>
      <c r="JU471" s="384"/>
      <c r="JV471" s="384"/>
      <c r="JW471" s="384"/>
      <c r="JX471" s="384"/>
      <c r="JY471" s="384"/>
      <c r="JZ471" s="384"/>
      <c r="KA471" s="384"/>
      <c r="KB471" s="384"/>
      <c r="KC471" s="384"/>
      <c r="KD471" s="384"/>
      <c r="KE471" s="384"/>
      <c r="KF471" s="384"/>
      <c r="KG471" s="384"/>
      <c r="KH471" s="384"/>
      <c r="KI471" s="384"/>
      <c r="KJ471" s="384"/>
      <c r="KK471" s="384"/>
      <c r="KL471" s="384"/>
      <c r="KM471" s="384"/>
      <c r="KN471" s="384"/>
      <c r="KO471" s="384"/>
      <c r="KP471" s="384"/>
      <c r="KQ471" s="384"/>
      <c r="KR471" s="384"/>
      <c r="KS471" s="384"/>
      <c r="KT471" s="384"/>
      <c r="KU471" s="384"/>
    </row>
    <row r="472" spans="1:307" s="363" customFormat="1" ht="36" outlineLevel="1">
      <c r="A472" s="803"/>
      <c r="B472" s="373" t="s">
        <v>2084</v>
      </c>
      <c r="C472" s="32" t="s">
        <v>3034</v>
      </c>
      <c r="D472" s="637" t="s">
        <v>80</v>
      </c>
      <c r="E472" s="67" t="s">
        <v>1308</v>
      </c>
      <c r="F472" s="67" t="s">
        <v>1675</v>
      </c>
      <c r="G472" s="18" t="s">
        <v>1676</v>
      </c>
      <c r="H472" s="18" t="s">
        <v>1513</v>
      </c>
      <c r="I472" s="67" t="s">
        <v>3035</v>
      </c>
      <c r="J472" s="19">
        <v>665</v>
      </c>
      <c r="K472" s="19">
        <v>665</v>
      </c>
      <c r="L472" s="19">
        <v>0</v>
      </c>
      <c r="M472" s="19">
        <v>0</v>
      </c>
      <c r="N472" s="19">
        <v>100</v>
      </c>
      <c r="O472" s="19">
        <v>0</v>
      </c>
      <c r="P472" s="19" t="s">
        <v>80</v>
      </c>
      <c r="Q472" s="372" t="s">
        <v>80</v>
      </c>
      <c r="R472" s="373">
        <v>45291</v>
      </c>
      <c r="S472" s="67" t="s">
        <v>1666</v>
      </c>
      <c r="T472" s="373"/>
      <c r="U472" s="19">
        <v>565</v>
      </c>
      <c r="V472" s="19">
        <v>0</v>
      </c>
      <c r="W472" s="19">
        <v>0</v>
      </c>
      <c r="X472" s="19">
        <v>565</v>
      </c>
      <c r="Y472" s="19">
        <v>0</v>
      </c>
      <c r="Z472" s="19">
        <v>565</v>
      </c>
      <c r="AA472" s="19">
        <v>0</v>
      </c>
      <c r="AB472" s="19">
        <v>0</v>
      </c>
      <c r="AC472" s="19">
        <v>565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0</v>
      </c>
      <c r="AT472" s="19">
        <v>0</v>
      </c>
      <c r="AU472" s="19">
        <v>0</v>
      </c>
      <c r="AV472" s="19">
        <v>0</v>
      </c>
      <c r="AW472" s="19">
        <v>0</v>
      </c>
      <c r="AX472" s="19">
        <v>0</v>
      </c>
      <c r="AY472" s="19">
        <v>565</v>
      </c>
      <c r="AZ472" s="19">
        <v>0</v>
      </c>
      <c r="BA472" s="19">
        <v>0</v>
      </c>
      <c r="BB472" s="19">
        <v>565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19">
        <v>0</v>
      </c>
      <c r="BJ472" s="19">
        <v>0</v>
      </c>
      <c r="BK472" s="19">
        <v>0</v>
      </c>
      <c r="BL472" s="19">
        <v>0</v>
      </c>
      <c r="BM472" s="19">
        <v>0</v>
      </c>
      <c r="BN472" s="19">
        <v>0</v>
      </c>
      <c r="BO472" s="19">
        <v>0</v>
      </c>
      <c r="BP472" s="19">
        <v>0</v>
      </c>
      <c r="BQ472" s="19">
        <v>0</v>
      </c>
      <c r="BR472" s="19">
        <v>0</v>
      </c>
      <c r="BS472" s="19">
        <v>0</v>
      </c>
      <c r="BT472" s="19">
        <v>0</v>
      </c>
      <c r="BU472" s="19">
        <v>0</v>
      </c>
      <c r="BV472" s="19">
        <v>0</v>
      </c>
      <c r="BW472" s="19">
        <v>0</v>
      </c>
      <c r="BX472" s="19">
        <v>0</v>
      </c>
      <c r="BY472" s="19">
        <v>0</v>
      </c>
      <c r="BZ472" s="19">
        <v>100</v>
      </c>
      <c r="CA472" s="19">
        <v>0</v>
      </c>
      <c r="CB472" s="67" t="s">
        <v>3033</v>
      </c>
      <c r="CC472" s="400" t="s">
        <v>3153</v>
      </c>
      <c r="CD472" s="636">
        <v>0</v>
      </c>
      <c r="CE472" s="636">
        <v>0</v>
      </c>
      <c r="CF472" s="373" t="s">
        <v>2009</v>
      </c>
      <c r="CG472" s="373"/>
      <c r="CH472" s="373"/>
      <c r="CI472" s="384"/>
      <c r="CJ472" s="384"/>
      <c r="CK472" s="384"/>
      <c r="CL472" s="384"/>
      <c r="CM472" s="384"/>
      <c r="CN472" s="384"/>
      <c r="CO472" s="384"/>
      <c r="CP472" s="384"/>
      <c r="CQ472" s="384"/>
      <c r="CR472" s="384"/>
      <c r="CS472" s="384"/>
      <c r="CT472" s="384"/>
      <c r="CU472" s="384"/>
      <c r="CV472" s="384"/>
      <c r="CW472" s="384"/>
      <c r="CX472" s="384"/>
      <c r="CY472" s="384"/>
      <c r="CZ472" s="384"/>
      <c r="DA472" s="384"/>
      <c r="DB472" s="384"/>
      <c r="DC472" s="384"/>
      <c r="DD472" s="384"/>
      <c r="DE472" s="384"/>
      <c r="DF472" s="384"/>
      <c r="DG472" s="384"/>
      <c r="DH472" s="384"/>
      <c r="DI472" s="384"/>
      <c r="DJ472" s="384"/>
      <c r="DK472" s="384"/>
      <c r="DL472" s="384"/>
      <c r="DM472" s="384"/>
      <c r="DN472" s="384"/>
      <c r="DO472" s="384"/>
      <c r="DP472" s="384"/>
      <c r="DQ472" s="384"/>
      <c r="DR472" s="384"/>
      <c r="DS472" s="384"/>
      <c r="DT472" s="384"/>
      <c r="DU472" s="384"/>
      <c r="DV472" s="384"/>
      <c r="DW472" s="384"/>
      <c r="DX472" s="384"/>
      <c r="DY472" s="384"/>
      <c r="DZ472" s="384"/>
      <c r="EA472" s="384"/>
      <c r="EB472" s="384"/>
      <c r="EC472" s="384"/>
      <c r="ED472" s="384"/>
      <c r="EE472" s="384"/>
      <c r="EF472" s="384"/>
      <c r="EG472" s="384"/>
      <c r="EH472" s="384"/>
      <c r="EI472" s="384"/>
      <c r="EJ472" s="384"/>
      <c r="EK472" s="384"/>
      <c r="EL472" s="384"/>
      <c r="EM472" s="384"/>
      <c r="EN472" s="384"/>
      <c r="EO472" s="384"/>
      <c r="EP472" s="384"/>
      <c r="EQ472" s="384"/>
      <c r="ER472" s="384"/>
      <c r="ES472" s="384"/>
      <c r="ET472" s="384"/>
      <c r="EU472" s="384"/>
      <c r="EV472" s="384"/>
      <c r="EW472" s="384"/>
      <c r="EX472" s="384"/>
      <c r="EY472" s="384"/>
      <c r="EZ472" s="384"/>
      <c r="FA472" s="384"/>
      <c r="FB472" s="384"/>
      <c r="FC472" s="384"/>
      <c r="FD472" s="384"/>
      <c r="FE472" s="384"/>
      <c r="FF472" s="384"/>
      <c r="FG472" s="384"/>
      <c r="FH472" s="384"/>
      <c r="FI472" s="384"/>
      <c r="FJ472" s="384"/>
      <c r="FK472" s="384"/>
      <c r="FL472" s="384"/>
      <c r="FM472" s="384"/>
      <c r="FN472" s="384"/>
      <c r="FO472" s="384"/>
      <c r="FP472" s="384"/>
      <c r="FQ472" s="384"/>
      <c r="FR472" s="384"/>
      <c r="FS472" s="384"/>
      <c r="FT472" s="384"/>
      <c r="FU472" s="384"/>
      <c r="FV472" s="384"/>
      <c r="FW472" s="384"/>
      <c r="FX472" s="384"/>
      <c r="FY472" s="384"/>
      <c r="FZ472" s="384"/>
      <c r="GA472" s="384"/>
      <c r="GB472" s="384"/>
      <c r="GC472" s="384"/>
      <c r="GD472" s="384"/>
      <c r="GE472" s="384"/>
      <c r="GF472" s="384"/>
      <c r="GG472" s="384"/>
      <c r="GH472" s="384"/>
      <c r="GI472" s="384"/>
      <c r="GJ472" s="384"/>
      <c r="GK472" s="384"/>
      <c r="GL472" s="384"/>
      <c r="GM472" s="384"/>
      <c r="GN472" s="384"/>
      <c r="GO472" s="384"/>
      <c r="GP472" s="384"/>
      <c r="GQ472" s="384"/>
      <c r="GR472" s="384"/>
      <c r="GS472" s="384"/>
      <c r="GT472" s="384"/>
      <c r="GU472" s="384"/>
      <c r="GV472" s="384"/>
      <c r="GW472" s="384"/>
      <c r="GX472" s="384"/>
      <c r="GY472" s="384"/>
      <c r="GZ472" s="384"/>
      <c r="HA472" s="384"/>
      <c r="HB472" s="384"/>
      <c r="HC472" s="384"/>
      <c r="HD472" s="384"/>
      <c r="HE472" s="384"/>
      <c r="HF472" s="384"/>
      <c r="HG472" s="384"/>
      <c r="HH472" s="384"/>
      <c r="HI472" s="384"/>
      <c r="HJ472" s="384"/>
      <c r="HK472" s="384"/>
      <c r="HL472" s="384"/>
      <c r="HM472" s="384"/>
      <c r="HN472" s="384"/>
      <c r="HO472" s="384"/>
      <c r="HP472" s="384"/>
      <c r="HQ472" s="384"/>
      <c r="HR472" s="384"/>
      <c r="HS472" s="384"/>
      <c r="HT472" s="384"/>
      <c r="HU472" s="384"/>
      <c r="HV472" s="384"/>
      <c r="HW472" s="384"/>
      <c r="HX472" s="384"/>
      <c r="HY472" s="384"/>
      <c r="HZ472" s="384"/>
      <c r="IA472" s="384"/>
      <c r="IB472" s="384"/>
      <c r="IC472" s="384"/>
      <c r="ID472" s="384"/>
      <c r="IE472" s="384"/>
      <c r="IF472" s="384"/>
      <c r="IG472" s="384"/>
      <c r="IH472" s="384"/>
      <c r="II472" s="384"/>
      <c r="IJ472" s="384"/>
      <c r="IK472" s="384"/>
      <c r="IL472" s="384"/>
      <c r="IM472" s="384"/>
      <c r="IN472" s="384"/>
      <c r="IO472" s="384"/>
      <c r="IP472" s="384"/>
      <c r="IQ472" s="384"/>
      <c r="IR472" s="384"/>
      <c r="IS472" s="384"/>
      <c r="IT472" s="384"/>
      <c r="IU472" s="384"/>
      <c r="IV472" s="384"/>
      <c r="IW472" s="384"/>
      <c r="IX472" s="384"/>
      <c r="IY472" s="384"/>
      <c r="IZ472" s="384"/>
      <c r="JA472" s="384"/>
      <c r="JB472" s="384"/>
      <c r="JC472" s="384"/>
      <c r="JD472" s="384"/>
      <c r="JE472" s="384"/>
      <c r="JF472" s="384"/>
      <c r="JG472" s="384"/>
      <c r="JH472" s="384"/>
      <c r="JI472" s="384"/>
      <c r="JJ472" s="384"/>
      <c r="JK472" s="384"/>
      <c r="JL472" s="384"/>
      <c r="JM472" s="384"/>
      <c r="JN472" s="384"/>
      <c r="JO472" s="384"/>
      <c r="JP472" s="384"/>
      <c r="JQ472" s="384"/>
      <c r="JR472" s="384"/>
      <c r="JS472" s="384"/>
      <c r="JT472" s="384"/>
      <c r="JU472" s="384"/>
      <c r="JV472" s="384"/>
      <c r="JW472" s="384"/>
      <c r="JX472" s="384"/>
      <c r="JY472" s="384"/>
      <c r="JZ472" s="384"/>
      <c r="KA472" s="384"/>
      <c r="KB472" s="384"/>
      <c r="KC472" s="384"/>
      <c r="KD472" s="384"/>
      <c r="KE472" s="384"/>
      <c r="KF472" s="384"/>
      <c r="KG472" s="384"/>
      <c r="KH472" s="384"/>
      <c r="KI472" s="384"/>
      <c r="KJ472" s="384"/>
      <c r="KK472" s="384"/>
      <c r="KL472" s="384"/>
      <c r="KM472" s="384"/>
      <c r="KN472" s="384"/>
      <c r="KO472" s="384"/>
      <c r="KP472" s="384"/>
      <c r="KQ472" s="384"/>
      <c r="KR472" s="384"/>
      <c r="KS472" s="384"/>
      <c r="KT472" s="384"/>
      <c r="KU472" s="384"/>
    </row>
    <row r="473" spans="1:307" s="363" customFormat="1" ht="72" outlineLevel="1">
      <c r="A473" s="803"/>
      <c r="B473" s="370" t="s">
        <v>2084</v>
      </c>
      <c r="C473" s="364" t="s">
        <v>3036</v>
      </c>
      <c r="D473" s="638" t="s">
        <v>80</v>
      </c>
      <c r="E473" s="366" t="s">
        <v>1308</v>
      </c>
      <c r="F473" s="366" t="s">
        <v>1675</v>
      </c>
      <c r="G473" s="367" t="s">
        <v>1676</v>
      </c>
      <c r="H473" s="367" t="s">
        <v>1513</v>
      </c>
      <c r="I473" s="366" t="s">
        <v>2804</v>
      </c>
      <c r="J473" s="365">
        <v>4860</v>
      </c>
      <c r="K473" s="365">
        <v>4860</v>
      </c>
      <c r="L473" s="365">
        <v>0</v>
      </c>
      <c r="M473" s="365">
        <v>0</v>
      </c>
      <c r="N473" s="365">
        <v>3200</v>
      </c>
      <c r="O473" s="365">
        <v>0</v>
      </c>
      <c r="P473" s="365" t="s">
        <v>80</v>
      </c>
      <c r="Q473" s="436" t="s">
        <v>80</v>
      </c>
      <c r="R473" s="370">
        <v>45657</v>
      </c>
      <c r="S473" s="366" t="s">
        <v>182</v>
      </c>
      <c r="T473" s="370"/>
      <c r="U473" s="365">
        <v>0</v>
      </c>
      <c r="V473" s="365">
        <v>0</v>
      </c>
      <c r="W473" s="365">
        <v>0</v>
      </c>
      <c r="X473" s="365">
        <v>0</v>
      </c>
      <c r="Y473" s="365">
        <v>0</v>
      </c>
      <c r="Z473" s="365">
        <v>0</v>
      </c>
      <c r="AA473" s="365">
        <v>0</v>
      </c>
      <c r="AB473" s="365">
        <v>0</v>
      </c>
      <c r="AC473" s="365">
        <v>0</v>
      </c>
      <c r="AD473" s="365">
        <v>0</v>
      </c>
      <c r="AE473" s="365">
        <v>1660</v>
      </c>
      <c r="AF473" s="365">
        <v>0</v>
      </c>
      <c r="AG473" s="365">
        <v>0</v>
      </c>
      <c r="AH473" s="365">
        <v>1660</v>
      </c>
      <c r="AI473" s="365">
        <v>0</v>
      </c>
      <c r="AJ473" s="365">
        <v>0</v>
      </c>
      <c r="AK473" s="365">
        <v>0</v>
      </c>
      <c r="AL473" s="365">
        <v>0</v>
      </c>
      <c r="AM473" s="365">
        <v>0</v>
      </c>
      <c r="AN473" s="365">
        <v>0</v>
      </c>
      <c r="AO473" s="365">
        <v>0</v>
      </c>
      <c r="AP473" s="365">
        <v>0</v>
      </c>
      <c r="AQ473" s="365">
        <v>0</v>
      </c>
      <c r="AR473" s="365">
        <v>0</v>
      </c>
      <c r="AS473" s="365">
        <v>0</v>
      </c>
      <c r="AT473" s="365">
        <v>0</v>
      </c>
      <c r="AU473" s="365">
        <v>0</v>
      </c>
      <c r="AV473" s="365">
        <v>0</v>
      </c>
      <c r="AW473" s="365">
        <v>0</v>
      </c>
      <c r="AX473" s="365">
        <v>0</v>
      </c>
      <c r="AY473" s="365">
        <v>0</v>
      </c>
      <c r="AZ473" s="365">
        <v>0</v>
      </c>
      <c r="BA473" s="365">
        <v>0</v>
      </c>
      <c r="BB473" s="365">
        <v>0</v>
      </c>
      <c r="BC473" s="365">
        <v>0</v>
      </c>
      <c r="BD473" s="365">
        <v>0</v>
      </c>
      <c r="BE473" s="365">
        <v>0</v>
      </c>
      <c r="BF473" s="365">
        <v>0</v>
      </c>
      <c r="BG473" s="365">
        <v>0</v>
      </c>
      <c r="BH473" s="365">
        <v>0</v>
      </c>
      <c r="BI473" s="365">
        <v>1660</v>
      </c>
      <c r="BJ473" s="365">
        <v>0</v>
      </c>
      <c r="BK473" s="365">
        <v>0</v>
      </c>
      <c r="BL473" s="365">
        <v>1660</v>
      </c>
      <c r="BM473" s="365">
        <v>0</v>
      </c>
      <c r="BN473" s="365">
        <v>0</v>
      </c>
      <c r="BO473" s="365">
        <v>0</v>
      </c>
      <c r="BP473" s="365">
        <v>0</v>
      </c>
      <c r="BQ473" s="365">
        <v>0</v>
      </c>
      <c r="BR473" s="365">
        <v>0</v>
      </c>
      <c r="BS473" s="365">
        <v>0</v>
      </c>
      <c r="BT473" s="365">
        <v>0</v>
      </c>
      <c r="BU473" s="365">
        <v>0</v>
      </c>
      <c r="BV473" s="365">
        <v>0</v>
      </c>
      <c r="BW473" s="365">
        <v>0</v>
      </c>
      <c r="BX473" s="365">
        <v>0</v>
      </c>
      <c r="BY473" s="365">
        <v>0</v>
      </c>
      <c r="BZ473" s="365">
        <v>3200</v>
      </c>
      <c r="CA473" s="365">
        <v>0</v>
      </c>
      <c r="CB473" s="366" t="s">
        <v>3037</v>
      </c>
      <c r="CC473" s="366" t="s">
        <v>80</v>
      </c>
      <c r="CD473" s="462">
        <v>0</v>
      </c>
      <c r="CE473" s="462">
        <v>0</v>
      </c>
      <c r="CF473" s="370" t="s">
        <v>2009</v>
      </c>
      <c r="CG473" s="370"/>
      <c r="CH473" s="107"/>
      <c r="CI473" s="384"/>
      <c r="CJ473" s="384"/>
      <c r="CK473" s="384"/>
      <c r="CL473" s="384"/>
      <c r="CM473" s="384"/>
      <c r="CN473" s="384"/>
      <c r="CO473" s="384"/>
      <c r="CP473" s="384"/>
      <c r="CQ473" s="384"/>
      <c r="CR473" s="384"/>
      <c r="CS473" s="384"/>
      <c r="CT473" s="384"/>
      <c r="CU473" s="384"/>
      <c r="CV473" s="384"/>
      <c r="CW473" s="384"/>
      <c r="CX473" s="384"/>
      <c r="CY473" s="384"/>
      <c r="CZ473" s="384"/>
      <c r="DA473" s="384"/>
      <c r="DB473" s="384"/>
      <c r="DC473" s="384"/>
      <c r="DD473" s="384"/>
      <c r="DE473" s="384"/>
      <c r="DF473" s="384"/>
      <c r="DG473" s="384"/>
      <c r="DH473" s="384"/>
      <c r="DI473" s="384"/>
      <c r="DJ473" s="384"/>
      <c r="DK473" s="384"/>
      <c r="DL473" s="384"/>
      <c r="DM473" s="384"/>
      <c r="DN473" s="384"/>
      <c r="DO473" s="384"/>
      <c r="DP473" s="384"/>
      <c r="DQ473" s="384"/>
      <c r="DR473" s="384"/>
      <c r="DS473" s="384"/>
      <c r="DT473" s="384"/>
      <c r="DU473" s="384"/>
      <c r="DV473" s="384"/>
      <c r="DW473" s="384"/>
      <c r="DX473" s="384"/>
      <c r="DY473" s="384"/>
      <c r="DZ473" s="384"/>
      <c r="EA473" s="384"/>
      <c r="EB473" s="384"/>
      <c r="EC473" s="384"/>
      <c r="ED473" s="384"/>
      <c r="EE473" s="384"/>
      <c r="EF473" s="384"/>
      <c r="EG473" s="384"/>
      <c r="EH473" s="384"/>
      <c r="EI473" s="384"/>
      <c r="EJ473" s="384"/>
      <c r="EK473" s="384"/>
      <c r="EL473" s="384"/>
      <c r="EM473" s="384"/>
      <c r="EN473" s="384"/>
      <c r="EO473" s="384"/>
      <c r="EP473" s="384"/>
      <c r="EQ473" s="384"/>
      <c r="ER473" s="384"/>
      <c r="ES473" s="384"/>
      <c r="ET473" s="384"/>
      <c r="EU473" s="384"/>
      <c r="EV473" s="384"/>
      <c r="EW473" s="384"/>
      <c r="EX473" s="384"/>
      <c r="EY473" s="384"/>
      <c r="EZ473" s="384"/>
      <c r="FA473" s="384"/>
      <c r="FB473" s="384"/>
      <c r="FC473" s="384"/>
      <c r="FD473" s="384"/>
      <c r="FE473" s="384"/>
      <c r="FF473" s="384"/>
      <c r="FG473" s="384"/>
      <c r="FH473" s="384"/>
      <c r="FI473" s="384"/>
      <c r="FJ473" s="384"/>
      <c r="FK473" s="384"/>
      <c r="FL473" s="384"/>
      <c r="FM473" s="384"/>
      <c r="FN473" s="384"/>
      <c r="FO473" s="384"/>
      <c r="FP473" s="384"/>
      <c r="FQ473" s="384"/>
      <c r="FR473" s="384"/>
      <c r="FS473" s="384"/>
      <c r="FT473" s="384"/>
      <c r="FU473" s="384"/>
      <c r="FV473" s="384"/>
      <c r="FW473" s="384"/>
      <c r="FX473" s="384"/>
      <c r="FY473" s="384"/>
      <c r="FZ473" s="384"/>
      <c r="GA473" s="384"/>
      <c r="GB473" s="384"/>
      <c r="GC473" s="384"/>
      <c r="GD473" s="384"/>
      <c r="GE473" s="384"/>
      <c r="GF473" s="384"/>
      <c r="GG473" s="384"/>
      <c r="GH473" s="384"/>
      <c r="GI473" s="384"/>
      <c r="GJ473" s="384"/>
      <c r="GK473" s="384"/>
      <c r="GL473" s="384"/>
      <c r="GM473" s="384"/>
      <c r="GN473" s="384"/>
      <c r="GO473" s="384"/>
      <c r="GP473" s="384"/>
      <c r="GQ473" s="384"/>
      <c r="GR473" s="384"/>
      <c r="GS473" s="384"/>
      <c r="GT473" s="384"/>
      <c r="GU473" s="384"/>
      <c r="GV473" s="384"/>
      <c r="GW473" s="384"/>
      <c r="GX473" s="384"/>
      <c r="GY473" s="384"/>
      <c r="GZ473" s="384"/>
      <c r="HA473" s="384"/>
      <c r="HB473" s="384"/>
      <c r="HC473" s="384"/>
      <c r="HD473" s="384"/>
      <c r="HE473" s="384"/>
      <c r="HF473" s="384"/>
      <c r="HG473" s="384"/>
      <c r="HH473" s="384"/>
      <c r="HI473" s="384"/>
      <c r="HJ473" s="384"/>
      <c r="HK473" s="384"/>
      <c r="HL473" s="384"/>
      <c r="HM473" s="384"/>
      <c r="HN473" s="384"/>
      <c r="HO473" s="384"/>
      <c r="HP473" s="384"/>
      <c r="HQ473" s="384"/>
      <c r="HR473" s="384"/>
      <c r="HS473" s="384"/>
      <c r="HT473" s="384"/>
      <c r="HU473" s="384"/>
      <c r="HV473" s="384"/>
      <c r="HW473" s="384"/>
      <c r="HX473" s="384"/>
      <c r="HY473" s="384"/>
      <c r="HZ473" s="384"/>
      <c r="IA473" s="384"/>
      <c r="IB473" s="384"/>
      <c r="IC473" s="384"/>
      <c r="ID473" s="384"/>
      <c r="IE473" s="384"/>
      <c r="IF473" s="384"/>
      <c r="IG473" s="384"/>
      <c r="IH473" s="384"/>
      <c r="II473" s="384"/>
      <c r="IJ473" s="384"/>
      <c r="IK473" s="384"/>
      <c r="IL473" s="384"/>
      <c r="IM473" s="384"/>
      <c r="IN473" s="384"/>
      <c r="IO473" s="384"/>
      <c r="IP473" s="384"/>
      <c r="IQ473" s="384"/>
      <c r="IR473" s="384"/>
      <c r="IS473" s="384"/>
      <c r="IT473" s="384"/>
      <c r="IU473" s="384"/>
      <c r="IV473" s="384"/>
      <c r="IW473" s="384"/>
      <c r="IX473" s="384"/>
      <c r="IY473" s="384"/>
      <c r="IZ473" s="384"/>
      <c r="JA473" s="384"/>
      <c r="JB473" s="384"/>
      <c r="JC473" s="384"/>
      <c r="JD473" s="384"/>
      <c r="JE473" s="384"/>
      <c r="JF473" s="384"/>
      <c r="JG473" s="384"/>
      <c r="JH473" s="384"/>
      <c r="JI473" s="384"/>
      <c r="JJ473" s="384"/>
      <c r="JK473" s="384"/>
      <c r="JL473" s="384"/>
      <c r="JM473" s="384"/>
      <c r="JN473" s="384"/>
      <c r="JO473" s="384"/>
      <c r="JP473" s="384"/>
      <c r="JQ473" s="384"/>
      <c r="JR473" s="384"/>
      <c r="JS473" s="384"/>
      <c r="JT473" s="384"/>
      <c r="JU473" s="384"/>
      <c r="JV473" s="384"/>
      <c r="JW473" s="384"/>
      <c r="JX473" s="384"/>
      <c r="JY473" s="384"/>
      <c r="JZ473" s="384"/>
      <c r="KA473" s="384"/>
      <c r="KB473" s="384"/>
      <c r="KC473" s="384"/>
      <c r="KD473" s="384"/>
      <c r="KE473" s="384"/>
      <c r="KF473" s="384"/>
      <c r="KG473" s="384"/>
      <c r="KH473" s="384"/>
      <c r="KI473" s="384"/>
      <c r="KJ473" s="384"/>
      <c r="KK473" s="384"/>
      <c r="KL473" s="384"/>
      <c r="KM473" s="384"/>
      <c r="KN473" s="384"/>
      <c r="KO473" s="384"/>
      <c r="KP473" s="384"/>
      <c r="KQ473" s="384"/>
      <c r="KR473" s="384"/>
      <c r="KS473" s="384"/>
      <c r="KT473" s="384"/>
      <c r="KU473" s="384"/>
    </row>
    <row r="474" spans="1:307" s="363" customFormat="1" ht="46.5" outlineLevel="1">
      <c r="A474" s="803"/>
      <c r="B474" s="373" t="s">
        <v>2064</v>
      </c>
      <c r="C474" s="32" t="s">
        <v>3038</v>
      </c>
      <c r="D474" s="637" t="s">
        <v>80</v>
      </c>
      <c r="E474" s="67" t="s">
        <v>2192</v>
      </c>
      <c r="F474" s="67" t="s">
        <v>1691</v>
      </c>
      <c r="G474" s="18" t="s">
        <v>1692</v>
      </c>
      <c r="H474" s="18" t="s">
        <v>1513</v>
      </c>
      <c r="I474" s="67" t="s">
        <v>3039</v>
      </c>
      <c r="J474" s="19">
        <v>260</v>
      </c>
      <c r="K474" s="19">
        <v>260</v>
      </c>
      <c r="L474" s="19">
        <v>0</v>
      </c>
      <c r="M474" s="19">
        <v>0</v>
      </c>
      <c r="N474" s="19">
        <v>182</v>
      </c>
      <c r="O474" s="19">
        <v>0</v>
      </c>
      <c r="P474" s="19" t="s">
        <v>80</v>
      </c>
      <c r="Q474" s="372" t="s">
        <v>80</v>
      </c>
      <c r="R474" s="373">
        <v>45291</v>
      </c>
      <c r="S474" s="67" t="s">
        <v>182</v>
      </c>
      <c r="T474" s="373"/>
      <c r="U474" s="19">
        <v>78</v>
      </c>
      <c r="V474" s="19">
        <v>0</v>
      </c>
      <c r="W474" s="19">
        <v>0</v>
      </c>
      <c r="X474" s="19">
        <v>78</v>
      </c>
      <c r="Y474" s="19">
        <v>0</v>
      </c>
      <c r="Z474" s="19">
        <v>78</v>
      </c>
      <c r="AA474" s="19">
        <v>0</v>
      </c>
      <c r="AB474" s="19">
        <v>0</v>
      </c>
      <c r="AC474" s="19">
        <v>78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  <c r="AT474" s="19">
        <v>0</v>
      </c>
      <c r="AU474" s="19">
        <v>0</v>
      </c>
      <c r="AV474" s="19">
        <v>0</v>
      </c>
      <c r="AW474" s="19">
        <v>0</v>
      </c>
      <c r="AX474" s="19">
        <v>0</v>
      </c>
      <c r="AY474" s="19">
        <v>78</v>
      </c>
      <c r="AZ474" s="19">
        <v>0</v>
      </c>
      <c r="BA474" s="19">
        <v>0</v>
      </c>
      <c r="BB474" s="19">
        <v>78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19">
        <v>0</v>
      </c>
      <c r="BJ474" s="19">
        <v>0</v>
      </c>
      <c r="BK474" s="19">
        <v>0</v>
      </c>
      <c r="BL474" s="19">
        <v>0</v>
      </c>
      <c r="BM474" s="19">
        <v>0</v>
      </c>
      <c r="BN474" s="19">
        <v>0</v>
      </c>
      <c r="BO474" s="19">
        <v>0</v>
      </c>
      <c r="BP474" s="19">
        <v>0</v>
      </c>
      <c r="BQ474" s="19">
        <v>0</v>
      </c>
      <c r="BR474" s="19">
        <v>0</v>
      </c>
      <c r="BS474" s="19">
        <v>0</v>
      </c>
      <c r="BT474" s="19">
        <v>0</v>
      </c>
      <c r="BU474" s="19">
        <v>0</v>
      </c>
      <c r="BV474" s="19">
        <v>0</v>
      </c>
      <c r="BW474" s="19">
        <v>0</v>
      </c>
      <c r="BX474" s="19">
        <v>0</v>
      </c>
      <c r="BY474" s="19">
        <v>0</v>
      </c>
      <c r="BZ474" s="19">
        <v>182</v>
      </c>
      <c r="CA474" s="19">
        <v>0</v>
      </c>
      <c r="CB474" s="67" t="s">
        <v>3033</v>
      </c>
      <c r="CC474" s="400" t="s">
        <v>3153</v>
      </c>
      <c r="CD474" s="636">
        <v>0</v>
      </c>
      <c r="CE474" s="636">
        <v>0</v>
      </c>
      <c r="CF474" s="373" t="s">
        <v>2009</v>
      </c>
      <c r="CG474" s="373"/>
      <c r="CH474" s="373"/>
      <c r="CI474" s="384"/>
      <c r="CJ474" s="384"/>
      <c r="CK474" s="384"/>
      <c r="CL474" s="384"/>
      <c r="CM474" s="384"/>
      <c r="CN474" s="384"/>
      <c r="CO474" s="384"/>
      <c r="CP474" s="384"/>
      <c r="CQ474" s="384"/>
      <c r="CR474" s="384"/>
      <c r="CS474" s="384"/>
      <c r="CT474" s="384"/>
      <c r="CU474" s="384"/>
      <c r="CV474" s="384"/>
      <c r="CW474" s="384"/>
      <c r="CX474" s="384"/>
      <c r="CY474" s="384"/>
      <c r="CZ474" s="384"/>
      <c r="DA474" s="384"/>
      <c r="DB474" s="384"/>
      <c r="DC474" s="384"/>
      <c r="DD474" s="384"/>
      <c r="DE474" s="384"/>
      <c r="DF474" s="384"/>
      <c r="DG474" s="384"/>
      <c r="DH474" s="384"/>
      <c r="DI474" s="384"/>
      <c r="DJ474" s="384"/>
      <c r="DK474" s="384"/>
      <c r="DL474" s="384"/>
      <c r="DM474" s="384"/>
      <c r="DN474" s="384"/>
      <c r="DO474" s="384"/>
      <c r="DP474" s="384"/>
      <c r="DQ474" s="384"/>
      <c r="DR474" s="384"/>
      <c r="DS474" s="384"/>
      <c r="DT474" s="384"/>
      <c r="DU474" s="384"/>
      <c r="DV474" s="384"/>
      <c r="DW474" s="384"/>
      <c r="DX474" s="384"/>
      <c r="DY474" s="384"/>
      <c r="DZ474" s="384"/>
      <c r="EA474" s="384"/>
      <c r="EB474" s="384"/>
      <c r="EC474" s="384"/>
      <c r="ED474" s="384"/>
      <c r="EE474" s="384"/>
      <c r="EF474" s="384"/>
      <c r="EG474" s="384"/>
      <c r="EH474" s="384"/>
      <c r="EI474" s="384"/>
      <c r="EJ474" s="384"/>
      <c r="EK474" s="384"/>
      <c r="EL474" s="384"/>
      <c r="EM474" s="384"/>
      <c r="EN474" s="384"/>
      <c r="EO474" s="384"/>
      <c r="EP474" s="384"/>
      <c r="EQ474" s="384"/>
      <c r="ER474" s="384"/>
      <c r="ES474" s="384"/>
      <c r="ET474" s="384"/>
      <c r="EU474" s="384"/>
      <c r="EV474" s="384"/>
      <c r="EW474" s="384"/>
      <c r="EX474" s="384"/>
      <c r="EY474" s="384"/>
      <c r="EZ474" s="384"/>
      <c r="FA474" s="384"/>
      <c r="FB474" s="384"/>
      <c r="FC474" s="384"/>
      <c r="FD474" s="384"/>
      <c r="FE474" s="384"/>
      <c r="FF474" s="384"/>
      <c r="FG474" s="384"/>
      <c r="FH474" s="384"/>
      <c r="FI474" s="384"/>
      <c r="FJ474" s="384"/>
      <c r="FK474" s="384"/>
      <c r="FL474" s="384"/>
      <c r="FM474" s="384"/>
      <c r="FN474" s="384"/>
      <c r="FO474" s="384"/>
      <c r="FP474" s="384"/>
      <c r="FQ474" s="384"/>
      <c r="FR474" s="384"/>
      <c r="FS474" s="384"/>
      <c r="FT474" s="384"/>
      <c r="FU474" s="384"/>
      <c r="FV474" s="384"/>
      <c r="FW474" s="384"/>
      <c r="FX474" s="384"/>
      <c r="FY474" s="384"/>
      <c r="FZ474" s="384"/>
      <c r="GA474" s="384"/>
      <c r="GB474" s="384"/>
      <c r="GC474" s="384"/>
      <c r="GD474" s="384"/>
      <c r="GE474" s="384"/>
      <c r="GF474" s="384"/>
      <c r="GG474" s="384"/>
      <c r="GH474" s="384"/>
      <c r="GI474" s="384"/>
      <c r="GJ474" s="384"/>
      <c r="GK474" s="384"/>
      <c r="GL474" s="384"/>
      <c r="GM474" s="384"/>
      <c r="GN474" s="384"/>
      <c r="GO474" s="384"/>
      <c r="GP474" s="384"/>
      <c r="GQ474" s="384"/>
      <c r="GR474" s="384"/>
      <c r="GS474" s="384"/>
      <c r="GT474" s="384"/>
      <c r="GU474" s="384"/>
      <c r="GV474" s="384"/>
      <c r="GW474" s="384"/>
      <c r="GX474" s="384"/>
      <c r="GY474" s="384"/>
      <c r="GZ474" s="384"/>
      <c r="HA474" s="384"/>
      <c r="HB474" s="384"/>
      <c r="HC474" s="384"/>
      <c r="HD474" s="384"/>
      <c r="HE474" s="384"/>
      <c r="HF474" s="384"/>
      <c r="HG474" s="384"/>
      <c r="HH474" s="384"/>
      <c r="HI474" s="384"/>
      <c r="HJ474" s="384"/>
      <c r="HK474" s="384"/>
      <c r="HL474" s="384"/>
      <c r="HM474" s="384"/>
      <c r="HN474" s="384"/>
      <c r="HO474" s="384"/>
      <c r="HP474" s="384"/>
      <c r="HQ474" s="384"/>
      <c r="HR474" s="384"/>
      <c r="HS474" s="384"/>
      <c r="HT474" s="384"/>
      <c r="HU474" s="384"/>
      <c r="HV474" s="384"/>
      <c r="HW474" s="384"/>
      <c r="HX474" s="384"/>
      <c r="HY474" s="384"/>
      <c r="HZ474" s="384"/>
      <c r="IA474" s="384"/>
      <c r="IB474" s="384"/>
      <c r="IC474" s="384"/>
      <c r="ID474" s="384"/>
      <c r="IE474" s="384"/>
      <c r="IF474" s="384"/>
      <c r="IG474" s="384"/>
      <c r="IH474" s="384"/>
      <c r="II474" s="384"/>
      <c r="IJ474" s="384"/>
      <c r="IK474" s="384"/>
      <c r="IL474" s="384"/>
      <c r="IM474" s="384"/>
      <c r="IN474" s="384"/>
      <c r="IO474" s="384"/>
      <c r="IP474" s="384"/>
      <c r="IQ474" s="384"/>
      <c r="IR474" s="384"/>
      <c r="IS474" s="384"/>
      <c r="IT474" s="384"/>
      <c r="IU474" s="384"/>
      <c r="IV474" s="384"/>
      <c r="IW474" s="384"/>
      <c r="IX474" s="384"/>
      <c r="IY474" s="384"/>
      <c r="IZ474" s="384"/>
      <c r="JA474" s="384"/>
      <c r="JB474" s="384"/>
      <c r="JC474" s="384"/>
      <c r="JD474" s="384"/>
      <c r="JE474" s="384"/>
      <c r="JF474" s="384"/>
      <c r="JG474" s="384"/>
      <c r="JH474" s="384"/>
      <c r="JI474" s="384"/>
      <c r="JJ474" s="384"/>
      <c r="JK474" s="384"/>
      <c r="JL474" s="384"/>
      <c r="JM474" s="384"/>
      <c r="JN474" s="384"/>
      <c r="JO474" s="384"/>
      <c r="JP474" s="384"/>
      <c r="JQ474" s="384"/>
      <c r="JR474" s="384"/>
      <c r="JS474" s="384"/>
      <c r="JT474" s="384"/>
      <c r="JU474" s="384"/>
      <c r="JV474" s="384"/>
      <c r="JW474" s="384"/>
      <c r="JX474" s="384"/>
      <c r="JY474" s="384"/>
      <c r="JZ474" s="384"/>
      <c r="KA474" s="384"/>
      <c r="KB474" s="384"/>
      <c r="KC474" s="384"/>
      <c r="KD474" s="384"/>
      <c r="KE474" s="384"/>
      <c r="KF474" s="384"/>
      <c r="KG474" s="384"/>
      <c r="KH474" s="384"/>
      <c r="KI474" s="384"/>
      <c r="KJ474" s="384"/>
      <c r="KK474" s="384"/>
      <c r="KL474" s="384"/>
      <c r="KM474" s="384"/>
      <c r="KN474" s="384"/>
      <c r="KO474" s="384"/>
      <c r="KP474" s="384"/>
      <c r="KQ474" s="384"/>
      <c r="KR474" s="384"/>
      <c r="KS474" s="384"/>
      <c r="KT474" s="384"/>
      <c r="KU474" s="384"/>
    </row>
    <row r="475" spans="1:307" s="363" customFormat="1" ht="126" outlineLevel="1">
      <c r="A475" s="803"/>
      <c r="B475" s="370" t="s">
        <v>2084</v>
      </c>
      <c r="C475" s="364" t="s">
        <v>3040</v>
      </c>
      <c r="D475" s="638" t="s">
        <v>80</v>
      </c>
      <c r="E475" s="366" t="s">
        <v>1308</v>
      </c>
      <c r="F475" s="366" t="s">
        <v>1675</v>
      </c>
      <c r="G475" s="367" t="s">
        <v>1676</v>
      </c>
      <c r="H475" s="367" t="s">
        <v>1513</v>
      </c>
      <c r="I475" s="366" t="s">
        <v>3041</v>
      </c>
      <c r="J475" s="365">
        <v>460</v>
      </c>
      <c r="K475" s="365">
        <v>460</v>
      </c>
      <c r="L475" s="365">
        <v>0</v>
      </c>
      <c r="M475" s="365">
        <v>0</v>
      </c>
      <c r="N475" s="365">
        <v>320</v>
      </c>
      <c r="O475" s="365">
        <v>0</v>
      </c>
      <c r="P475" s="365" t="s">
        <v>80</v>
      </c>
      <c r="Q475" s="436" t="s">
        <v>80</v>
      </c>
      <c r="R475" s="370">
        <v>45657</v>
      </c>
      <c r="S475" s="366" t="s">
        <v>182</v>
      </c>
      <c r="T475" s="370"/>
      <c r="U475" s="365">
        <v>0</v>
      </c>
      <c r="V475" s="365">
        <v>0</v>
      </c>
      <c r="W475" s="365">
        <v>0</v>
      </c>
      <c r="X475" s="365">
        <v>0</v>
      </c>
      <c r="Y475" s="365">
        <v>0</v>
      </c>
      <c r="Z475" s="365">
        <v>0</v>
      </c>
      <c r="AA475" s="365">
        <v>0</v>
      </c>
      <c r="AB475" s="365">
        <v>0</v>
      </c>
      <c r="AC475" s="365">
        <v>0</v>
      </c>
      <c r="AD475" s="365">
        <v>0</v>
      </c>
      <c r="AE475" s="365">
        <v>140</v>
      </c>
      <c r="AF475" s="365">
        <v>0</v>
      </c>
      <c r="AG475" s="365">
        <v>0</v>
      </c>
      <c r="AH475" s="365">
        <v>140</v>
      </c>
      <c r="AI475" s="365">
        <v>0</v>
      </c>
      <c r="AJ475" s="365">
        <v>0</v>
      </c>
      <c r="AK475" s="365">
        <v>0</v>
      </c>
      <c r="AL475" s="365">
        <v>0</v>
      </c>
      <c r="AM475" s="365">
        <v>0</v>
      </c>
      <c r="AN475" s="365">
        <v>0</v>
      </c>
      <c r="AO475" s="365">
        <v>0</v>
      </c>
      <c r="AP475" s="365">
        <v>0</v>
      </c>
      <c r="AQ475" s="365">
        <v>0</v>
      </c>
      <c r="AR475" s="365">
        <v>0</v>
      </c>
      <c r="AS475" s="365">
        <v>0</v>
      </c>
      <c r="AT475" s="365">
        <v>0</v>
      </c>
      <c r="AU475" s="365">
        <v>0</v>
      </c>
      <c r="AV475" s="365">
        <v>0</v>
      </c>
      <c r="AW475" s="365">
        <v>0</v>
      </c>
      <c r="AX475" s="365">
        <v>0</v>
      </c>
      <c r="AY475" s="365">
        <v>0</v>
      </c>
      <c r="AZ475" s="365">
        <v>0</v>
      </c>
      <c r="BA475" s="365">
        <v>0</v>
      </c>
      <c r="BB475" s="365">
        <v>0</v>
      </c>
      <c r="BC475" s="365">
        <v>0</v>
      </c>
      <c r="BD475" s="365">
        <v>0</v>
      </c>
      <c r="BE475" s="365">
        <v>0</v>
      </c>
      <c r="BF475" s="365">
        <v>0</v>
      </c>
      <c r="BG475" s="365">
        <v>0</v>
      </c>
      <c r="BH475" s="365">
        <v>0</v>
      </c>
      <c r="BI475" s="365">
        <v>0</v>
      </c>
      <c r="BJ475" s="365">
        <v>0</v>
      </c>
      <c r="BK475" s="365">
        <v>0</v>
      </c>
      <c r="BL475" s="365">
        <v>0</v>
      </c>
      <c r="BM475" s="365">
        <v>0</v>
      </c>
      <c r="BN475" s="365">
        <v>140</v>
      </c>
      <c r="BO475" s="365">
        <v>0</v>
      </c>
      <c r="BP475" s="365">
        <v>0</v>
      </c>
      <c r="BQ475" s="365">
        <v>140</v>
      </c>
      <c r="BR475" s="365">
        <v>0</v>
      </c>
      <c r="BS475" s="365">
        <v>0</v>
      </c>
      <c r="BT475" s="365">
        <v>0</v>
      </c>
      <c r="BU475" s="365">
        <v>0</v>
      </c>
      <c r="BV475" s="365">
        <v>0</v>
      </c>
      <c r="BW475" s="365">
        <v>0</v>
      </c>
      <c r="BX475" s="365">
        <v>0</v>
      </c>
      <c r="BY475" s="365">
        <v>0</v>
      </c>
      <c r="BZ475" s="365">
        <v>320</v>
      </c>
      <c r="CA475" s="365">
        <v>0</v>
      </c>
      <c r="CB475" s="366" t="s">
        <v>3042</v>
      </c>
      <c r="CC475" s="366" t="s">
        <v>80</v>
      </c>
      <c r="CD475" s="462">
        <v>0</v>
      </c>
      <c r="CE475" s="462">
        <v>0</v>
      </c>
      <c r="CF475" s="370" t="s">
        <v>2009</v>
      </c>
      <c r="CG475" s="370"/>
      <c r="CH475" s="370"/>
      <c r="CI475" s="384"/>
      <c r="CJ475" s="384"/>
      <c r="CK475" s="384"/>
      <c r="CL475" s="384"/>
      <c r="CM475" s="384"/>
      <c r="CN475" s="384"/>
      <c r="CO475" s="384"/>
      <c r="CP475" s="384"/>
      <c r="CQ475" s="384"/>
      <c r="CR475" s="384"/>
      <c r="CS475" s="384"/>
      <c r="CT475" s="384"/>
      <c r="CU475" s="384"/>
      <c r="CV475" s="384"/>
      <c r="CW475" s="384"/>
      <c r="CX475" s="384"/>
      <c r="CY475" s="384"/>
      <c r="CZ475" s="384"/>
      <c r="DA475" s="384"/>
      <c r="DB475" s="384"/>
      <c r="DC475" s="384"/>
      <c r="DD475" s="384"/>
      <c r="DE475" s="384"/>
      <c r="DF475" s="384"/>
      <c r="DG475" s="384"/>
      <c r="DH475" s="384"/>
      <c r="DI475" s="384"/>
      <c r="DJ475" s="384"/>
      <c r="DK475" s="384"/>
      <c r="DL475" s="384"/>
      <c r="DM475" s="384"/>
      <c r="DN475" s="384"/>
      <c r="DO475" s="384"/>
      <c r="DP475" s="384"/>
      <c r="DQ475" s="384"/>
      <c r="DR475" s="384"/>
      <c r="DS475" s="384"/>
      <c r="DT475" s="384"/>
      <c r="DU475" s="384"/>
      <c r="DV475" s="384"/>
      <c r="DW475" s="384"/>
      <c r="DX475" s="384"/>
      <c r="DY475" s="384"/>
      <c r="DZ475" s="384"/>
      <c r="EA475" s="384"/>
      <c r="EB475" s="384"/>
      <c r="EC475" s="384"/>
      <c r="ED475" s="384"/>
      <c r="EE475" s="384"/>
      <c r="EF475" s="384"/>
      <c r="EG475" s="384"/>
      <c r="EH475" s="384"/>
      <c r="EI475" s="384"/>
      <c r="EJ475" s="384"/>
      <c r="EK475" s="384"/>
      <c r="EL475" s="384"/>
      <c r="EM475" s="384"/>
      <c r="EN475" s="384"/>
      <c r="EO475" s="384"/>
      <c r="EP475" s="384"/>
      <c r="EQ475" s="384"/>
      <c r="ER475" s="384"/>
      <c r="ES475" s="384"/>
      <c r="ET475" s="384"/>
      <c r="EU475" s="384"/>
      <c r="EV475" s="384"/>
      <c r="EW475" s="384"/>
      <c r="EX475" s="384"/>
      <c r="EY475" s="384"/>
      <c r="EZ475" s="384"/>
      <c r="FA475" s="384"/>
      <c r="FB475" s="384"/>
      <c r="FC475" s="384"/>
      <c r="FD475" s="384"/>
      <c r="FE475" s="384"/>
      <c r="FF475" s="384"/>
      <c r="FG475" s="384"/>
      <c r="FH475" s="384"/>
      <c r="FI475" s="384"/>
      <c r="FJ475" s="384"/>
      <c r="FK475" s="384"/>
      <c r="FL475" s="384"/>
      <c r="FM475" s="384"/>
      <c r="FN475" s="384"/>
      <c r="FO475" s="384"/>
      <c r="FP475" s="384"/>
      <c r="FQ475" s="384"/>
      <c r="FR475" s="384"/>
      <c r="FS475" s="384"/>
      <c r="FT475" s="384"/>
      <c r="FU475" s="384"/>
      <c r="FV475" s="384"/>
      <c r="FW475" s="384"/>
      <c r="FX475" s="384"/>
      <c r="FY475" s="384"/>
      <c r="FZ475" s="384"/>
      <c r="GA475" s="384"/>
      <c r="GB475" s="384"/>
      <c r="GC475" s="384"/>
      <c r="GD475" s="384"/>
      <c r="GE475" s="384"/>
      <c r="GF475" s="384"/>
      <c r="GG475" s="384"/>
      <c r="GH475" s="384"/>
      <c r="GI475" s="384"/>
      <c r="GJ475" s="384"/>
      <c r="GK475" s="384"/>
      <c r="GL475" s="384"/>
      <c r="GM475" s="384"/>
      <c r="GN475" s="384"/>
      <c r="GO475" s="384"/>
      <c r="GP475" s="384"/>
      <c r="GQ475" s="384"/>
      <c r="GR475" s="384"/>
      <c r="GS475" s="384"/>
      <c r="GT475" s="384"/>
      <c r="GU475" s="384"/>
      <c r="GV475" s="384"/>
      <c r="GW475" s="384"/>
      <c r="GX475" s="384"/>
      <c r="GY475" s="384"/>
      <c r="GZ475" s="384"/>
      <c r="HA475" s="384"/>
      <c r="HB475" s="384"/>
      <c r="HC475" s="384"/>
      <c r="HD475" s="384"/>
      <c r="HE475" s="384"/>
      <c r="HF475" s="384"/>
      <c r="HG475" s="384"/>
      <c r="HH475" s="384"/>
      <c r="HI475" s="384"/>
      <c r="HJ475" s="384"/>
      <c r="HK475" s="384"/>
      <c r="HL475" s="384"/>
      <c r="HM475" s="384"/>
      <c r="HN475" s="384"/>
      <c r="HO475" s="384"/>
      <c r="HP475" s="384"/>
      <c r="HQ475" s="384"/>
      <c r="HR475" s="384"/>
      <c r="HS475" s="384"/>
      <c r="HT475" s="384"/>
      <c r="HU475" s="384"/>
      <c r="HV475" s="384"/>
      <c r="HW475" s="384"/>
      <c r="HX475" s="384"/>
      <c r="HY475" s="384"/>
      <c r="HZ475" s="384"/>
      <c r="IA475" s="384"/>
      <c r="IB475" s="384"/>
      <c r="IC475" s="384"/>
      <c r="ID475" s="384"/>
      <c r="IE475" s="384"/>
      <c r="IF475" s="384"/>
      <c r="IG475" s="384"/>
      <c r="IH475" s="384"/>
      <c r="II475" s="384"/>
      <c r="IJ475" s="384"/>
      <c r="IK475" s="384"/>
      <c r="IL475" s="384"/>
      <c r="IM475" s="384"/>
      <c r="IN475" s="384"/>
      <c r="IO475" s="384"/>
      <c r="IP475" s="384"/>
      <c r="IQ475" s="384"/>
      <c r="IR475" s="384"/>
      <c r="IS475" s="384"/>
      <c r="IT475" s="384"/>
      <c r="IU475" s="384"/>
      <c r="IV475" s="384"/>
      <c r="IW475" s="384"/>
      <c r="IX475" s="384"/>
      <c r="IY475" s="384"/>
      <c r="IZ475" s="384"/>
      <c r="JA475" s="384"/>
      <c r="JB475" s="384"/>
      <c r="JC475" s="384"/>
      <c r="JD475" s="384"/>
      <c r="JE475" s="384"/>
      <c r="JF475" s="384"/>
      <c r="JG475" s="384"/>
      <c r="JH475" s="384"/>
      <c r="JI475" s="384"/>
      <c r="JJ475" s="384"/>
      <c r="JK475" s="384"/>
      <c r="JL475" s="384"/>
      <c r="JM475" s="384"/>
      <c r="JN475" s="384"/>
      <c r="JO475" s="384"/>
      <c r="JP475" s="384"/>
      <c r="JQ475" s="384"/>
      <c r="JR475" s="384"/>
      <c r="JS475" s="384"/>
      <c r="JT475" s="384"/>
      <c r="JU475" s="384"/>
      <c r="JV475" s="384"/>
      <c r="JW475" s="384"/>
      <c r="JX475" s="384"/>
      <c r="JY475" s="384"/>
      <c r="JZ475" s="384"/>
      <c r="KA475" s="384"/>
      <c r="KB475" s="384"/>
      <c r="KC475" s="384"/>
      <c r="KD475" s="384"/>
      <c r="KE475" s="384"/>
      <c r="KF475" s="384"/>
      <c r="KG475" s="384"/>
      <c r="KH475" s="384"/>
      <c r="KI475" s="384"/>
      <c r="KJ475" s="384"/>
      <c r="KK475" s="384"/>
      <c r="KL475" s="384"/>
      <c r="KM475" s="384"/>
      <c r="KN475" s="384"/>
      <c r="KO475" s="384"/>
      <c r="KP475" s="384"/>
      <c r="KQ475" s="384"/>
      <c r="KR475" s="384"/>
      <c r="KS475" s="384"/>
      <c r="KT475" s="384"/>
      <c r="KU475" s="384"/>
    </row>
    <row r="476" spans="1:307" s="363" customFormat="1" ht="72" outlineLevel="1">
      <c r="A476" s="803"/>
      <c r="B476" s="370" t="s">
        <v>2084</v>
      </c>
      <c r="C476" s="364" t="s">
        <v>3043</v>
      </c>
      <c r="D476" s="638" t="s">
        <v>80</v>
      </c>
      <c r="E476" s="366" t="s">
        <v>1308</v>
      </c>
      <c r="F476" s="366" t="s">
        <v>1675</v>
      </c>
      <c r="G476" s="367" t="s">
        <v>1676</v>
      </c>
      <c r="H476" s="367" t="s">
        <v>1513</v>
      </c>
      <c r="I476" s="366" t="s">
        <v>2804</v>
      </c>
      <c r="J476" s="365">
        <v>1695</v>
      </c>
      <c r="K476" s="365">
        <v>1695</v>
      </c>
      <c r="L476" s="365">
        <v>0</v>
      </c>
      <c r="M476" s="365">
        <v>0</v>
      </c>
      <c r="N476" s="365">
        <v>995</v>
      </c>
      <c r="O476" s="365">
        <v>0</v>
      </c>
      <c r="P476" s="365" t="s">
        <v>80</v>
      </c>
      <c r="Q476" s="436" t="s">
        <v>80</v>
      </c>
      <c r="R476" s="370">
        <v>45657</v>
      </c>
      <c r="S476" s="366" t="s">
        <v>182</v>
      </c>
      <c r="T476" s="370"/>
      <c r="U476" s="365">
        <v>0</v>
      </c>
      <c r="V476" s="365">
        <v>0</v>
      </c>
      <c r="W476" s="365">
        <v>0</v>
      </c>
      <c r="X476" s="365">
        <v>0</v>
      </c>
      <c r="Y476" s="365">
        <v>0</v>
      </c>
      <c r="Z476" s="365">
        <v>0</v>
      </c>
      <c r="AA476" s="365">
        <v>0</v>
      </c>
      <c r="AB476" s="365">
        <v>0</v>
      </c>
      <c r="AC476" s="365">
        <v>0</v>
      </c>
      <c r="AD476" s="365">
        <v>0</v>
      </c>
      <c r="AE476" s="365">
        <v>700</v>
      </c>
      <c r="AF476" s="365">
        <v>0</v>
      </c>
      <c r="AG476" s="365">
        <v>0</v>
      </c>
      <c r="AH476" s="365">
        <v>700</v>
      </c>
      <c r="AI476" s="365">
        <v>0</v>
      </c>
      <c r="AJ476" s="365">
        <v>0</v>
      </c>
      <c r="AK476" s="365">
        <v>0</v>
      </c>
      <c r="AL476" s="365">
        <v>0</v>
      </c>
      <c r="AM476" s="365">
        <v>0</v>
      </c>
      <c r="AN476" s="365">
        <v>0</v>
      </c>
      <c r="AO476" s="365">
        <v>0</v>
      </c>
      <c r="AP476" s="365">
        <v>0</v>
      </c>
      <c r="AQ476" s="365">
        <v>0</v>
      </c>
      <c r="AR476" s="365">
        <v>0</v>
      </c>
      <c r="AS476" s="365">
        <v>0</v>
      </c>
      <c r="AT476" s="365">
        <v>0</v>
      </c>
      <c r="AU476" s="365">
        <v>0</v>
      </c>
      <c r="AV476" s="365">
        <v>0</v>
      </c>
      <c r="AW476" s="365">
        <v>0</v>
      </c>
      <c r="AX476" s="365">
        <v>0</v>
      </c>
      <c r="AY476" s="365">
        <v>0</v>
      </c>
      <c r="AZ476" s="365">
        <v>0</v>
      </c>
      <c r="BA476" s="365">
        <v>0</v>
      </c>
      <c r="BB476" s="365">
        <v>0</v>
      </c>
      <c r="BC476" s="365">
        <v>0</v>
      </c>
      <c r="BD476" s="365">
        <v>0</v>
      </c>
      <c r="BE476" s="365">
        <v>0</v>
      </c>
      <c r="BF476" s="365">
        <v>0</v>
      </c>
      <c r="BG476" s="365">
        <v>0</v>
      </c>
      <c r="BH476" s="365">
        <v>0</v>
      </c>
      <c r="BI476" s="365">
        <v>0</v>
      </c>
      <c r="BJ476" s="365">
        <v>0</v>
      </c>
      <c r="BK476" s="365">
        <v>0</v>
      </c>
      <c r="BL476" s="365">
        <v>0</v>
      </c>
      <c r="BM476" s="365">
        <v>0</v>
      </c>
      <c r="BN476" s="365">
        <v>700</v>
      </c>
      <c r="BO476" s="365">
        <v>0</v>
      </c>
      <c r="BP476" s="365">
        <v>0</v>
      </c>
      <c r="BQ476" s="365">
        <v>700</v>
      </c>
      <c r="BR476" s="365">
        <v>0</v>
      </c>
      <c r="BS476" s="365">
        <v>0</v>
      </c>
      <c r="BT476" s="365">
        <v>0</v>
      </c>
      <c r="BU476" s="365">
        <v>0</v>
      </c>
      <c r="BV476" s="365">
        <v>0</v>
      </c>
      <c r="BW476" s="365">
        <v>0</v>
      </c>
      <c r="BX476" s="365">
        <v>0</v>
      </c>
      <c r="BY476" s="365">
        <v>0</v>
      </c>
      <c r="BZ476" s="365">
        <v>995</v>
      </c>
      <c r="CA476" s="365">
        <v>0</v>
      </c>
      <c r="CB476" s="366" t="s">
        <v>3042</v>
      </c>
      <c r="CC476" s="366" t="s">
        <v>80</v>
      </c>
      <c r="CD476" s="462">
        <v>0</v>
      </c>
      <c r="CE476" s="462">
        <v>0</v>
      </c>
      <c r="CF476" s="370" t="s">
        <v>2009</v>
      </c>
      <c r="CG476" s="370"/>
      <c r="CH476" s="370"/>
      <c r="CI476" s="384"/>
      <c r="CJ476" s="384"/>
      <c r="CK476" s="384"/>
      <c r="CL476" s="384"/>
      <c r="CM476" s="384"/>
      <c r="CN476" s="384"/>
      <c r="CO476" s="384"/>
      <c r="CP476" s="384"/>
      <c r="CQ476" s="384"/>
      <c r="CR476" s="384"/>
      <c r="CS476" s="384"/>
      <c r="CT476" s="384"/>
      <c r="CU476" s="384"/>
      <c r="CV476" s="384"/>
      <c r="CW476" s="384"/>
      <c r="CX476" s="384"/>
      <c r="CY476" s="384"/>
      <c r="CZ476" s="384"/>
      <c r="DA476" s="384"/>
      <c r="DB476" s="384"/>
      <c r="DC476" s="384"/>
      <c r="DD476" s="384"/>
      <c r="DE476" s="384"/>
      <c r="DF476" s="384"/>
      <c r="DG476" s="384"/>
      <c r="DH476" s="384"/>
      <c r="DI476" s="384"/>
      <c r="DJ476" s="384"/>
      <c r="DK476" s="384"/>
      <c r="DL476" s="384"/>
      <c r="DM476" s="384"/>
      <c r="DN476" s="384"/>
      <c r="DO476" s="384"/>
      <c r="DP476" s="384"/>
      <c r="DQ476" s="384"/>
      <c r="DR476" s="384"/>
      <c r="DS476" s="384"/>
      <c r="DT476" s="384"/>
      <c r="DU476" s="384"/>
      <c r="DV476" s="384"/>
      <c r="DW476" s="384"/>
      <c r="DX476" s="384"/>
      <c r="DY476" s="384"/>
      <c r="DZ476" s="384"/>
      <c r="EA476" s="384"/>
      <c r="EB476" s="384"/>
      <c r="EC476" s="384"/>
      <c r="ED476" s="384"/>
      <c r="EE476" s="384"/>
      <c r="EF476" s="384"/>
      <c r="EG476" s="384"/>
      <c r="EH476" s="384"/>
      <c r="EI476" s="384"/>
      <c r="EJ476" s="384"/>
      <c r="EK476" s="384"/>
      <c r="EL476" s="384"/>
      <c r="EM476" s="384"/>
      <c r="EN476" s="384"/>
      <c r="EO476" s="384"/>
      <c r="EP476" s="384"/>
      <c r="EQ476" s="384"/>
      <c r="ER476" s="384"/>
      <c r="ES476" s="384"/>
      <c r="ET476" s="384"/>
      <c r="EU476" s="384"/>
      <c r="EV476" s="384"/>
      <c r="EW476" s="384"/>
      <c r="EX476" s="384"/>
      <c r="EY476" s="384"/>
      <c r="EZ476" s="384"/>
      <c r="FA476" s="384"/>
      <c r="FB476" s="384"/>
      <c r="FC476" s="384"/>
      <c r="FD476" s="384"/>
      <c r="FE476" s="384"/>
      <c r="FF476" s="384"/>
      <c r="FG476" s="384"/>
      <c r="FH476" s="384"/>
      <c r="FI476" s="384"/>
      <c r="FJ476" s="384"/>
      <c r="FK476" s="384"/>
      <c r="FL476" s="384"/>
      <c r="FM476" s="384"/>
      <c r="FN476" s="384"/>
      <c r="FO476" s="384"/>
      <c r="FP476" s="384"/>
      <c r="FQ476" s="384"/>
      <c r="FR476" s="384"/>
      <c r="FS476" s="384"/>
      <c r="FT476" s="384"/>
      <c r="FU476" s="384"/>
      <c r="FV476" s="384"/>
      <c r="FW476" s="384"/>
      <c r="FX476" s="384"/>
      <c r="FY476" s="384"/>
      <c r="FZ476" s="384"/>
      <c r="GA476" s="384"/>
      <c r="GB476" s="384"/>
      <c r="GC476" s="384"/>
      <c r="GD476" s="384"/>
      <c r="GE476" s="384"/>
      <c r="GF476" s="384"/>
      <c r="GG476" s="384"/>
      <c r="GH476" s="384"/>
      <c r="GI476" s="384"/>
      <c r="GJ476" s="384"/>
      <c r="GK476" s="384"/>
      <c r="GL476" s="384"/>
      <c r="GM476" s="384"/>
      <c r="GN476" s="384"/>
      <c r="GO476" s="384"/>
      <c r="GP476" s="384"/>
      <c r="GQ476" s="384"/>
      <c r="GR476" s="384"/>
      <c r="GS476" s="384"/>
      <c r="GT476" s="384"/>
      <c r="GU476" s="384"/>
      <c r="GV476" s="384"/>
      <c r="GW476" s="384"/>
      <c r="GX476" s="384"/>
      <c r="GY476" s="384"/>
      <c r="GZ476" s="384"/>
      <c r="HA476" s="384"/>
      <c r="HB476" s="384"/>
      <c r="HC476" s="384"/>
      <c r="HD476" s="384"/>
      <c r="HE476" s="384"/>
      <c r="HF476" s="384"/>
      <c r="HG476" s="384"/>
      <c r="HH476" s="384"/>
      <c r="HI476" s="384"/>
      <c r="HJ476" s="384"/>
      <c r="HK476" s="384"/>
      <c r="HL476" s="384"/>
      <c r="HM476" s="384"/>
      <c r="HN476" s="384"/>
      <c r="HO476" s="384"/>
      <c r="HP476" s="384"/>
      <c r="HQ476" s="384"/>
      <c r="HR476" s="384"/>
      <c r="HS476" s="384"/>
      <c r="HT476" s="384"/>
      <c r="HU476" s="384"/>
      <c r="HV476" s="384"/>
      <c r="HW476" s="384"/>
      <c r="HX476" s="384"/>
      <c r="HY476" s="384"/>
      <c r="HZ476" s="384"/>
      <c r="IA476" s="384"/>
      <c r="IB476" s="384"/>
      <c r="IC476" s="384"/>
      <c r="ID476" s="384"/>
      <c r="IE476" s="384"/>
      <c r="IF476" s="384"/>
      <c r="IG476" s="384"/>
      <c r="IH476" s="384"/>
      <c r="II476" s="384"/>
      <c r="IJ476" s="384"/>
      <c r="IK476" s="384"/>
      <c r="IL476" s="384"/>
      <c r="IM476" s="384"/>
      <c r="IN476" s="384"/>
      <c r="IO476" s="384"/>
      <c r="IP476" s="384"/>
      <c r="IQ476" s="384"/>
      <c r="IR476" s="384"/>
      <c r="IS476" s="384"/>
      <c r="IT476" s="384"/>
      <c r="IU476" s="384"/>
      <c r="IV476" s="384"/>
      <c r="IW476" s="384"/>
      <c r="IX476" s="384"/>
      <c r="IY476" s="384"/>
      <c r="IZ476" s="384"/>
      <c r="JA476" s="384"/>
      <c r="JB476" s="384"/>
      <c r="JC476" s="384"/>
      <c r="JD476" s="384"/>
      <c r="JE476" s="384"/>
      <c r="JF476" s="384"/>
      <c r="JG476" s="384"/>
      <c r="JH476" s="384"/>
      <c r="JI476" s="384"/>
      <c r="JJ476" s="384"/>
      <c r="JK476" s="384"/>
      <c r="JL476" s="384"/>
      <c r="JM476" s="384"/>
      <c r="JN476" s="384"/>
      <c r="JO476" s="384"/>
      <c r="JP476" s="384"/>
      <c r="JQ476" s="384"/>
      <c r="JR476" s="384"/>
      <c r="JS476" s="384"/>
      <c r="JT476" s="384"/>
      <c r="JU476" s="384"/>
      <c r="JV476" s="384"/>
      <c r="JW476" s="384"/>
      <c r="JX476" s="384"/>
      <c r="JY476" s="384"/>
      <c r="JZ476" s="384"/>
      <c r="KA476" s="384"/>
      <c r="KB476" s="384"/>
      <c r="KC476" s="384"/>
      <c r="KD476" s="384"/>
      <c r="KE476" s="384"/>
      <c r="KF476" s="384"/>
      <c r="KG476" s="384"/>
      <c r="KH476" s="384"/>
      <c r="KI476" s="384"/>
      <c r="KJ476" s="384"/>
      <c r="KK476" s="384"/>
      <c r="KL476" s="384"/>
      <c r="KM476" s="384"/>
      <c r="KN476" s="384"/>
      <c r="KO476" s="384"/>
      <c r="KP476" s="384"/>
      <c r="KQ476" s="384"/>
      <c r="KR476" s="384"/>
      <c r="KS476" s="384"/>
      <c r="KT476" s="384"/>
      <c r="KU476" s="384"/>
    </row>
    <row r="477" spans="1:307" s="363" customFormat="1" ht="72" outlineLevel="1">
      <c r="A477" s="803"/>
      <c r="B477" s="370" t="s">
        <v>2068</v>
      </c>
      <c r="C477" s="364" t="s">
        <v>3044</v>
      </c>
      <c r="D477" s="638" t="s">
        <v>80</v>
      </c>
      <c r="E477" s="366" t="s">
        <v>1044</v>
      </c>
      <c r="F477" s="366" t="s">
        <v>1904</v>
      </c>
      <c r="G477" s="367" t="s">
        <v>1902</v>
      </c>
      <c r="H477" s="367" t="s">
        <v>1513</v>
      </c>
      <c r="I477" s="366" t="s">
        <v>3045</v>
      </c>
      <c r="J477" s="365">
        <v>123</v>
      </c>
      <c r="K477" s="365">
        <v>123</v>
      </c>
      <c r="L477" s="365">
        <v>0</v>
      </c>
      <c r="M477" s="365">
        <v>0</v>
      </c>
      <c r="N477" s="365">
        <v>85</v>
      </c>
      <c r="O477" s="365">
        <v>0</v>
      </c>
      <c r="P477" s="365" t="s">
        <v>80</v>
      </c>
      <c r="Q477" s="436" t="s">
        <v>80</v>
      </c>
      <c r="R477" s="370">
        <v>45657</v>
      </c>
      <c r="S477" s="366" t="s">
        <v>182</v>
      </c>
      <c r="T477" s="370"/>
      <c r="U477" s="365">
        <v>0</v>
      </c>
      <c r="V477" s="365">
        <v>0</v>
      </c>
      <c r="W477" s="365">
        <v>0</v>
      </c>
      <c r="X477" s="365">
        <v>0</v>
      </c>
      <c r="Y477" s="365">
        <v>0</v>
      </c>
      <c r="Z477" s="365">
        <v>0</v>
      </c>
      <c r="AA477" s="365">
        <v>0</v>
      </c>
      <c r="AB477" s="365">
        <v>0</v>
      </c>
      <c r="AC477" s="365">
        <v>0</v>
      </c>
      <c r="AD477" s="365">
        <v>0</v>
      </c>
      <c r="AE477" s="365">
        <v>38</v>
      </c>
      <c r="AF477" s="365">
        <v>0</v>
      </c>
      <c r="AG477" s="365">
        <v>0</v>
      </c>
      <c r="AH477" s="365">
        <v>38</v>
      </c>
      <c r="AI477" s="365">
        <v>0</v>
      </c>
      <c r="AJ477" s="365">
        <v>0</v>
      </c>
      <c r="AK477" s="365">
        <v>0</v>
      </c>
      <c r="AL477" s="365">
        <v>0</v>
      </c>
      <c r="AM477" s="365">
        <v>0</v>
      </c>
      <c r="AN477" s="365">
        <v>0</v>
      </c>
      <c r="AO477" s="365">
        <v>0</v>
      </c>
      <c r="AP477" s="365">
        <v>0</v>
      </c>
      <c r="AQ477" s="365">
        <v>0</v>
      </c>
      <c r="AR477" s="365">
        <v>0</v>
      </c>
      <c r="AS477" s="365">
        <v>0</v>
      </c>
      <c r="AT477" s="365">
        <v>0</v>
      </c>
      <c r="AU477" s="365">
        <v>0</v>
      </c>
      <c r="AV477" s="365">
        <v>0</v>
      </c>
      <c r="AW477" s="365">
        <v>0</v>
      </c>
      <c r="AX477" s="365">
        <v>0</v>
      </c>
      <c r="AY477" s="365">
        <v>0</v>
      </c>
      <c r="AZ477" s="365">
        <v>0</v>
      </c>
      <c r="BA477" s="365">
        <v>0</v>
      </c>
      <c r="BB477" s="365">
        <v>0</v>
      </c>
      <c r="BC477" s="365">
        <v>0</v>
      </c>
      <c r="BD477" s="365">
        <v>0</v>
      </c>
      <c r="BE477" s="365">
        <v>0</v>
      </c>
      <c r="BF477" s="365">
        <v>0</v>
      </c>
      <c r="BG477" s="365">
        <v>0</v>
      </c>
      <c r="BH477" s="365">
        <v>0</v>
      </c>
      <c r="BI477" s="365">
        <v>0</v>
      </c>
      <c r="BJ477" s="365">
        <v>0</v>
      </c>
      <c r="BK477" s="365">
        <v>0</v>
      </c>
      <c r="BL477" s="365">
        <v>0</v>
      </c>
      <c r="BM477" s="365">
        <v>0</v>
      </c>
      <c r="BN477" s="365">
        <v>38</v>
      </c>
      <c r="BO477" s="365">
        <v>0</v>
      </c>
      <c r="BP477" s="365">
        <v>0</v>
      </c>
      <c r="BQ477" s="365">
        <v>38</v>
      </c>
      <c r="BR477" s="365">
        <v>0</v>
      </c>
      <c r="BS477" s="365">
        <v>0</v>
      </c>
      <c r="BT477" s="365">
        <v>0</v>
      </c>
      <c r="BU477" s="365">
        <v>0</v>
      </c>
      <c r="BV477" s="365">
        <v>0</v>
      </c>
      <c r="BW477" s="365">
        <v>0</v>
      </c>
      <c r="BX477" s="365">
        <v>0</v>
      </c>
      <c r="BY477" s="365">
        <v>0</v>
      </c>
      <c r="BZ477" s="365">
        <v>85</v>
      </c>
      <c r="CA477" s="365">
        <v>0</v>
      </c>
      <c r="CB477" s="366" t="s">
        <v>3042</v>
      </c>
      <c r="CC477" s="366" t="s">
        <v>80</v>
      </c>
      <c r="CD477" s="462">
        <v>0</v>
      </c>
      <c r="CE477" s="462">
        <v>0</v>
      </c>
      <c r="CF477" s="370" t="s">
        <v>2009</v>
      </c>
      <c r="CG477" s="370"/>
      <c r="CH477" s="107"/>
      <c r="CI477" s="384"/>
      <c r="CJ477" s="384"/>
      <c r="CK477" s="384"/>
      <c r="CL477" s="384"/>
      <c r="CM477" s="384"/>
      <c r="CN477" s="384"/>
      <c r="CO477" s="384"/>
      <c r="CP477" s="384"/>
      <c r="CQ477" s="384"/>
      <c r="CR477" s="384"/>
      <c r="CS477" s="384"/>
      <c r="CT477" s="384"/>
      <c r="CU477" s="384"/>
      <c r="CV477" s="384"/>
      <c r="CW477" s="384"/>
      <c r="CX477" s="384"/>
      <c r="CY477" s="384"/>
      <c r="CZ477" s="384"/>
      <c r="DA477" s="384"/>
      <c r="DB477" s="384"/>
      <c r="DC477" s="384"/>
      <c r="DD477" s="384"/>
      <c r="DE477" s="384"/>
      <c r="DF477" s="384"/>
      <c r="DG477" s="384"/>
      <c r="DH477" s="384"/>
      <c r="DI477" s="384"/>
      <c r="DJ477" s="384"/>
      <c r="DK477" s="384"/>
      <c r="DL477" s="384"/>
      <c r="DM477" s="384"/>
      <c r="DN477" s="384"/>
      <c r="DO477" s="384"/>
      <c r="DP477" s="384"/>
      <c r="DQ477" s="384"/>
      <c r="DR477" s="384"/>
      <c r="DS477" s="384"/>
      <c r="DT477" s="384"/>
      <c r="DU477" s="384"/>
      <c r="DV477" s="384"/>
      <c r="DW477" s="384"/>
      <c r="DX477" s="384"/>
      <c r="DY477" s="384"/>
      <c r="DZ477" s="384"/>
      <c r="EA477" s="384"/>
      <c r="EB477" s="384"/>
      <c r="EC477" s="384"/>
      <c r="ED477" s="384"/>
      <c r="EE477" s="384"/>
      <c r="EF477" s="384"/>
      <c r="EG477" s="384"/>
      <c r="EH477" s="384"/>
      <c r="EI477" s="384"/>
      <c r="EJ477" s="384"/>
      <c r="EK477" s="384"/>
      <c r="EL477" s="384"/>
      <c r="EM477" s="384"/>
      <c r="EN477" s="384"/>
      <c r="EO477" s="384"/>
      <c r="EP477" s="384"/>
      <c r="EQ477" s="384"/>
      <c r="ER477" s="384"/>
      <c r="ES477" s="384"/>
      <c r="ET477" s="384"/>
      <c r="EU477" s="384"/>
      <c r="EV477" s="384"/>
      <c r="EW477" s="384"/>
      <c r="EX477" s="384"/>
      <c r="EY477" s="384"/>
      <c r="EZ477" s="384"/>
      <c r="FA477" s="384"/>
      <c r="FB477" s="384"/>
      <c r="FC477" s="384"/>
      <c r="FD477" s="384"/>
      <c r="FE477" s="384"/>
      <c r="FF477" s="384"/>
      <c r="FG477" s="384"/>
      <c r="FH477" s="384"/>
      <c r="FI477" s="384"/>
      <c r="FJ477" s="384"/>
      <c r="FK477" s="384"/>
      <c r="FL477" s="384"/>
      <c r="FM477" s="384"/>
      <c r="FN477" s="384"/>
      <c r="FO477" s="384"/>
      <c r="FP477" s="384"/>
      <c r="FQ477" s="384"/>
      <c r="FR477" s="384"/>
      <c r="FS477" s="384"/>
      <c r="FT477" s="384"/>
      <c r="FU477" s="384"/>
      <c r="FV477" s="384"/>
      <c r="FW477" s="384"/>
      <c r="FX477" s="384"/>
      <c r="FY477" s="384"/>
      <c r="FZ477" s="384"/>
      <c r="GA477" s="384"/>
      <c r="GB477" s="384"/>
      <c r="GC477" s="384"/>
      <c r="GD477" s="384"/>
      <c r="GE477" s="384"/>
      <c r="GF477" s="384"/>
      <c r="GG477" s="384"/>
      <c r="GH477" s="384"/>
      <c r="GI477" s="384"/>
      <c r="GJ477" s="384"/>
      <c r="GK477" s="384"/>
      <c r="GL477" s="384"/>
      <c r="GM477" s="384"/>
      <c r="GN477" s="384"/>
      <c r="GO477" s="384"/>
      <c r="GP477" s="384"/>
      <c r="GQ477" s="384"/>
      <c r="GR477" s="384"/>
      <c r="GS477" s="384"/>
      <c r="GT477" s="384"/>
      <c r="GU477" s="384"/>
      <c r="GV477" s="384"/>
      <c r="GW477" s="384"/>
      <c r="GX477" s="384"/>
      <c r="GY477" s="384"/>
      <c r="GZ477" s="384"/>
      <c r="HA477" s="384"/>
      <c r="HB477" s="384"/>
      <c r="HC477" s="384"/>
      <c r="HD477" s="384"/>
      <c r="HE477" s="384"/>
      <c r="HF477" s="384"/>
      <c r="HG477" s="384"/>
      <c r="HH477" s="384"/>
      <c r="HI477" s="384"/>
      <c r="HJ477" s="384"/>
      <c r="HK477" s="384"/>
      <c r="HL477" s="384"/>
      <c r="HM477" s="384"/>
      <c r="HN477" s="384"/>
      <c r="HO477" s="384"/>
      <c r="HP477" s="384"/>
      <c r="HQ477" s="384"/>
      <c r="HR477" s="384"/>
      <c r="HS477" s="384"/>
      <c r="HT477" s="384"/>
      <c r="HU477" s="384"/>
      <c r="HV477" s="384"/>
      <c r="HW477" s="384"/>
      <c r="HX477" s="384"/>
      <c r="HY477" s="384"/>
      <c r="HZ477" s="384"/>
      <c r="IA477" s="384"/>
      <c r="IB477" s="384"/>
      <c r="IC477" s="384"/>
      <c r="ID477" s="384"/>
      <c r="IE477" s="384"/>
      <c r="IF477" s="384"/>
      <c r="IG477" s="384"/>
      <c r="IH477" s="384"/>
      <c r="II477" s="384"/>
      <c r="IJ477" s="384"/>
      <c r="IK477" s="384"/>
      <c r="IL477" s="384"/>
      <c r="IM477" s="384"/>
      <c r="IN477" s="384"/>
      <c r="IO477" s="384"/>
      <c r="IP477" s="384"/>
      <c r="IQ477" s="384"/>
      <c r="IR477" s="384"/>
      <c r="IS477" s="384"/>
      <c r="IT477" s="384"/>
      <c r="IU477" s="384"/>
      <c r="IV477" s="384"/>
      <c r="IW477" s="384"/>
      <c r="IX477" s="384"/>
      <c r="IY477" s="384"/>
      <c r="IZ477" s="384"/>
      <c r="JA477" s="384"/>
      <c r="JB477" s="384"/>
      <c r="JC477" s="384"/>
      <c r="JD477" s="384"/>
      <c r="JE477" s="384"/>
      <c r="JF477" s="384"/>
      <c r="JG477" s="384"/>
      <c r="JH477" s="384"/>
      <c r="JI477" s="384"/>
      <c r="JJ477" s="384"/>
      <c r="JK477" s="384"/>
      <c r="JL477" s="384"/>
      <c r="JM477" s="384"/>
      <c r="JN477" s="384"/>
      <c r="JO477" s="384"/>
      <c r="JP477" s="384"/>
      <c r="JQ477" s="384"/>
      <c r="JR477" s="384"/>
      <c r="JS477" s="384"/>
      <c r="JT477" s="384"/>
      <c r="JU477" s="384"/>
      <c r="JV477" s="384"/>
      <c r="JW477" s="384"/>
      <c r="JX477" s="384"/>
      <c r="JY477" s="384"/>
      <c r="JZ477" s="384"/>
      <c r="KA477" s="384"/>
      <c r="KB477" s="384"/>
      <c r="KC477" s="384"/>
      <c r="KD477" s="384"/>
      <c r="KE477" s="384"/>
      <c r="KF477" s="384"/>
      <c r="KG477" s="384"/>
      <c r="KH477" s="384"/>
      <c r="KI477" s="384"/>
      <c r="KJ477" s="384"/>
      <c r="KK477" s="384"/>
      <c r="KL477" s="384"/>
      <c r="KM477" s="384"/>
      <c r="KN477" s="384"/>
      <c r="KO477" s="384"/>
      <c r="KP477" s="384"/>
      <c r="KQ477" s="384"/>
      <c r="KR477" s="384"/>
      <c r="KS477" s="384"/>
      <c r="KT477" s="384"/>
      <c r="KU477" s="384"/>
    </row>
    <row r="478" spans="1:307" s="363" customFormat="1" ht="54" outlineLevel="1">
      <c r="A478" s="803"/>
      <c r="B478" s="370" t="s">
        <v>2064</v>
      </c>
      <c r="C478" s="364" t="s">
        <v>3046</v>
      </c>
      <c r="D478" s="638" t="s">
        <v>80</v>
      </c>
      <c r="E478" s="366" t="s">
        <v>1897</v>
      </c>
      <c r="F478" s="366" t="s">
        <v>1050</v>
      </c>
      <c r="G478" s="367" t="s">
        <v>1051</v>
      </c>
      <c r="H478" s="367" t="s">
        <v>1513</v>
      </c>
      <c r="I478" s="366" t="s">
        <v>3047</v>
      </c>
      <c r="J478" s="365">
        <v>2400</v>
      </c>
      <c r="K478" s="365">
        <v>2400</v>
      </c>
      <c r="L478" s="365">
        <v>0</v>
      </c>
      <c r="M478" s="365">
        <v>0</v>
      </c>
      <c r="N478" s="365">
        <v>600</v>
      </c>
      <c r="O478" s="365">
        <v>0</v>
      </c>
      <c r="P478" s="365" t="s">
        <v>80</v>
      </c>
      <c r="Q478" s="436" t="s">
        <v>80</v>
      </c>
      <c r="R478" s="370">
        <v>45657</v>
      </c>
      <c r="S478" s="366" t="s">
        <v>86</v>
      </c>
      <c r="T478" s="370"/>
      <c r="U478" s="365">
        <v>0</v>
      </c>
      <c r="V478" s="365">
        <v>0</v>
      </c>
      <c r="W478" s="365">
        <v>0</v>
      </c>
      <c r="X478" s="365">
        <v>0</v>
      </c>
      <c r="Y478" s="365">
        <v>0</v>
      </c>
      <c r="Z478" s="365">
        <v>0</v>
      </c>
      <c r="AA478" s="365">
        <v>0</v>
      </c>
      <c r="AB478" s="365">
        <v>0</v>
      </c>
      <c r="AC478" s="365">
        <v>0</v>
      </c>
      <c r="AD478" s="365">
        <v>0</v>
      </c>
      <c r="AE478" s="365">
        <v>1800</v>
      </c>
      <c r="AF478" s="365">
        <v>0</v>
      </c>
      <c r="AG478" s="365">
        <v>0</v>
      </c>
      <c r="AH478" s="365">
        <v>1800</v>
      </c>
      <c r="AI478" s="365">
        <v>0</v>
      </c>
      <c r="AJ478" s="365">
        <v>0</v>
      </c>
      <c r="AK478" s="365">
        <v>0</v>
      </c>
      <c r="AL478" s="365">
        <v>0</v>
      </c>
      <c r="AM478" s="365">
        <v>0</v>
      </c>
      <c r="AN478" s="365">
        <v>0</v>
      </c>
      <c r="AO478" s="365">
        <v>0</v>
      </c>
      <c r="AP478" s="365">
        <v>0</v>
      </c>
      <c r="AQ478" s="365">
        <v>0</v>
      </c>
      <c r="AR478" s="365">
        <v>0</v>
      </c>
      <c r="AS478" s="365">
        <v>0</v>
      </c>
      <c r="AT478" s="365">
        <v>0</v>
      </c>
      <c r="AU478" s="365">
        <v>0</v>
      </c>
      <c r="AV478" s="365">
        <v>0</v>
      </c>
      <c r="AW478" s="365">
        <v>0</v>
      </c>
      <c r="AX478" s="365">
        <v>0</v>
      </c>
      <c r="AY478" s="365">
        <v>0</v>
      </c>
      <c r="AZ478" s="365">
        <v>0</v>
      </c>
      <c r="BA478" s="365">
        <v>0</v>
      </c>
      <c r="BB478" s="365">
        <v>0</v>
      </c>
      <c r="BC478" s="365">
        <v>0</v>
      </c>
      <c r="BD478" s="365">
        <v>0</v>
      </c>
      <c r="BE478" s="365">
        <v>0</v>
      </c>
      <c r="BF478" s="365">
        <v>0</v>
      </c>
      <c r="BG478" s="365">
        <v>0</v>
      </c>
      <c r="BH478" s="365">
        <v>0</v>
      </c>
      <c r="BI478" s="365">
        <v>1800</v>
      </c>
      <c r="BJ478" s="365">
        <v>0</v>
      </c>
      <c r="BK478" s="365">
        <v>0</v>
      </c>
      <c r="BL478" s="365">
        <v>1800</v>
      </c>
      <c r="BM478" s="365">
        <v>0</v>
      </c>
      <c r="BN478" s="365">
        <v>0</v>
      </c>
      <c r="BO478" s="365">
        <v>0</v>
      </c>
      <c r="BP478" s="365">
        <v>0</v>
      </c>
      <c r="BQ478" s="365">
        <v>0</v>
      </c>
      <c r="BR478" s="365">
        <v>0</v>
      </c>
      <c r="BS478" s="365">
        <v>0</v>
      </c>
      <c r="BT478" s="365">
        <v>0</v>
      </c>
      <c r="BU478" s="365">
        <v>0</v>
      </c>
      <c r="BV478" s="365">
        <v>0</v>
      </c>
      <c r="BW478" s="365">
        <v>0</v>
      </c>
      <c r="BX478" s="365">
        <v>0</v>
      </c>
      <c r="BY478" s="365">
        <v>0</v>
      </c>
      <c r="BZ478" s="365">
        <v>600</v>
      </c>
      <c r="CA478" s="365">
        <v>0</v>
      </c>
      <c r="CB478" s="366" t="s">
        <v>3156</v>
      </c>
      <c r="CC478" s="366" t="s">
        <v>80</v>
      </c>
      <c r="CD478" s="462">
        <v>0</v>
      </c>
      <c r="CE478" s="462">
        <v>0</v>
      </c>
      <c r="CF478" s="370" t="s">
        <v>2009</v>
      </c>
      <c r="CG478" s="370"/>
      <c r="CH478" s="107"/>
      <c r="CI478" s="384"/>
      <c r="CJ478" s="384"/>
      <c r="CK478" s="384"/>
      <c r="CL478" s="384"/>
      <c r="CM478" s="384"/>
      <c r="CN478" s="384"/>
      <c r="CO478" s="384"/>
      <c r="CP478" s="384"/>
      <c r="CQ478" s="384"/>
      <c r="CR478" s="384"/>
      <c r="CS478" s="384"/>
      <c r="CT478" s="384"/>
      <c r="CU478" s="384"/>
      <c r="CV478" s="384"/>
      <c r="CW478" s="384"/>
      <c r="CX478" s="384"/>
      <c r="CY478" s="384"/>
      <c r="CZ478" s="384"/>
      <c r="DA478" s="384"/>
      <c r="DB478" s="384"/>
      <c r="DC478" s="384"/>
      <c r="DD478" s="384"/>
      <c r="DE478" s="384"/>
      <c r="DF478" s="384"/>
      <c r="DG478" s="384"/>
      <c r="DH478" s="384"/>
      <c r="DI478" s="384"/>
      <c r="DJ478" s="384"/>
      <c r="DK478" s="384"/>
      <c r="DL478" s="384"/>
      <c r="DM478" s="384"/>
      <c r="DN478" s="384"/>
      <c r="DO478" s="384"/>
      <c r="DP478" s="384"/>
      <c r="DQ478" s="384"/>
      <c r="DR478" s="384"/>
      <c r="DS478" s="384"/>
      <c r="DT478" s="384"/>
      <c r="DU478" s="384"/>
      <c r="DV478" s="384"/>
      <c r="DW478" s="384"/>
      <c r="DX478" s="384"/>
      <c r="DY478" s="384"/>
      <c r="DZ478" s="384"/>
      <c r="EA478" s="384"/>
      <c r="EB478" s="384"/>
      <c r="EC478" s="384"/>
      <c r="ED478" s="384"/>
      <c r="EE478" s="384"/>
      <c r="EF478" s="384"/>
      <c r="EG478" s="384"/>
      <c r="EH478" s="384"/>
      <c r="EI478" s="384"/>
      <c r="EJ478" s="384"/>
      <c r="EK478" s="384"/>
      <c r="EL478" s="384"/>
      <c r="EM478" s="384"/>
      <c r="EN478" s="384"/>
      <c r="EO478" s="384"/>
      <c r="EP478" s="384"/>
      <c r="EQ478" s="384"/>
      <c r="ER478" s="384"/>
      <c r="ES478" s="384"/>
      <c r="ET478" s="384"/>
      <c r="EU478" s="384"/>
      <c r="EV478" s="384"/>
      <c r="EW478" s="384"/>
      <c r="EX478" s="384"/>
      <c r="EY478" s="384"/>
      <c r="EZ478" s="384"/>
      <c r="FA478" s="384"/>
      <c r="FB478" s="384"/>
      <c r="FC478" s="384"/>
      <c r="FD478" s="384"/>
      <c r="FE478" s="384"/>
      <c r="FF478" s="384"/>
      <c r="FG478" s="384"/>
      <c r="FH478" s="384"/>
      <c r="FI478" s="384"/>
      <c r="FJ478" s="384"/>
      <c r="FK478" s="384"/>
      <c r="FL478" s="384"/>
      <c r="FM478" s="384"/>
      <c r="FN478" s="384"/>
      <c r="FO478" s="384"/>
      <c r="FP478" s="384"/>
      <c r="FQ478" s="384"/>
      <c r="FR478" s="384"/>
      <c r="FS478" s="384"/>
      <c r="FT478" s="384"/>
      <c r="FU478" s="384"/>
      <c r="FV478" s="384"/>
      <c r="FW478" s="384"/>
      <c r="FX478" s="384"/>
      <c r="FY478" s="384"/>
      <c r="FZ478" s="384"/>
      <c r="GA478" s="384"/>
      <c r="GB478" s="384"/>
      <c r="GC478" s="384"/>
      <c r="GD478" s="384"/>
      <c r="GE478" s="384"/>
      <c r="GF478" s="384"/>
      <c r="GG478" s="384"/>
      <c r="GH478" s="384"/>
      <c r="GI478" s="384"/>
      <c r="GJ478" s="384"/>
      <c r="GK478" s="384"/>
      <c r="GL478" s="384"/>
      <c r="GM478" s="384"/>
      <c r="GN478" s="384"/>
      <c r="GO478" s="384"/>
      <c r="GP478" s="384"/>
      <c r="GQ478" s="384"/>
      <c r="GR478" s="384"/>
      <c r="GS478" s="384"/>
      <c r="GT478" s="384"/>
      <c r="GU478" s="384"/>
      <c r="GV478" s="384"/>
      <c r="GW478" s="384"/>
      <c r="GX478" s="384"/>
      <c r="GY478" s="384"/>
      <c r="GZ478" s="384"/>
      <c r="HA478" s="384"/>
      <c r="HB478" s="384"/>
      <c r="HC478" s="384"/>
      <c r="HD478" s="384"/>
      <c r="HE478" s="384"/>
      <c r="HF478" s="384"/>
      <c r="HG478" s="384"/>
      <c r="HH478" s="384"/>
      <c r="HI478" s="384"/>
      <c r="HJ478" s="384"/>
      <c r="HK478" s="384"/>
      <c r="HL478" s="384"/>
      <c r="HM478" s="384"/>
      <c r="HN478" s="384"/>
      <c r="HO478" s="384"/>
      <c r="HP478" s="384"/>
      <c r="HQ478" s="384"/>
      <c r="HR478" s="384"/>
      <c r="HS478" s="384"/>
      <c r="HT478" s="384"/>
      <c r="HU478" s="384"/>
      <c r="HV478" s="384"/>
      <c r="HW478" s="384"/>
      <c r="HX478" s="384"/>
      <c r="HY478" s="384"/>
      <c r="HZ478" s="384"/>
      <c r="IA478" s="384"/>
      <c r="IB478" s="384"/>
      <c r="IC478" s="384"/>
      <c r="ID478" s="384"/>
      <c r="IE478" s="384"/>
      <c r="IF478" s="384"/>
      <c r="IG478" s="384"/>
      <c r="IH478" s="384"/>
      <c r="II478" s="384"/>
      <c r="IJ478" s="384"/>
      <c r="IK478" s="384"/>
      <c r="IL478" s="384"/>
      <c r="IM478" s="384"/>
      <c r="IN478" s="384"/>
      <c r="IO478" s="384"/>
      <c r="IP478" s="384"/>
      <c r="IQ478" s="384"/>
      <c r="IR478" s="384"/>
      <c r="IS478" s="384"/>
      <c r="IT478" s="384"/>
      <c r="IU478" s="384"/>
      <c r="IV478" s="384"/>
      <c r="IW478" s="384"/>
      <c r="IX478" s="384"/>
      <c r="IY478" s="384"/>
      <c r="IZ478" s="384"/>
      <c r="JA478" s="384"/>
      <c r="JB478" s="384"/>
      <c r="JC478" s="384"/>
      <c r="JD478" s="384"/>
      <c r="JE478" s="384"/>
      <c r="JF478" s="384"/>
      <c r="JG478" s="384"/>
      <c r="JH478" s="384"/>
      <c r="JI478" s="384"/>
      <c r="JJ478" s="384"/>
      <c r="JK478" s="384"/>
      <c r="JL478" s="384"/>
      <c r="JM478" s="384"/>
      <c r="JN478" s="384"/>
      <c r="JO478" s="384"/>
      <c r="JP478" s="384"/>
      <c r="JQ478" s="384"/>
      <c r="JR478" s="384"/>
      <c r="JS478" s="384"/>
      <c r="JT478" s="384"/>
      <c r="JU478" s="384"/>
      <c r="JV478" s="384"/>
      <c r="JW478" s="384"/>
      <c r="JX478" s="384"/>
      <c r="JY478" s="384"/>
      <c r="JZ478" s="384"/>
      <c r="KA478" s="384"/>
      <c r="KB478" s="384"/>
      <c r="KC478" s="384"/>
      <c r="KD478" s="384"/>
      <c r="KE478" s="384"/>
      <c r="KF478" s="384"/>
      <c r="KG478" s="384"/>
      <c r="KH478" s="384"/>
      <c r="KI478" s="384"/>
      <c r="KJ478" s="384"/>
      <c r="KK478" s="384"/>
      <c r="KL478" s="384"/>
      <c r="KM478" s="384"/>
      <c r="KN478" s="384"/>
      <c r="KO478" s="384"/>
      <c r="KP478" s="384"/>
      <c r="KQ478" s="384"/>
      <c r="KR478" s="384"/>
      <c r="KS478" s="384"/>
      <c r="KT478" s="384"/>
      <c r="KU478" s="384"/>
    </row>
    <row r="479" spans="1:307" s="363" customFormat="1" ht="72" outlineLevel="1">
      <c r="A479" s="803"/>
      <c r="B479" s="465" t="s">
        <v>2081</v>
      </c>
      <c r="C479" s="639" t="s">
        <v>3157</v>
      </c>
      <c r="D479" s="640" t="s">
        <v>80</v>
      </c>
      <c r="E479" s="457" t="s">
        <v>2193</v>
      </c>
      <c r="F479" s="457" t="s">
        <v>2194</v>
      </c>
      <c r="G479" s="459" t="s">
        <v>2195</v>
      </c>
      <c r="H479" s="459" t="s">
        <v>1513</v>
      </c>
      <c r="I479" s="457" t="s">
        <v>3158</v>
      </c>
      <c r="J479" s="458">
        <v>11</v>
      </c>
      <c r="K479" s="458">
        <v>11</v>
      </c>
      <c r="L479" s="458">
        <v>0</v>
      </c>
      <c r="M479" s="458">
        <v>0</v>
      </c>
      <c r="N479" s="458">
        <v>5.5</v>
      </c>
      <c r="O479" s="458">
        <v>0</v>
      </c>
      <c r="P479" s="458" t="s">
        <v>80</v>
      </c>
      <c r="Q479" s="464" t="s">
        <v>80</v>
      </c>
      <c r="R479" s="465">
        <v>45657</v>
      </c>
      <c r="S479" s="457" t="s">
        <v>86</v>
      </c>
      <c r="T479" s="465"/>
      <c r="U479" s="458">
        <v>0</v>
      </c>
      <c r="V479" s="458">
        <v>0</v>
      </c>
      <c r="W479" s="458">
        <v>0</v>
      </c>
      <c r="X479" s="458">
        <v>0</v>
      </c>
      <c r="Y479" s="458">
        <v>0</v>
      </c>
      <c r="Z479" s="458">
        <v>0</v>
      </c>
      <c r="AA479" s="458">
        <v>0</v>
      </c>
      <c r="AB479" s="458">
        <v>0</v>
      </c>
      <c r="AC479" s="458">
        <v>0</v>
      </c>
      <c r="AD479" s="458">
        <v>0</v>
      </c>
      <c r="AE479" s="458">
        <v>5.5</v>
      </c>
      <c r="AF479" s="458">
        <v>0</v>
      </c>
      <c r="AG479" s="458">
        <v>0</v>
      </c>
      <c r="AH479" s="458">
        <v>5.5</v>
      </c>
      <c r="AI479" s="458">
        <v>0</v>
      </c>
      <c r="AJ479" s="458">
        <v>0</v>
      </c>
      <c r="AK479" s="458">
        <v>0</v>
      </c>
      <c r="AL479" s="458">
        <v>0</v>
      </c>
      <c r="AM479" s="458">
        <v>0</v>
      </c>
      <c r="AN479" s="458">
        <v>0</v>
      </c>
      <c r="AO479" s="458">
        <v>0</v>
      </c>
      <c r="AP479" s="458">
        <v>0</v>
      </c>
      <c r="AQ479" s="458">
        <v>0</v>
      </c>
      <c r="AR479" s="458">
        <v>0</v>
      </c>
      <c r="AS479" s="458">
        <v>0</v>
      </c>
      <c r="AT479" s="458">
        <v>0</v>
      </c>
      <c r="AU479" s="458">
        <v>0</v>
      </c>
      <c r="AV479" s="458">
        <v>0</v>
      </c>
      <c r="AW479" s="458">
        <v>0</v>
      </c>
      <c r="AX479" s="458">
        <v>0</v>
      </c>
      <c r="AY479" s="458">
        <v>0</v>
      </c>
      <c r="AZ479" s="458">
        <v>0</v>
      </c>
      <c r="BA479" s="458">
        <v>0</v>
      </c>
      <c r="BB479" s="458">
        <v>0</v>
      </c>
      <c r="BC479" s="458">
        <v>0</v>
      </c>
      <c r="BD479" s="458">
        <v>0</v>
      </c>
      <c r="BE479" s="458">
        <v>0</v>
      </c>
      <c r="BF479" s="458">
        <v>0</v>
      </c>
      <c r="BG479" s="458">
        <v>0</v>
      </c>
      <c r="BH479" s="458">
        <v>0</v>
      </c>
      <c r="BI479" s="458">
        <v>0</v>
      </c>
      <c r="BJ479" s="458">
        <v>0</v>
      </c>
      <c r="BK479" s="458">
        <v>0</v>
      </c>
      <c r="BL479" s="458">
        <v>0</v>
      </c>
      <c r="BM479" s="458">
        <v>0</v>
      </c>
      <c r="BN479" s="458">
        <v>5.5</v>
      </c>
      <c r="BO479" s="458">
        <v>0</v>
      </c>
      <c r="BP479" s="458">
        <v>0</v>
      </c>
      <c r="BQ479" s="458">
        <v>5.5</v>
      </c>
      <c r="BR479" s="458">
        <v>0</v>
      </c>
      <c r="BS479" s="458">
        <v>0</v>
      </c>
      <c r="BT479" s="458">
        <v>0</v>
      </c>
      <c r="BU479" s="458">
        <v>0</v>
      </c>
      <c r="BV479" s="458">
        <v>0</v>
      </c>
      <c r="BW479" s="458">
        <v>0</v>
      </c>
      <c r="BX479" s="458">
        <v>0</v>
      </c>
      <c r="BY479" s="458">
        <v>0</v>
      </c>
      <c r="BZ479" s="458">
        <v>5.5</v>
      </c>
      <c r="CA479" s="458">
        <v>0</v>
      </c>
      <c r="CB479" s="457" t="s">
        <v>3156</v>
      </c>
      <c r="CC479" s="457" t="s">
        <v>2463</v>
      </c>
      <c r="CD479" s="466">
        <v>0</v>
      </c>
      <c r="CE479" s="466">
        <v>0</v>
      </c>
      <c r="CF479" s="465" t="s">
        <v>2009</v>
      </c>
      <c r="CG479" s="465"/>
      <c r="CH479" s="107"/>
      <c r="CI479" s="384"/>
      <c r="CJ479" s="384"/>
      <c r="CK479" s="384"/>
      <c r="CL479" s="384"/>
      <c r="CM479" s="384"/>
      <c r="CN479" s="384"/>
      <c r="CO479" s="384"/>
      <c r="CP479" s="384"/>
      <c r="CQ479" s="384"/>
      <c r="CR479" s="384"/>
      <c r="CS479" s="384"/>
      <c r="CT479" s="384"/>
      <c r="CU479" s="384"/>
      <c r="CV479" s="384"/>
      <c r="CW479" s="384"/>
      <c r="CX479" s="384"/>
      <c r="CY479" s="384"/>
      <c r="CZ479" s="384"/>
      <c r="DA479" s="384"/>
      <c r="DB479" s="384"/>
      <c r="DC479" s="384"/>
      <c r="DD479" s="384"/>
      <c r="DE479" s="384"/>
      <c r="DF479" s="384"/>
      <c r="DG479" s="384"/>
      <c r="DH479" s="384"/>
      <c r="DI479" s="384"/>
      <c r="DJ479" s="384"/>
      <c r="DK479" s="384"/>
      <c r="DL479" s="384"/>
      <c r="DM479" s="384"/>
      <c r="DN479" s="384"/>
      <c r="DO479" s="384"/>
      <c r="DP479" s="384"/>
      <c r="DQ479" s="384"/>
      <c r="DR479" s="384"/>
      <c r="DS479" s="384"/>
      <c r="DT479" s="384"/>
      <c r="DU479" s="384"/>
      <c r="DV479" s="384"/>
      <c r="DW479" s="384"/>
      <c r="DX479" s="384"/>
      <c r="DY479" s="384"/>
      <c r="DZ479" s="384"/>
      <c r="EA479" s="384"/>
      <c r="EB479" s="384"/>
      <c r="EC479" s="384"/>
      <c r="ED479" s="384"/>
      <c r="EE479" s="384"/>
      <c r="EF479" s="384"/>
      <c r="EG479" s="384"/>
      <c r="EH479" s="384"/>
      <c r="EI479" s="384"/>
      <c r="EJ479" s="384"/>
      <c r="EK479" s="384"/>
      <c r="EL479" s="384"/>
      <c r="EM479" s="384"/>
      <c r="EN479" s="384"/>
      <c r="EO479" s="384"/>
      <c r="EP479" s="384"/>
      <c r="EQ479" s="384"/>
      <c r="ER479" s="384"/>
      <c r="ES479" s="384"/>
      <c r="ET479" s="384"/>
      <c r="EU479" s="384"/>
      <c r="EV479" s="384"/>
      <c r="EW479" s="384"/>
      <c r="EX479" s="384"/>
      <c r="EY479" s="384"/>
      <c r="EZ479" s="384"/>
      <c r="FA479" s="384"/>
      <c r="FB479" s="384"/>
      <c r="FC479" s="384"/>
      <c r="FD479" s="384"/>
      <c r="FE479" s="384"/>
      <c r="FF479" s="384"/>
      <c r="FG479" s="384"/>
      <c r="FH479" s="384"/>
      <c r="FI479" s="384"/>
      <c r="FJ479" s="384"/>
      <c r="FK479" s="384"/>
      <c r="FL479" s="384"/>
      <c r="FM479" s="384"/>
      <c r="FN479" s="384"/>
      <c r="FO479" s="384"/>
      <c r="FP479" s="384"/>
      <c r="FQ479" s="384"/>
      <c r="FR479" s="384"/>
      <c r="FS479" s="384"/>
      <c r="FT479" s="384"/>
      <c r="FU479" s="384"/>
      <c r="FV479" s="384"/>
      <c r="FW479" s="384"/>
      <c r="FX479" s="384"/>
      <c r="FY479" s="384"/>
      <c r="FZ479" s="384"/>
      <c r="GA479" s="384"/>
      <c r="GB479" s="384"/>
      <c r="GC479" s="384"/>
      <c r="GD479" s="384"/>
      <c r="GE479" s="384"/>
      <c r="GF479" s="384"/>
      <c r="GG479" s="384"/>
      <c r="GH479" s="384"/>
      <c r="GI479" s="384"/>
      <c r="GJ479" s="384"/>
      <c r="GK479" s="384"/>
      <c r="GL479" s="384"/>
      <c r="GM479" s="384"/>
      <c r="GN479" s="384"/>
      <c r="GO479" s="384"/>
      <c r="GP479" s="384"/>
      <c r="GQ479" s="384"/>
      <c r="GR479" s="384"/>
      <c r="GS479" s="384"/>
      <c r="GT479" s="384"/>
      <c r="GU479" s="384"/>
      <c r="GV479" s="384"/>
      <c r="GW479" s="384"/>
      <c r="GX479" s="384"/>
      <c r="GY479" s="384"/>
      <c r="GZ479" s="384"/>
      <c r="HA479" s="384"/>
      <c r="HB479" s="384"/>
      <c r="HC479" s="384"/>
      <c r="HD479" s="384"/>
      <c r="HE479" s="384"/>
      <c r="HF479" s="384"/>
      <c r="HG479" s="384"/>
      <c r="HH479" s="384"/>
      <c r="HI479" s="384"/>
      <c r="HJ479" s="384"/>
      <c r="HK479" s="384"/>
      <c r="HL479" s="384"/>
      <c r="HM479" s="384"/>
      <c r="HN479" s="384"/>
      <c r="HO479" s="384"/>
      <c r="HP479" s="384"/>
      <c r="HQ479" s="384"/>
      <c r="HR479" s="384"/>
      <c r="HS479" s="384"/>
      <c r="HT479" s="384"/>
      <c r="HU479" s="384"/>
      <c r="HV479" s="384"/>
      <c r="HW479" s="384"/>
      <c r="HX479" s="384"/>
      <c r="HY479" s="384"/>
      <c r="HZ479" s="384"/>
      <c r="IA479" s="384"/>
      <c r="IB479" s="384"/>
      <c r="IC479" s="384"/>
      <c r="ID479" s="384"/>
      <c r="IE479" s="384"/>
      <c r="IF479" s="384"/>
      <c r="IG479" s="384"/>
      <c r="IH479" s="384"/>
      <c r="II479" s="384"/>
      <c r="IJ479" s="384"/>
      <c r="IK479" s="384"/>
      <c r="IL479" s="384"/>
      <c r="IM479" s="384"/>
      <c r="IN479" s="384"/>
      <c r="IO479" s="384"/>
      <c r="IP479" s="384"/>
      <c r="IQ479" s="384"/>
      <c r="IR479" s="384"/>
      <c r="IS479" s="384"/>
      <c r="IT479" s="384"/>
      <c r="IU479" s="384"/>
      <c r="IV479" s="384"/>
      <c r="IW479" s="384"/>
      <c r="IX479" s="384"/>
      <c r="IY479" s="384"/>
      <c r="IZ479" s="384"/>
      <c r="JA479" s="384"/>
      <c r="JB479" s="384"/>
      <c r="JC479" s="384"/>
      <c r="JD479" s="384"/>
      <c r="JE479" s="384"/>
      <c r="JF479" s="384"/>
      <c r="JG479" s="384"/>
      <c r="JH479" s="384"/>
      <c r="JI479" s="384"/>
      <c r="JJ479" s="384"/>
      <c r="JK479" s="384"/>
      <c r="JL479" s="384"/>
      <c r="JM479" s="384"/>
      <c r="JN479" s="384"/>
      <c r="JO479" s="384"/>
      <c r="JP479" s="384"/>
      <c r="JQ479" s="384"/>
      <c r="JR479" s="384"/>
      <c r="JS479" s="384"/>
      <c r="JT479" s="384"/>
      <c r="JU479" s="384"/>
      <c r="JV479" s="384"/>
      <c r="JW479" s="384"/>
      <c r="JX479" s="384"/>
      <c r="JY479" s="384"/>
      <c r="JZ479" s="384"/>
      <c r="KA479" s="384"/>
      <c r="KB479" s="384"/>
      <c r="KC479" s="384"/>
      <c r="KD479" s="384"/>
      <c r="KE479" s="384"/>
      <c r="KF479" s="384"/>
      <c r="KG479" s="384"/>
      <c r="KH479" s="384"/>
      <c r="KI479" s="384"/>
      <c r="KJ479" s="384"/>
      <c r="KK479" s="384"/>
      <c r="KL479" s="384"/>
      <c r="KM479" s="384"/>
      <c r="KN479" s="384"/>
      <c r="KO479" s="384"/>
      <c r="KP479" s="384"/>
      <c r="KQ479" s="384"/>
      <c r="KR479" s="384"/>
      <c r="KS479" s="384"/>
      <c r="KT479" s="384"/>
      <c r="KU479" s="384"/>
    </row>
    <row r="480" spans="1:307" s="363" customFormat="1" ht="72" outlineLevel="1">
      <c r="A480" s="803"/>
      <c r="B480" s="465" t="s">
        <v>2081</v>
      </c>
      <c r="C480" s="639" t="s">
        <v>3159</v>
      </c>
      <c r="D480" s="640" t="s">
        <v>80</v>
      </c>
      <c r="E480" s="457" t="s">
        <v>2193</v>
      </c>
      <c r="F480" s="457" t="s">
        <v>2194</v>
      </c>
      <c r="G480" s="459" t="s">
        <v>2195</v>
      </c>
      <c r="H480" s="459" t="s">
        <v>1513</v>
      </c>
      <c r="I480" s="457" t="s">
        <v>3158</v>
      </c>
      <c r="J480" s="458">
        <v>318</v>
      </c>
      <c r="K480" s="458">
        <v>318</v>
      </c>
      <c r="L480" s="458">
        <v>0</v>
      </c>
      <c r="M480" s="458">
        <v>0</v>
      </c>
      <c r="N480" s="458">
        <v>198</v>
      </c>
      <c r="O480" s="458">
        <v>0</v>
      </c>
      <c r="P480" s="458" t="s">
        <v>80</v>
      </c>
      <c r="Q480" s="464" t="s">
        <v>80</v>
      </c>
      <c r="R480" s="465">
        <v>45657</v>
      </c>
      <c r="S480" s="457" t="s">
        <v>86</v>
      </c>
      <c r="T480" s="465"/>
      <c r="U480" s="458">
        <v>0</v>
      </c>
      <c r="V480" s="458">
        <v>0</v>
      </c>
      <c r="W480" s="458">
        <v>0</v>
      </c>
      <c r="X480" s="458">
        <v>0</v>
      </c>
      <c r="Y480" s="458">
        <v>0</v>
      </c>
      <c r="Z480" s="458">
        <v>0</v>
      </c>
      <c r="AA480" s="458">
        <v>0</v>
      </c>
      <c r="AB480" s="458">
        <v>0</v>
      </c>
      <c r="AC480" s="458">
        <v>0</v>
      </c>
      <c r="AD480" s="458">
        <v>0</v>
      </c>
      <c r="AE480" s="458">
        <v>120</v>
      </c>
      <c r="AF480" s="458">
        <v>0</v>
      </c>
      <c r="AG480" s="458">
        <v>0</v>
      </c>
      <c r="AH480" s="458">
        <v>120</v>
      </c>
      <c r="AI480" s="458">
        <v>0</v>
      </c>
      <c r="AJ480" s="458">
        <v>0</v>
      </c>
      <c r="AK480" s="458">
        <v>0</v>
      </c>
      <c r="AL480" s="458">
        <v>0</v>
      </c>
      <c r="AM480" s="458">
        <v>0</v>
      </c>
      <c r="AN480" s="458">
        <v>0</v>
      </c>
      <c r="AO480" s="458">
        <v>0</v>
      </c>
      <c r="AP480" s="458">
        <v>0</v>
      </c>
      <c r="AQ480" s="458">
        <v>0</v>
      </c>
      <c r="AR480" s="458">
        <v>0</v>
      </c>
      <c r="AS480" s="458">
        <v>0</v>
      </c>
      <c r="AT480" s="458">
        <v>0</v>
      </c>
      <c r="AU480" s="458">
        <v>0</v>
      </c>
      <c r="AV480" s="458">
        <v>0</v>
      </c>
      <c r="AW480" s="458">
        <v>0</v>
      </c>
      <c r="AX480" s="458">
        <v>0</v>
      </c>
      <c r="AY480" s="458">
        <v>0</v>
      </c>
      <c r="AZ480" s="458">
        <v>0</v>
      </c>
      <c r="BA480" s="458">
        <v>0</v>
      </c>
      <c r="BB480" s="458">
        <v>0</v>
      </c>
      <c r="BC480" s="458">
        <v>0</v>
      </c>
      <c r="BD480" s="458">
        <v>0</v>
      </c>
      <c r="BE480" s="458">
        <v>0</v>
      </c>
      <c r="BF480" s="458">
        <v>0</v>
      </c>
      <c r="BG480" s="458">
        <v>0</v>
      </c>
      <c r="BH480" s="458">
        <v>0</v>
      </c>
      <c r="BI480" s="458">
        <v>0</v>
      </c>
      <c r="BJ480" s="458">
        <v>0</v>
      </c>
      <c r="BK480" s="458">
        <v>0</v>
      </c>
      <c r="BL480" s="458">
        <v>0</v>
      </c>
      <c r="BM480" s="458">
        <v>0</v>
      </c>
      <c r="BN480" s="458">
        <v>120</v>
      </c>
      <c r="BO480" s="458">
        <v>0</v>
      </c>
      <c r="BP480" s="458">
        <v>0</v>
      </c>
      <c r="BQ480" s="458">
        <v>120</v>
      </c>
      <c r="BR480" s="458">
        <v>0</v>
      </c>
      <c r="BS480" s="458">
        <v>0</v>
      </c>
      <c r="BT480" s="458">
        <v>0</v>
      </c>
      <c r="BU480" s="458">
        <v>0</v>
      </c>
      <c r="BV480" s="458">
        <v>0</v>
      </c>
      <c r="BW480" s="458">
        <v>0</v>
      </c>
      <c r="BX480" s="458">
        <v>0</v>
      </c>
      <c r="BY480" s="458">
        <v>0</v>
      </c>
      <c r="BZ480" s="458">
        <v>198</v>
      </c>
      <c r="CA480" s="458">
        <v>0</v>
      </c>
      <c r="CB480" s="457" t="s">
        <v>3156</v>
      </c>
      <c r="CC480" s="457" t="s">
        <v>2463</v>
      </c>
      <c r="CD480" s="466">
        <v>0</v>
      </c>
      <c r="CE480" s="466">
        <v>0</v>
      </c>
      <c r="CF480" s="465" t="s">
        <v>2009</v>
      </c>
      <c r="CG480" s="465"/>
      <c r="CH480" s="107"/>
      <c r="CI480" s="384"/>
      <c r="CJ480" s="384"/>
      <c r="CK480" s="384"/>
      <c r="CL480" s="384"/>
      <c r="CM480" s="384"/>
      <c r="CN480" s="384"/>
      <c r="CO480" s="384"/>
      <c r="CP480" s="384"/>
      <c r="CQ480" s="384"/>
      <c r="CR480" s="384"/>
      <c r="CS480" s="384"/>
      <c r="CT480" s="384"/>
      <c r="CU480" s="384"/>
      <c r="CV480" s="384"/>
      <c r="CW480" s="384"/>
      <c r="CX480" s="384"/>
      <c r="CY480" s="384"/>
      <c r="CZ480" s="384"/>
      <c r="DA480" s="384"/>
      <c r="DB480" s="384"/>
      <c r="DC480" s="384"/>
      <c r="DD480" s="384"/>
      <c r="DE480" s="384"/>
      <c r="DF480" s="384"/>
      <c r="DG480" s="384"/>
      <c r="DH480" s="384"/>
      <c r="DI480" s="384"/>
      <c r="DJ480" s="384"/>
      <c r="DK480" s="384"/>
      <c r="DL480" s="384"/>
      <c r="DM480" s="384"/>
      <c r="DN480" s="384"/>
      <c r="DO480" s="384"/>
      <c r="DP480" s="384"/>
      <c r="DQ480" s="384"/>
      <c r="DR480" s="384"/>
      <c r="DS480" s="384"/>
      <c r="DT480" s="384"/>
      <c r="DU480" s="384"/>
      <c r="DV480" s="384"/>
      <c r="DW480" s="384"/>
      <c r="DX480" s="384"/>
      <c r="DY480" s="384"/>
      <c r="DZ480" s="384"/>
      <c r="EA480" s="384"/>
      <c r="EB480" s="384"/>
      <c r="EC480" s="384"/>
      <c r="ED480" s="384"/>
      <c r="EE480" s="384"/>
      <c r="EF480" s="384"/>
      <c r="EG480" s="384"/>
      <c r="EH480" s="384"/>
      <c r="EI480" s="384"/>
      <c r="EJ480" s="384"/>
      <c r="EK480" s="384"/>
      <c r="EL480" s="384"/>
      <c r="EM480" s="384"/>
      <c r="EN480" s="384"/>
      <c r="EO480" s="384"/>
      <c r="EP480" s="384"/>
      <c r="EQ480" s="384"/>
      <c r="ER480" s="384"/>
      <c r="ES480" s="384"/>
      <c r="ET480" s="384"/>
      <c r="EU480" s="384"/>
      <c r="EV480" s="384"/>
      <c r="EW480" s="384"/>
      <c r="EX480" s="384"/>
      <c r="EY480" s="384"/>
      <c r="EZ480" s="384"/>
      <c r="FA480" s="384"/>
      <c r="FB480" s="384"/>
      <c r="FC480" s="384"/>
      <c r="FD480" s="384"/>
      <c r="FE480" s="384"/>
      <c r="FF480" s="384"/>
      <c r="FG480" s="384"/>
      <c r="FH480" s="384"/>
      <c r="FI480" s="384"/>
      <c r="FJ480" s="384"/>
      <c r="FK480" s="384"/>
      <c r="FL480" s="384"/>
      <c r="FM480" s="384"/>
      <c r="FN480" s="384"/>
      <c r="FO480" s="384"/>
      <c r="FP480" s="384"/>
      <c r="FQ480" s="384"/>
      <c r="FR480" s="384"/>
      <c r="FS480" s="384"/>
      <c r="FT480" s="384"/>
      <c r="FU480" s="384"/>
      <c r="FV480" s="384"/>
      <c r="FW480" s="384"/>
      <c r="FX480" s="384"/>
      <c r="FY480" s="384"/>
      <c r="FZ480" s="384"/>
      <c r="GA480" s="384"/>
      <c r="GB480" s="384"/>
      <c r="GC480" s="384"/>
      <c r="GD480" s="384"/>
      <c r="GE480" s="384"/>
      <c r="GF480" s="384"/>
      <c r="GG480" s="384"/>
      <c r="GH480" s="384"/>
      <c r="GI480" s="384"/>
      <c r="GJ480" s="384"/>
      <c r="GK480" s="384"/>
      <c r="GL480" s="384"/>
      <c r="GM480" s="384"/>
      <c r="GN480" s="384"/>
      <c r="GO480" s="384"/>
      <c r="GP480" s="384"/>
      <c r="GQ480" s="384"/>
      <c r="GR480" s="384"/>
      <c r="GS480" s="384"/>
      <c r="GT480" s="384"/>
      <c r="GU480" s="384"/>
      <c r="GV480" s="384"/>
      <c r="GW480" s="384"/>
      <c r="GX480" s="384"/>
      <c r="GY480" s="384"/>
      <c r="GZ480" s="384"/>
      <c r="HA480" s="384"/>
      <c r="HB480" s="384"/>
      <c r="HC480" s="384"/>
      <c r="HD480" s="384"/>
      <c r="HE480" s="384"/>
      <c r="HF480" s="384"/>
      <c r="HG480" s="384"/>
      <c r="HH480" s="384"/>
      <c r="HI480" s="384"/>
      <c r="HJ480" s="384"/>
      <c r="HK480" s="384"/>
      <c r="HL480" s="384"/>
      <c r="HM480" s="384"/>
      <c r="HN480" s="384"/>
      <c r="HO480" s="384"/>
      <c r="HP480" s="384"/>
      <c r="HQ480" s="384"/>
      <c r="HR480" s="384"/>
      <c r="HS480" s="384"/>
      <c r="HT480" s="384"/>
      <c r="HU480" s="384"/>
      <c r="HV480" s="384"/>
      <c r="HW480" s="384"/>
      <c r="HX480" s="384"/>
      <c r="HY480" s="384"/>
      <c r="HZ480" s="384"/>
      <c r="IA480" s="384"/>
      <c r="IB480" s="384"/>
      <c r="IC480" s="384"/>
      <c r="ID480" s="384"/>
      <c r="IE480" s="384"/>
      <c r="IF480" s="384"/>
      <c r="IG480" s="384"/>
      <c r="IH480" s="384"/>
      <c r="II480" s="384"/>
      <c r="IJ480" s="384"/>
      <c r="IK480" s="384"/>
      <c r="IL480" s="384"/>
      <c r="IM480" s="384"/>
      <c r="IN480" s="384"/>
      <c r="IO480" s="384"/>
      <c r="IP480" s="384"/>
      <c r="IQ480" s="384"/>
      <c r="IR480" s="384"/>
      <c r="IS480" s="384"/>
      <c r="IT480" s="384"/>
      <c r="IU480" s="384"/>
      <c r="IV480" s="384"/>
      <c r="IW480" s="384"/>
      <c r="IX480" s="384"/>
      <c r="IY480" s="384"/>
      <c r="IZ480" s="384"/>
      <c r="JA480" s="384"/>
      <c r="JB480" s="384"/>
      <c r="JC480" s="384"/>
      <c r="JD480" s="384"/>
      <c r="JE480" s="384"/>
      <c r="JF480" s="384"/>
      <c r="JG480" s="384"/>
      <c r="JH480" s="384"/>
      <c r="JI480" s="384"/>
      <c r="JJ480" s="384"/>
      <c r="JK480" s="384"/>
      <c r="JL480" s="384"/>
      <c r="JM480" s="384"/>
      <c r="JN480" s="384"/>
      <c r="JO480" s="384"/>
      <c r="JP480" s="384"/>
      <c r="JQ480" s="384"/>
      <c r="JR480" s="384"/>
      <c r="JS480" s="384"/>
      <c r="JT480" s="384"/>
      <c r="JU480" s="384"/>
      <c r="JV480" s="384"/>
      <c r="JW480" s="384"/>
      <c r="JX480" s="384"/>
      <c r="JY480" s="384"/>
      <c r="JZ480" s="384"/>
      <c r="KA480" s="384"/>
      <c r="KB480" s="384"/>
      <c r="KC480" s="384"/>
      <c r="KD480" s="384"/>
      <c r="KE480" s="384"/>
      <c r="KF480" s="384"/>
      <c r="KG480" s="384"/>
      <c r="KH480" s="384"/>
      <c r="KI480" s="384"/>
      <c r="KJ480" s="384"/>
      <c r="KK480" s="384"/>
      <c r="KL480" s="384"/>
      <c r="KM480" s="384"/>
      <c r="KN480" s="384"/>
      <c r="KO480" s="384"/>
      <c r="KP480" s="384"/>
      <c r="KQ480" s="384"/>
      <c r="KR480" s="384"/>
      <c r="KS480" s="384"/>
      <c r="KT480" s="384"/>
      <c r="KU480" s="384"/>
    </row>
    <row r="481" spans="1:307" s="363" customFormat="1" ht="36" outlineLevel="1">
      <c r="A481" s="803"/>
      <c r="B481" s="465" t="s">
        <v>2068</v>
      </c>
      <c r="C481" s="639" t="s">
        <v>3160</v>
      </c>
      <c r="D481" s="640" t="s">
        <v>80</v>
      </c>
      <c r="E481" s="457" t="s">
        <v>3161</v>
      </c>
      <c r="F481" s="457" t="s">
        <v>1904</v>
      </c>
      <c r="G481" s="459" t="s">
        <v>1902</v>
      </c>
      <c r="H481" s="459" t="s">
        <v>1513</v>
      </c>
      <c r="I481" s="457" t="s">
        <v>3162</v>
      </c>
      <c r="J481" s="458">
        <v>100.166</v>
      </c>
      <c r="K481" s="458">
        <v>100.166</v>
      </c>
      <c r="L481" s="458">
        <v>0</v>
      </c>
      <c r="M481" s="458">
        <v>0</v>
      </c>
      <c r="N481" s="458">
        <v>69</v>
      </c>
      <c r="O481" s="458">
        <v>0</v>
      </c>
      <c r="P481" s="458" t="s">
        <v>80</v>
      </c>
      <c r="Q481" s="464" t="s">
        <v>80</v>
      </c>
      <c r="R481" s="465">
        <v>45657</v>
      </c>
      <c r="S481" s="457" t="s">
        <v>86</v>
      </c>
      <c r="T481" s="465"/>
      <c r="U481" s="458">
        <v>0</v>
      </c>
      <c r="V481" s="458">
        <v>0</v>
      </c>
      <c r="W481" s="458">
        <v>0</v>
      </c>
      <c r="X481" s="458">
        <v>0</v>
      </c>
      <c r="Y481" s="458">
        <v>0</v>
      </c>
      <c r="Z481" s="458">
        <v>0</v>
      </c>
      <c r="AA481" s="458">
        <v>0</v>
      </c>
      <c r="AB481" s="458">
        <v>0</v>
      </c>
      <c r="AC481" s="458">
        <v>0</v>
      </c>
      <c r="AD481" s="458">
        <v>0</v>
      </c>
      <c r="AE481" s="458">
        <v>31.166</v>
      </c>
      <c r="AF481" s="458">
        <v>0</v>
      </c>
      <c r="AG481" s="458">
        <v>0</v>
      </c>
      <c r="AH481" s="458">
        <v>31.166</v>
      </c>
      <c r="AI481" s="458">
        <v>0</v>
      </c>
      <c r="AJ481" s="458">
        <v>0</v>
      </c>
      <c r="AK481" s="458">
        <v>0</v>
      </c>
      <c r="AL481" s="458">
        <v>0</v>
      </c>
      <c r="AM481" s="458">
        <v>0</v>
      </c>
      <c r="AN481" s="458">
        <v>0</v>
      </c>
      <c r="AO481" s="458">
        <v>0</v>
      </c>
      <c r="AP481" s="458">
        <v>0</v>
      </c>
      <c r="AQ481" s="458">
        <v>0</v>
      </c>
      <c r="AR481" s="458">
        <v>0</v>
      </c>
      <c r="AS481" s="458">
        <v>0</v>
      </c>
      <c r="AT481" s="458">
        <v>0</v>
      </c>
      <c r="AU481" s="458">
        <v>0</v>
      </c>
      <c r="AV481" s="458">
        <v>0</v>
      </c>
      <c r="AW481" s="458">
        <v>0</v>
      </c>
      <c r="AX481" s="458">
        <v>0</v>
      </c>
      <c r="AY481" s="458">
        <v>0</v>
      </c>
      <c r="AZ481" s="458">
        <v>0</v>
      </c>
      <c r="BA481" s="458">
        <v>0</v>
      </c>
      <c r="BB481" s="458">
        <v>0</v>
      </c>
      <c r="BC481" s="458">
        <v>0</v>
      </c>
      <c r="BD481" s="458">
        <v>0</v>
      </c>
      <c r="BE481" s="458">
        <v>0</v>
      </c>
      <c r="BF481" s="458">
        <v>0</v>
      </c>
      <c r="BG481" s="458">
        <v>0</v>
      </c>
      <c r="BH481" s="458">
        <v>0</v>
      </c>
      <c r="BI481" s="458">
        <v>0</v>
      </c>
      <c r="BJ481" s="458">
        <v>0</v>
      </c>
      <c r="BK481" s="458">
        <v>0</v>
      </c>
      <c r="BL481" s="458">
        <v>0</v>
      </c>
      <c r="BM481" s="458">
        <v>0</v>
      </c>
      <c r="BN481" s="458">
        <v>31.166</v>
      </c>
      <c r="BO481" s="458">
        <v>0</v>
      </c>
      <c r="BP481" s="458">
        <v>0</v>
      </c>
      <c r="BQ481" s="458">
        <v>31.166</v>
      </c>
      <c r="BR481" s="458">
        <v>0</v>
      </c>
      <c r="BS481" s="458">
        <v>0</v>
      </c>
      <c r="BT481" s="458">
        <v>0</v>
      </c>
      <c r="BU481" s="458">
        <v>0</v>
      </c>
      <c r="BV481" s="458">
        <v>0</v>
      </c>
      <c r="BW481" s="458">
        <v>0</v>
      </c>
      <c r="BX481" s="458">
        <v>0</v>
      </c>
      <c r="BY481" s="458">
        <v>0</v>
      </c>
      <c r="BZ481" s="458">
        <v>69</v>
      </c>
      <c r="CA481" s="458">
        <v>0</v>
      </c>
      <c r="CB481" s="457" t="s">
        <v>3163</v>
      </c>
      <c r="CC481" s="457" t="s">
        <v>2463</v>
      </c>
      <c r="CD481" s="466">
        <v>0</v>
      </c>
      <c r="CE481" s="466">
        <v>0</v>
      </c>
      <c r="CF481" s="465" t="s">
        <v>2009</v>
      </c>
      <c r="CG481" s="465"/>
      <c r="CH481" s="107"/>
      <c r="CI481" s="384"/>
      <c r="CJ481" s="384"/>
      <c r="CK481" s="384"/>
      <c r="CL481" s="384"/>
      <c r="CM481" s="384"/>
      <c r="CN481" s="384"/>
      <c r="CO481" s="384"/>
      <c r="CP481" s="384"/>
      <c r="CQ481" s="384"/>
      <c r="CR481" s="384"/>
      <c r="CS481" s="384"/>
      <c r="CT481" s="384"/>
      <c r="CU481" s="384"/>
      <c r="CV481" s="384"/>
      <c r="CW481" s="384"/>
      <c r="CX481" s="384"/>
      <c r="CY481" s="384"/>
      <c r="CZ481" s="384"/>
      <c r="DA481" s="384"/>
      <c r="DB481" s="384"/>
      <c r="DC481" s="384"/>
      <c r="DD481" s="384"/>
      <c r="DE481" s="384"/>
      <c r="DF481" s="384"/>
      <c r="DG481" s="384"/>
      <c r="DH481" s="384"/>
      <c r="DI481" s="384"/>
      <c r="DJ481" s="384"/>
      <c r="DK481" s="384"/>
      <c r="DL481" s="384"/>
      <c r="DM481" s="384"/>
      <c r="DN481" s="384"/>
      <c r="DO481" s="384"/>
      <c r="DP481" s="384"/>
      <c r="DQ481" s="384"/>
      <c r="DR481" s="384"/>
      <c r="DS481" s="384"/>
      <c r="DT481" s="384"/>
      <c r="DU481" s="384"/>
      <c r="DV481" s="384"/>
      <c r="DW481" s="384"/>
      <c r="DX481" s="384"/>
      <c r="DY481" s="384"/>
      <c r="DZ481" s="384"/>
      <c r="EA481" s="384"/>
      <c r="EB481" s="384"/>
      <c r="EC481" s="384"/>
      <c r="ED481" s="384"/>
      <c r="EE481" s="384"/>
      <c r="EF481" s="384"/>
      <c r="EG481" s="384"/>
      <c r="EH481" s="384"/>
      <c r="EI481" s="384"/>
      <c r="EJ481" s="384"/>
      <c r="EK481" s="384"/>
      <c r="EL481" s="384"/>
      <c r="EM481" s="384"/>
      <c r="EN481" s="384"/>
      <c r="EO481" s="384"/>
      <c r="EP481" s="384"/>
      <c r="EQ481" s="384"/>
      <c r="ER481" s="384"/>
      <c r="ES481" s="384"/>
      <c r="ET481" s="384"/>
      <c r="EU481" s="384"/>
      <c r="EV481" s="384"/>
      <c r="EW481" s="384"/>
      <c r="EX481" s="384"/>
      <c r="EY481" s="384"/>
      <c r="EZ481" s="384"/>
      <c r="FA481" s="384"/>
      <c r="FB481" s="384"/>
      <c r="FC481" s="384"/>
      <c r="FD481" s="384"/>
      <c r="FE481" s="384"/>
      <c r="FF481" s="384"/>
      <c r="FG481" s="384"/>
      <c r="FH481" s="384"/>
      <c r="FI481" s="384"/>
      <c r="FJ481" s="384"/>
      <c r="FK481" s="384"/>
      <c r="FL481" s="384"/>
      <c r="FM481" s="384"/>
      <c r="FN481" s="384"/>
      <c r="FO481" s="384"/>
      <c r="FP481" s="384"/>
      <c r="FQ481" s="384"/>
      <c r="FR481" s="384"/>
      <c r="FS481" s="384"/>
      <c r="FT481" s="384"/>
      <c r="FU481" s="384"/>
      <c r="FV481" s="384"/>
      <c r="FW481" s="384"/>
      <c r="FX481" s="384"/>
      <c r="FY481" s="384"/>
      <c r="FZ481" s="384"/>
      <c r="GA481" s="384"/>
      <c r="GB481" s="384"/>
      <c r="GC481" s="384"/>
      <c r="GD481" s="384"/>
      <c r="GE481" s="384"/>
      <c r="GF481" s="384"/>
      <c r="GG481" s="384"/>
      <c r="GH481" s="384"/>
      <c r="GI481" s="384"/>
      <c r="GJ481" s="384"/>
      <c r="GK481" s="384"/>
      <c r="GL481" s="384"/>
      <c r="GM481" s="384"/>
      <c r="GN481" s="384"/>
      <c r="GO481" s="384"/>
      <c r="GP481" s="384"/>
      <c r="GQ481" s="384"/>
      <c r="GR481" s="384"/>
      <c r="GS481" s="384"/>
      <c r="GT481" s="384"/>
      <c r="GU481" s="384"/>
      <c r="GV481" s="384"/>
      <c r="GW481" s="384"/>
      <c r="GX481" s="384"/>
      <c r="GY481" s="384"/>
      <c r="GZ481" s="384"/>
      <c r="HA481" s="384"/>
      <c r="HB481" s="384"/>
      <c r="HC481" s="384"/>
      <c r="HD481" s="384"/>
      <c r="HE481" s="384"/>
      <c r="HF481" s="384"/>
      <c r="HG481" s="384"/>
      <c r="HH481" s="384"/>
      <c r="HI481" s="384"/>
      <c r="HJ481" s="384"/>
      <c r="HK481" s="384"/>
      <c r="HL481" s="384"/>
      <c r="HM481" s="384"/>
      <c r="HN481" s="384"/>
      <c r="HO481" s="384"/>
      <c r="HP481" s="384"/>
      <c r="HQ481" s="384"/>
      <c r="HR481" s="384"/>
      <c r="HS481" s="384"/>
      <c r="HT481" s="384"/>
      <c r="HU481" s="384"/>
      <c r="HV481" s="384"/>
      <c r="HW481" s="384"/>
      <c r="HX481" s="384"/>
      <c r="HY481" s="384"/>
      <c r="HZ481" s="384"/>
      <c r="IA481" s="384"/>
      <c r="IB481" s="384"/>
      <c r="IC481" s="384"/>
      <c r="ID481" s="384"/>
      <c r="IE481" s="384"/>
      <c r="IF481" s="384"/>
      <c r="IG481" s="384"/>
      <c r="IH481" s="384"/>
      <c r="II481" s="384"/>
      <c r="IJ481" s="384"/>
      <c r="IK481" s="384"/>
      <c r="IL481" s="384"/>
      <c r="IM481" s="384"/>
      <c r="IN481" s="384"/>
      <c r="IO481" s="384"/>
      <c r="IP481" s="384"/>
      <c r="IQ481" s="384"/>
      <c r="IR481" s="384"/>
      <c r="IS481" s="384"/>
      <c r="IT481" s="384"/>
      <c r="IU481" s="384"/>
      <c r="IV481" s="384"/>
      <c r="IW481" s="384"/>
      <c r="IX481" s="384"/>
      <c r="IY481" s="384"/>
      <c r="IZ481" s="384"/>
      <c r="JA481" s="384"/>
      <c r="JB481" s="384"/>
      <c r="JC481" s="384"/>
      <c r="JD481" s="384"/>
      <c r="JE481" s="384"/>
      <c r="JF481" s="384"/>
      <c r="JG481" s="384"/>
      <c r="JH481" s="384"/>
      <c r="JI481" s="384"/>
      <c r="JJ481" s="384"/>
      <c r="JK481" s="384"/>
      <c r="JL481" s="384"/>
      <c r="JM481" s="384"/>
      <c r="JN481" s="384"/>
      <c r="JO481" s="384"/>
      <c r="JP481" s="384"/>
      <c r="JQ481" s="384"/>
      <c r="JR481" s="384"/>
      <c r="JS481" s="384"/>
      <c r="JT481" s="384"/>
      <c r="JU481" s="384"/>
      <c r="JV481" s="384"/>
      <c r="JW481" s="384"/>
      <c r="JX481" s="384"/>
      <c r="JY481" s="384"/>
      <c r="JZ481" s="384"/>
      <c r="KA481" s="384"/>
      <c r="KB481" s="384"/>
      <c r="KC481" s="384"/>
      <c r="KD481" s="384"/>
      <c r="KE481" s="384"/>
      <c r="KF481" s="384"/>
      <c r="KG481" s="384"/>
      <c r="KH481" s="384"/>
      <c r="KI481" s="384"/>
      <c r="KJ481" s="384"/>
      <c r="KK481" s="384"/>
      <c r="KL481" s="384"/>
      <c r="KM481" s="384"/>
      <c r="KN481" s="384"/>
      <c r="KO481" s="384"/>
      <c r="KP481" s="384"/>
      <c r="KQ481" s="384"/>
      <c r="KR481" s="384"/>
      <c r="KS481" s="384"/>
      <c r="KT481" s="384"/>
      <c r="KU481" s="384"/>
    </row>
    <row r="482" spans="1:307" s="363" customFormat="1" ht="36" outlineLevel="1">
      <c r="A482" s="803"/>
      <c r="B482" s="465" t="s">
        <v>2084</v>
      </c>
      <c r="C482" s="639" t="s">
        <v>3164</v>
      </c>
      <c r="D482" s="640" t="s">
        <v>80</v>
      </c>
      <c r="E482" s="457" t="s">
        <v>3165</v>
      </c>
      <c r="F482" s="457" t="s">
        <v>1899</v>
      </c>
      <c r="G482" s="459" t="s">
        <v>1900</v>
      </c>
      <c r="H482" s="459" t="s">
        <v>1513</v>
      </c>
      <c r="I482" s="457" t="s">
        <v>3162</v>
      </c>
      <c r="J482" s="458">
        <v>97.017800000000008</v>
      </c>
      <c r="K482" s="458">
        <v>97.017800000000008</v>
      </c>
      <c r="L482" s="458">
        <v>0</v>
      </c>
      <c r="M482" s="458">
        <v>0</v>
      </c>
      <c r="N482" s="458">
        <v>67</v>
      </c>
      <c r="O482" s="458">
        <v>0</v>
      </c>
      <c r="P482" s="458" t="s">
        <v>80</v>
      </c>
      <c r="Q482" s="464" t="s">
        <v>80</v>
      </c>
      <c r="R482" s="465">
        <v>45657</v>
      </c>
      <c r="S482" s="457" t="s">
        <v>86</v>
      </c>
      <c r="T482" s="465"/>
      <c r="U482" s="458">
        <v>0</v>
      </c>
      <c r="V482" s="458">
        <v>0</v>
      </c>
      <c r="W482" s="458">
        <v>0</v>
      </c>
      <c r="X482" s="458">
        <v>0</v>
      </c>
      <c r="Y482" s="458">
        <v>0</v>
      </c>
      <c r="Z482" s="458">
        <v>0</v>
      </c>
      <c r="AA482" s="458">
        <v>0</v>
      </c>
      <c r="AB482" s="458">
        <v>0</v>
      </c>
      <c r="AC482" s="458">
        <v>0</v>
      </c>
      <c r="AD482" s="458">
        <v>0</v>
      </c>
      <c r="AE482" s="458">
        <v>30.017800000000001</v>
      </c>
      <c r="AF482" s="458">
        <v>0</v>
      </c>
      <c r="AG482" s="458">
        <v>0</v>
      </c>
      <c r="AH482" s="458">
        <v>30.017800000000001</v>
      </c>
      <c r="AI482" s="458">
        <v>0</v>
      </c>
      <c r="AJ482" s="458">
        <v>0</v>
      </c>
      <c r="AK482" s="458">
        <v>0</v>
      </c>
      <c r="AL482" s="458">
        <v>0</v>
      </c>
      <c r="AM482" s="458">
        <v>0</v>
      </c>
      <c r="AN482" s="458">
        <v>0</v>
      </c>
      <c r="AO482" s="458">
        <v>0</v>
      </c>
      <c r="AP482" s="458">
        <v>0</v>
      </c>
      <c r="AQ482" s="458">
        <v>0</v>
      </c>
      <c r="AR482" s="458">
        <v>0</v>
      </c>
      <c r="AS482" s="458">
        <v>0</v>
      </c>
      <c r="AT482" s="458">
        <v>0</v>
      </c>
      <c r="AU482" s="458">
        <v>0</v>
      </c>
      <c r="AV482" s="458">
        <v>0</v>
      </c>
      <c r="AW482" s="458">
        <v>0</v>
      </c>
      <c r="AX482" s="458">
        <v>0</v>
      </c>
      <c r="AY482" s="458">
        <v>0</v>
      </c>
      <c r="AZ482" s="458">
        <v>0</v>
      </c>
      <c r="BA482" s="458">
        <v>0</v>
      </c>
      <c r="BB482" s="458">
        <v>0</v>
      </c>
      <c r="BC482" s="458">
        <v>0</v>
      </c>
      <c r="BD482" s="458">
        <v>0</v>
      </c>
      <c r="BE482" s="458">
        <v>0</v>
      </c>
      <c r="BF482" s="458">
        <v>0</v>
      </c>
      <c r="BG482" s="458">
        <v>0</v>
      </c>
      <c r="BH482" s="458">
        <v>0</v>
      </c>
      <c r="BI482" s="458">
        <v>0</v>
      </c>
      <c r="BJ482" s="458">
        <v>0</v>
      </c>
      <c r="BK482" s="458">
        <v>0</v>
      </c>
      <c r="BL482" s="458">
        <v>0</v>
      </c>
      <c r="BM482" s="458">
        <v>0</v>
      </c>
      <c r="BN482" s="458">
        <v>30.017800000000001</v>
      </c>
      <c r="BO482" s="458">
        <v>0</v>
      </c>
      <c r="BP482" s="458">
        <v>0</v>
      </c>
      <c r="BQ482" s="458">
        <v>30.017800000000001</v>
      </c>
      <c r="BR482" s="458">
        <v>0</v>
      </c>
      <c r="BS482" s="458">
        <v>0</v>
      </c>
      <c r="BT482" s="458">
        <v>0</v>
      </c>
      <c r="BU482" s="458">
        <v>0</v>
      </c>
      <c r="BV482" s="458">
        <v>0</v>
      </c>
      <c r="BW482" s="458">
        <v>0</v>
      </c>
      <c r="BX482" s="458">
        <v>0</v>
      </c>
      <c r="BY482" s="458">
        <v>0</v>
      </c>
      <c r="BZ482" s="458">
        <v>67</v>
      </c>
      <c r="CA482" s="458">
        <v>0</v>
      </c>
      <c r="CB482" s="457" t="s">
        <v>3163</v>
      </c>
      <c r="CC482" s="457" t="s">
        <v>2463</v>
      </c>
      <c r="CD482" s="466">
        <v>0</v>
      </c>
      <c r="CE482" s="466">
        <v>0</v>
      </c>
      <c r="CF482" s="465" t="s">
        <v>2009</v>
      </c>
      <c r="CG482" s="465"/>
      <c r="CH482" s="107"/>
      <c r="CI482" s="384"/>
      <c r="CJ482" s="384"/>
      <c r="CK482" s="384"/>
      <c r="CL482" s="384"/>
      <c r="CM482" s="384"/>
      <c r="CN482" s="384"/>
      <c r="CO482" s="384"/>
      <c r="CP482" s="384"/>
      <c r="CQ482" s="384"/>
      <c r="CR482" s="384"/>
      <c r="CS482" s="384"/>
      <c r="CT482" s="384"/>
      <c r="CU482" s="384"/>
      <c r="CV482" s="384"/>
      <c r="CW482" s="384"/>
      <c r="CX482" s="384"/>
      <c r="CY482" s="384"/>
      <c r="CZ482" s="384"/>
      <c r="DA482" s="384"/>
      <c r="DB482" s="384"/>
      <c r="DC482" s="384"/>
      <c r="DD482" s="384"/>
      <c r="DE482" s="384"/>
      <c r="DF482" s="384"/>
      <c r="DG482" s="384"/>
      <c r="DH482" s="384"/>
      <c r="DI482" s="384"/>
      <c r="DJ482" s="384"/>
      <c r="DK482" s="384"/>
      <c r="DL482" s="384"/>
      <c r="DM482" s="384"/>
      <c r="DN482" s="384"/>
      <c r="DO482" s="384"/>
      <c r="DP482" s="384"/>
      <c r="DQ482" s="384"/>
      <c r="DR482" s="384"/>
      <c r="DS482" s="384"/>
      <c r="DT482" s="384"/>
      <c r="DU482" s="384"/>
      <c r="DV482" s="384"/>
      <c r="DW482" s="384"/>
      <c r="DX482" s="384"/>
      <c r="DY482" s="384"/>
      <c r="DZ482" s="384"/>
      <c r="EA482" s="384"/>
      <c r="EB482" s="384"/>
      <c r="EC482" s="384"/>
      <c r="ED482" s="384"/>
      <c r="EE482" s="384"/>
      <c r="EF482" s="384"/>
      <c r="EG482" s="384"/>
      <c r="EH482" s="384"/>
      <c r="EI482" s="384"/>
      <c r="EJ482" s="384"/>
      <c r="EK482" s="384"/>
      <c r="EL482" s="384"/>
      <c r="EM482" s="384"/>
      <c r="EN482" s="384"/>
      <c r="EO482" s="384"/>
      <c r="EP482" s="384"/>
      <c r="EQ482" s="384"/>
      <c r="ER482" s="384"/>
      <c r="ES482" s="384"/>
      <c r="ET482" s="384"/>
      <c r="EU482" s="384"/>
      <c r="EV482" s="384"/>
      <c r="EW482" s="384"/>
      <c r="EX482" s="384"/>
      <c r="EY482" s="384"/>
      <c r="EZ482" s="384"/>
      <c r="FA482" s="384"/>
      <c r="FB482" s="384"/>
      <c r="FC482" s="384"/>
      <c r="FD482" s="384"/>
      <c r="FE482" s="384"/>
      <c r="FF482" s="384"/>
      <c r="FG482" s="384"/>
      <c r="FH482" s="384"/>
      <c r="FI482" s="384"/>
      <c r="FJ482" s="384"/>
      <c r="FK482" s="384"/>
      <c r="FL482" s="384"/>
      <c r="FM482" s="384"/>
      <c r="FN482" s="384"/>
      <c r="FO482" s="384"/>
      <c r="FP482" s="384"/>
      <c r="FQ482" s="384"/>
      <c r="FR482" s="384"/>
      <c r="FS482" s="384"/>
      <c r="FT482" s="384"/>
      <c r="FU482" s="384"/>
      <c r="FV482" s="384"/>
      <c r="FW482" s="384"/>
      <c r="FX482" s="384"/>
      <c r="FY482" s="384"/>
      <c r="FZ482" s="384"/>
      <c r="GA482" s="384"/>
      <c r="GB482" s="384"/>
      <c r="GC482" s="384"/>
      <c r="GD482" s="384"/>
      <c r="GE482" s="384"/>
      <c r="GF482" s="384"/>
      <c r="GG482" s="384"/>
      <c r="GH482" s="384"/>
      <c r="GI482" s="384"/>
      <c r="GJ482" s="384"/>
      <c r="GK482" s="384"/>
      <c r="GL482" s="384"/>
      <c r="GM482" s="384"/>
      <c r="GN482" s="384"/>
      <c r="GO482" s="384"/>
      <c r="GP482" s="384"/>
      <c r="GQ482" s="384"/>
      <c r="GR482" s="384"/>
      <c r="GS482" s="384"/>
      <c r="GT482" s="384"/>
      <c r="GU482" s="384"/>
      <c r="GV482" s="384"/>
      <c r="GW482" s="384"/>
      <c r="GX482" s="384"/>
      <c r="GY482" s="384"/>
      <c r="GZ482" s="384"/>
      <c r="HA482" s="384"/>
      <c r="HB482" s="384"/>
      <c r="HC482" s="384"/>
      <c r="HD482" s="384"/>
      <c r="HE482" s="384"/>
      <c r="HF482" s="384"/>
      <c r="HG482" s="384"/>
      <c r="HH482" s="384"/>
      <c r="HI482" s="384"/>
      <c r="HJ482" s="384"/>
      <c r="HK482" s="384"/>
      <c r="HL482" s="384"/>
      <c r="HM482" s="384"/>
      <c r="HN482" s="384"/>
      <c r="HO482" s="384"/>
      <c r="HP482" s="384"/>
      <c r="HQ482" s="384"/>
      <c r="HR482" s="384"/>
      <c r="HS482" s="384"/>
      <c r="HT482" s="384"/>
      <c r="HU482" s="384"/>
      <c r="HV482" s="384"/>
      <c r="HW482" s="384"/>
      <c r="HX482" s="384"/>
      <c r="HY482" s="384"/>
      <c r="HZ482" s="384"/>
      <c r="IA482" s="384"/>
      <c r="IB482" s="384"/>
      <c r="IC482" s="384"/>
      <c r="ID482" s="384"/>
      <c r="IE482" s="384"/>
      <c r="IF482" s="384"/>
      <c r="IG482" s="384"/>
      <c r="IH482" s="384"/>
      <c r="II482" s="384"/>
      <c r="IJ482" s="384"/>
      <c r="IK482" s="384"/>
      <c r="IL482" s="384"/>
      <c r="IM482" s="384"/>
      <c r="IN482" s="384"/>
      <c r="IO482" s="384"/>
      <c r="IP482" s="384"/>
      <c r="IQ482" s="384"/>
      <c r="IR482" s="384"/>
      <c r="IS482" s="384"/>
      <c r="IT482" s="384"/>
      <c r="IU482" s="384"/>
      <c r="IV482" s="384"/>
      <c r="IW482" s="384"/>
      <c r="IX482" s="384"/>
      <c r="IY482" s="384"/>
      <c r="IZ482" s="384"/>
      <c r="JA482" s="384"/>
      <c r="JB482" s="384"/>
      <c r="JC482" s="384"/>
      <c r="JD482" s="384"/>
      <c r="JE482" s="384"/>
      <c r="JF482" s="384"/>
      <c r="JG482" s="384"/>
      <c r="JH482" s="384"/>
      <c r="JI482" s="384"/>
      <c r="JJ482" s="384"/>
      <c r="JK482" s="384"/>
      <c r="JL482" s="384"/>
      <c r="JM482" s="384"/>
      <c r="JN482" s="384"/>
      <c r="JO482" s="384"/>
      <c r="JP482" s="384"/>
      <c r="JQ482" s="384"/>
      <c r="JR482" s="384"/>
      <c r="JS482" s="384"/>
      <c r="JT482" s="384"/>
      <c r="JU482" s="384"/>
      <c r="JV482" s="384"/>
      <c r="JW482" s="384"/>
      <c r="JX482" s="384"/>
      <c r="JY482" s="384"/>
      <c r="JZ482" s="384"/>
      <c r="KA482" s="384"/>
      <c r="KB482" s="384"/>
      <c r="KC482" s="384"/>
      <c r="KD482" s="384"/>
      <c r="KE482" s="384"/>
      <c r="KF482" s="384"/>
      <c r="KG482" s="384"/>
      <c r="KH482" s="384"/>
      <c r="KI482" s="384"/>
      <c r="KJ482" s="384"/>
      <c r="KK482" s="384"/>
      <c r="KL482" s="384"/>
      <c r="KM482" s="384"/>
      <c r="KN482" s="384"/>
      <c r="KO482" s="384"/>
      <c r="KP482" s="384"/>
      <c r="KQ482" s="384"/>
      <c r="KR482" s="384"/>
      <c r="KS482" s="384"/>
      <c r="KT482" s="384"/>
      <c r="KU482" s="384"/>
    </row>
    <row r="483" spans="1:307" s="363" customFormat="1" ht="36" outlineLevel="1">
      <c r="A483" s="803"/>
      <c r="B483" s="465" t="s">
        <v>2084</v>
      </c>
      <c r="C483" s="639" t="s">
        <v>3166</v>
      </c>
      <c r="D483" s="640" t="s">
        <v>80</v>
      </c>
      <c r="E483" s="457" t="s">
        <v>3165</v>
      </c>
      <c r="F483" s="457" t="s">
        <v>1899</v>
      </c>
      <c r="G483" s="459" t="s">
        <v>1900</v>
      </c>
      <c r="H483" s="459" t="s">
        <v>1513</v>
      </c>
      <c r="I483" s="457" t="s">
        <v>3162</v>
      </c>
      <c r="J483" s="458">
        <v>503.7</v>
      </c>
      <c r="K483" s="458">
        <v>503.7</v>
      </c>
      <c r="L483" s="458">
        <v>0</v>
      </c>
      <c r="M483" s="458">
        <v>0</v>
      </c>
      <c r="N483" s="458">
        <v>352</v>
      </c>
      <c r="O483" s="458">
        <v>0</v>
      </c>
      <c r="P483" s="458" t="s">
        <v>80</v>
      </c>
      <c r="Q483" s="464" t="s">
        <v>80</v>
      </c>
      <c r="R483" s="465">
        <v>45657</v>
      </c>
      <c r="S483" s="457" t="s">
        <v>86</v>
      </c>
      <c r="T483" s="465"/>
      <c r="U483" s="458">
        <v>0</v>
      </c>
      <c r="V483" s="458">
        <v>0</v>
      </c>
      <c r="W483" s="458">
        <v>0</v>
      </c>
      <c r="X483" s="458">
        <v>0</v>
      </c>
      <c r="Y483" s="458">
        <v>0</v>
      </c>
      <c r="Z483" s="458">
        <v>0</v>
      </c>
      <c r="AA483" s="458">
        <v>0</v>
      </c>
      <c r="AB483" s="458">
        <v>0</v>
      </c>
      <c r="AC483" s="458">
        <v>0</v>
      </c>
      <c r="AD483" s="458">
        <v>0</v>
      </c>
      <c r="AE483" s="458">
        <v>151.69999999999999</v>
      </c>
      <c r="AF483" s="458">
        <v>0</v>
      </c>
      <c r="AG483" s="458">
        <v>0</v>
      </c>
      <c r="AH483" s="458">
        <v>151.69999999999999</v>
      </c>
      <c r="AI483" s="458">
        <v>0</v>
      </c>
      <c r="AJ483" s="458">
        <v>0</v>
      </c>
      <c r="AK483" s="458">
        <v>0</v>
      </c>
      <c r="AL483" s="458">
        <v>0</v>
      </c>
      <c r="AM483" s="458">
        <v>0</v>
      </c>
      <c r="AN483" s="458">
        <v>0</v>
      </c>
      <c r="AO483" s="458">
        <v>0</v>
      </c>
      <c r="AP483" s="458">
        <v>0</v>
      </c>
      <c r="AQ483" s="458">
        <v>0</v>
      </c>
      <c r="AR483" s="458">
        <v>0</v>
      </c>
      <c r="AS483" s="458">
        <v>0</v>
      </c>
      <c r="AT483" s="458">
        <v>0</v>
      </c>
      <c r="AU483" s="458">
        <v>0</v>
      </c>
      <c r="AV483" s="458">
        <v>0</v>
      </c>
      <c r="AW483" s="458">
        <v>0</v>
      </c>
      <c r="AX483" s="458">
        <v>0</v>
      </c>
      <c r="AY483" s="458">
        <v>0</v>
      </c>
      <c r="AZ483" s="458">
        <v>0</v>
      </c>
      <c r="BA483" s="458">
        <v>0</v>
      </c>
      <c r="BB483" s="458">
        <v>0</v>
      </c>
      <c r="BC483" s="458">
        <v>0</v>
      </c>
      <c r="BD483" s="458">
        <v>0</v>
      </c>
      <c r="BE483" s="458">
        <v>0</v>
      </c>
      <c r="BF483" s="458">
        <v>0</v>
      </c>
      <c r="BG483" s="458">
        <v>0</v>
      </c>
      <c r="BH483" s="458">
        <v>0</v>
      </c>
      <c r="BI483" s="458">
        <v>0</v>
      </c>
      <c r="BJ483" s="458">
        <v>0</v>
      </c>
      <c r="BK483" s="458">
        <v>0</v>
      </c>
      <c r="BL483" s="458">
        <v>0</v>
      </c>
      <c r="BM483" s="458">
        <v>0</v>
      </c>
      <c r="BN483" s="458">
        <v>151.69999999999999</v>
      </c>
      <c r="BO483" s="458">
        <v>0</v>
      </c>
      <c r="BP483" s="458">
        <v>0</v>
      </c>
      <c r="BQ483" s="458">
        <v>151.69999999999999</v>
      </c>
      <c r="BR483" s="458">
        <v>0</v>
      </c>
      <c r="BS483" s="458">
        <v>0</v>
      </c>
      <c r="BT483" s="458">
        <v>0</v>
      </c>
      <c r="BU483" s="458">
        <v>0</v>
      </c>
      <c r="BV483" s="458">
        <v>0</v>
      </c>
      <c r="BW483" s="458">
        <v>0</v>
      </c>
      <c r="BX483" s="458">
        <v>0</v>
      </c>
      <c r="BY483" s="458">
        <v>0</v>
      </c>
      <c r="BZ483" s="458">
        <v>352</v>
      </c>
      <c r="CA483" s="458">
        <v>0</v>
      </c>
      <c r="CB483" s="457" t="s">
        <v>3163</v>
      </c>
      <c r="CC483" s="457" t="s">
        <v>2463</v>
      </c>
      <c r="CD483" s="466">
        <v>0</v>
      </c>
      <c r="CE483" s="466">
        <v>0</v>
      </c>
      <c r="CF483" s="465" t="s">
        <v>2009</v>
      </c>
      <c r="CG483" s="465"/>
      <c r="CH483" s="107"/>
      <c r="CI483" s="384"/>
      <c r="CJ483" s="384"/>
      <c r="CK483" s="384"/>
      <c r="CL483" s="384"/>
      <c r="CM483" s="384"/>
      <c r="CN483" s="384"/>
      <c r="CO483" s="384"/>
      <c r="CP483" s="384"/>
      <c r="CQ483" s="384"/>
      <c r="CR483" s="384"/>
      <c r="CS483" s="384"/>
      <c r="CT483" s="384"/>
      <c r="CU483" s="384"/>
      <c r="CV483" s="384"/>
      <c r="CW483" s="384"/>
      <c r="CX483" s="384"/>
      <c r="CY483" s="384"/>
      <c r="CZ483" s="384"/>
      <c r="DA483" s="384"/>
      <c r="DB483" s="384"/>
      <c r="DC483" s="384"/>
      <c r="DD483" s="384"/>
      <c r="DE483" s="384"/>
      <c r="DF483" s="384"/>
      <c r="DG483" s="384"/>
      <c r="DH483" s="384"/>
      <c r="DI483" s="384"/>
      <c r="DJ483" s="384"/>
      <c r="DK483" s="384"/>
      <c r="DL483" s="384"/>
      <c r="DM483" s="384"/>
      <c r="DN483" s="384"/>
      <c r="DO483" s="384"/>
      <c r="DP483" s="384"/>
      <c r="DQ483" s="384"/>
      <c r="DR483" s="384"/>
      <c r="DS483" s="384"/>
      <c r="DT483" s="384"/>
      <c r="DU483" s="384"/>
      <c r="DV483" s="384"/>
      <c r="DW483" s="384"/>
      <c r="DX483" s="384"/>
      <c r="DY483" s="384"/>
      <c r="DZ483" s="384"/>
      <c r="EA483" s="384"/>
      <c r="EB483" s="384"/>
      <c r="EC483" s="384"/>
      <c r="ED483" s="384"/>
      <c r="EE483" s="384"/>
      <c r="EF483" s="384"/>
      <c r="EG483" s="384"/>
      <c r="EH483" s="384"/>
      <c r="EI483" s="384"/>
      <c r="EJ483" s="384"/>
      <c r="EK483" s="384"/>
      <c r="EL483" s="384"/>
      <c r="EM483" s="384"/>
      <c r="EN483" s="384"/>
      <c r="EO483" s="384"/>
      <c r="EP483" s="384"/>
      <c r="EQ483" s="384"/>
      <c r="ER483" s="384"/>
      <c r="ES483" s="384"/>
      <c r="ET483" s="384"/>
      <c r="EU483" s="384"/>
      <c r="EV483" s="384"/>
      <c r="EW483" s="384"/>
      <c r="EX483" s="384"/>
      <c r="EY483" s="384"/>
      <c r="EZ483" s="384"/>
      <c r="FA483" s="384"/>
      <c r="FB483" s="384"/>
      <c r="FC483" s="384"/>
      <c r="FD483" s="384"/>
      <c r="FE483" s="384"/>
      <c r="FF483" s="384"/>
      <c r="FG483" s="384"/>
      <c r="FH483" s="384"/>
      <c r="FI483" s="384"/>
      <c r="FJ483" s="384"/>
      <c r="FK483" s="384"/>
      <c r="FL483" s="384"/>
      <c r="FM483" s="384"/>
      <c r="FN483" s="384"/>
      <c r="FO483" s="384"/>
      <c r="FP483" s="384"/>
      <c r="FQ483" s="384"/>
      <c r="FR483" s="384"/>
      <c r="FS483" s="384"/>
      <c r="FT483" s="384"/>
      <c r="FU483" s="384"/>
      <c r="FV483" s="384"/>
      <c r="FW483" s="384"/>
      <c r="FX483" s="384"/>
      <c r="FY483" s="384"/>
      <c r="FZ483" s="384"/>
      <c r="GA483" s="384"/>
      <c r="GB483" s="384"/>
      <c r="GC483" s="384"/>
      <c r="GD483" s="384"/>
      <c r="GE483" s="384"/>
      <c r="GF483" s="384"/>
      <c r="GG483" s="384"/>
      <c r="GH483" s="384"/>
      <c r="GI483" s="384"/>
      <c r="GJ483" s="384"/>
      <c r="GK483" s="384"/>
      <c r="GL483" s="384"/>
      <c r="GM483" s="384"/>
      <c r="GN483" s="384"/>
      <c r="GO483" s="384"/>
      <c r="GP483" s="384"/>
      <c r="GQ483" s="384"/>
      <c r="GR483" s="384"/>
      <c r="GS483" s="384"/>
      <c r="GT483" s="384"/>
      <c r="GU483" s="384"/>
      <c r="GV483" s="384"/>
      <c r="GW483" s="384"/>
      <c r="GX483" s="384"/>
      <c r="GY483" s="384"/>
      <c r="GZ483" s="384"/>
      <c r="HA483" s="384"/>
      <c r="HB483" s="384"/>
      <c r="HC483" s="384"/>
      <c r="HD483" s="384"/>
      <c r="HE483" s="384"/>
      <c r="HF483" s="384"/>
      <c r="HG483" s="384"/>
      <c r="HH483" s="384"/>
      <c r="HI483" s="384"/>
      <c r="HJ483" s="384"/>
      <c r="HK483" s="384"/>
      <c r="HL483" s="384"/>
      <c r="HM483" s="384"/>
      <c r="HN483" s="384"/>
      <c r="HO483" s="384"/>
      <c r="HP483" s="384"/>
      <c r="HQ483" s="384"/>
      <c r="HR483" s="384"/>
      <c r="HS483" s="384"/>
      <c r="HT483" s="384"/>
      <c r="HU483" s="384"/>
      <c r="HV483" s="384"/>
      <c r="HW483" s="384"/>
      <c r="HX483" s="384"/>
      <c r="HY483" s="384"/>
      <c r="HZ483" s="384"/>
      <c r="IA483" s="384"/>
      <c r="IB483" s="384"/>
      <c r="IC483" s="384"/>
      <c r="ID483" s="384"/>
      <c r="IE483" s="384"/>
      <c r="IF483" s="384"/>
      <c r="IG483" s="384"/>
      <c r="IH483" s="384"/>
      <c r="II483" s="384"/>
      <c r="IJ483" s="384"/>
      <c r="IK483" s="384"/>
      <c r="IL483" s="384"/>
      <c r="IM483" s="384"/>
      <c r="IN483" s="384"/>
      <c r="IO483" s="384"/>
      <c r="IP483" s="384"/>
      <c r="IQ483" s="384"/>
      <c r="IR483" s="384"/>
      <c r="IS483" s="384"/>
      <c r="IT483" s="384"/>
      <c r="IU483" s="384"/>
      <c r="IV483" s="384"/>
      <c r="IW483" s="384"/>
      <c r="IX483" s="384"/>
      <c r="IY483" s="384"/>
      <c r="IZ483" s="384"/>
      <c r="JA483" s="384"/>
      <c r="JB483" s="384"/>
      <c r="JC483" s="384"/>
      <c r="JD483" s="384"/>
      <c r="JE483" s="384"/>
      <c r="JF483" s="384"/>
      <c r="JG483" s="384"/>
      <c r="JH483" s="384"/>
      <c r="JI483" s="384"/>
      <c r="JJ483" s="384"/>
      <c r="JK483" s="384"/>
      <c r="JL483" s="384"/>
      <c r="JM483" s="384"/>
      <c r="JN483" s="384"/>
      <c r="JO483" s="384"/>
      <c r="JP483" s="384"/>
      <c r="JQ483" s="384"/>
      <c r="JR483" s="384"/>
      <c r="JS483" s="384"/>
      <c r="JT483" s="384"/>
      <c r="JU483" s="384"/>
      <c r="JV483" s="384"/>
      <c r="JW483" s="384"/>
      <c r="JX483" s="384"/>
      <c r="JY483" s="384"/>
      <c r="JZ483" s="384"/>
      <c r="KA483" s="384"/>
      <c r="KB483" s="384"/>
      <c r="KC483" s="384"/>
      <c r="KD483" s="384"/>
      <c r="KE483" s="384"/>
      <c r="KF483" s="384"/>
      <c r="KG483" s="384"/>
      <c r="KH483" s="384"/>
      <c r="KI483" s="384"/>
      <c r="KJ483" s="384"/>
      <c r="KK483" s="384"/>
      <c r="KL483" s="384"/>
      <c r="KM483" s="384"/>
      <c r="KN483" s="384"/>
      <c r="KO483" s="384"/>
      <c r="KP483" s="384"/>
      <c r="KQ483" s="384"/>
      <c r="KR483" s="384"/>
      <c r="KS483" s="384"/>
      <c r="KT483" s="384"/>
      <c r="KU483" s="384"/>
    </row>
    <row r="484" spans="1:307" s="363" customFormat="1" ht="36" outlineLevel="1">
      <c r="A484" s="803"/>
      <c r="B484" s="465" t="s">
        <v>2084</v>
      </c>
      <c r="C484" s="639" t="s">
        <v>3167</v>
      </c>
      <c r="D484" s="640" t="s">
        <v>80</v>
      </c>
      <c r="E484" s="457" t="s">
        <v>3165</v>
      </c>
      <c r="F484" s="457" t="s">
        <v>1899</v>
      </c>
      <c r="G484" s="459" t="s">
        <v>1900</v>
      </c>
      <c r="H484" s="459" t="s">
        <v>1513</v>
      </c>
      <c r="I484" s="457" t="s">
        <v>3162</v>
      </c>
      <c r="J484" s="458">
        <v>380</v>
      </c>
      <c r="K484" s="458">
        <v>380</v>
      </c>
      <c r="L484" s="458">
        <v>0</v>
      </c>
      <c r="M484" s="458">
        <v>0</v>
      </c>
      <c r="N484" s="458">
        <v>266</v>
      </c>
      <c r="O484" s="458">
        <v>0</v>
      </c>
      <c r="P484" s="458" t="s">
        <v>80</v>
      </c>
      <c r="Q484" s="464" t="s">
        <v>80</v>
      </c>
      <c r="R484" s="465">
        <v>45657</v>
      </c>
      <c r="S484" s="457" t="s">
        <v>86</v>
      </c>
      <c r="T484" s="465"/>
      <c r="U484" s="458">
        <v>0</v>
      </c>
      <c r="V484" s="458">
        <v>0</v>
      </c>
      <c r="W484" s="458">
        <v>0</v>
      </c>
      <c r="X484" s="458">
        <v>0</v>
      </c>
      <c r="Y484" s="458">
        <v>0</v>
      </c>
      <c r="Z484" s="458">
        <v>0</v>
      </c>
      <c r="AA484" s="458">
        <v>0</v>
      </c>
      <c r="AB484" s="458">
        <v>0</v>
      </c>
      <c r="AC484" s="458">
        <v>0</v>
      </c>
      <c r="AD484" s="458">
        <v>0</v>
      </c>
      <c r="AE484" s="458">
        <v>114</v>
      </c>
      <c r="AF484" s="458">
        <v>0</v>
      </c>
      <c r="AG484" s="458">
        <v>0</v>
      </c>
      <c r="AH484" s="458">
        <v>114</v>
      </c>
      <c r="AI484" s="458">
        <v>0</v>
      </c>
      <c r="AJ484" s="458">
        <v>0</v>
      </c>
      <c r="AK484" s="458">
        <v>0</v>
      </c>
      <c r="AL484" s="458">
        <v>0</v>
      </c>
      <c r="AM484" s="458">
        <v>0</v>
      </c>
      <c r="AN484" s="458">
        <v>0</v>
      </c>
      <c r="AO484" s="458">
        <v>0</v>
      </c>
      <c r="AP484" s="458">
        <v>0</v>
      </c>
      <c r="AQ484" s="458">
        <v>0</v>
      </c>
      <c r="AR484" s="458">
        <v>0</v>
      </c>
      <c r="AS484" s="458">
        <v>0</v>
      </c>
      <c r="AT484" s="458">
        <v>0</v>
      </c>
      <c r="AU484" s="458">
        <v>0</v>
      </c>
      <c r="AV484" s="458">
        <v>0</v>
      </c>
      <c r="AW484" s="458">
        <v>0</v>
      </c>
      <c r="AX484" s="458">
        <v>0</v>
      </c>
      <c r="AY484" s="458">
        <v>0</v>
      </c>
      <c r="AZ484" s="458">
        <v>0</v>
      </c>
      <c r="BA484" s="458">
        <v>0</v>
      </c>
      <c r="BB484" s="458">
        <v>0</v>
      </c>
      <c r="BC484" s="458">
        <v>0</v>
      </c>
      <c r="BD484" s="458">
        <v>0</v>
      </c>
      <c r="BE484" s="458">
        <v>0</v>
      </c>
      <c r="BF484" s="458">
        <v>0</v>
      </c>
      <c r="BG484" s="458">
        <v>0</v>
      </c>
      <c r="BH484" s="458">
        <v>0</v>
      </c>
      <c r="BI484" s="458">
        <v>0</v>
      </c>
      <c r="BJ484" s="458">
        <v>0</v>
      </c>
      <c r="BK484" s="458">
        <v>0</v>
      </c>
      <c r="BL484" s="458">
        <v>0</v>
      </c>
      <c r="BM484" s="458">
        <v>0</v>
      </c>
      <c r="BN484" s="458">
        <v>114</v>
      </c>
      <c r="BO484" s="458">
        <v>0</v>
      </c>
      <c r="BP484" s="458">
        <v>0</v>
      </c>
      <c r="BQ484" s="458">
        <v>114</v>
      </c>
      <c r="BR484" s="458">
        <v>0</v>
      </c>
      <c r="BS484" s="458">
        <v>0</v>
      </c>
      <c r="BT484" s="458">
        <v>0</v>
      </c>
      <c r="BU484" s="458">
        <v>0</v>
      </c>
      <c r="BV484" s="458">
        <v>0</v>
      </c>
      <c r="BW484" s="458">
        <v>0</v>
      </c>
      <c r="BX484" s="458">
        <v>0</v>
      </c>
      <c r="BY484" s="458">
        <v>0</v>
      </c>
      <c r="BZ484" s="458">
        <v>266</v>
      </c>
      <c r="CA484" s="458">
        <v>0</v>
      </c>
      <c r="CB484" s="457" t="s">
        <v>3163</v>
      </c>
      <c r="CC484" s="457" t="s">
        <v>2463</v>
      </c>
      <c r="CD484" s="466">
        <v>0</v>
      </c>
      <c r="CE484" s="466">
        <v>0</v>
      </c>
      <c r="CF484" s="465" t="s">
        <v>2009</v>
      </c>
      <c r="CG484" s="465"/>
      <c r="CH484" s="107"/>
      <c r="CI484" s="384"/>
      <c r="CJ484" s="384"/>
      <c r="CK484" s="384"/>
      <c r="CL484" s="384"/>
      <c r="CM484" s="384"/>
      <c r="CN484" s="384"/>
      <c r="CO484" s="384"/>
      <c r="CP484" s="384"/>
      <c r="CQ484" s="384"/>
      <c r="CR484" s="384"/>
      <c r="CS484" s="384"/>
      <c r="CT484" s="384"/>
      <c r="CU484" s="384"/>
      <c r="CV484" s="384"/>
      <c r="CW484" s="384"/>
      <c r="CX484" s="384"/>
      <c r="CY484" s="384"/>
      <c r="CZ484" s="384"/>
      <c r="DA484" s="384"/>
      <c r="DB484" s="384"/>
      <c r="DC484" s="384"/>
      <c r="DD484" s="384"/>
      <c r="DE484" s="384"/>
      <c r="DF484" s="384"/>
      <c r="DG484" s="384"/>
      <c r="DH484" s="384"/>
      <c r="DI484" s="384"/>
      <c r="DJ484" s="384"/>
      <c r="DK484" s="384"/>
      <c r="DL484" s="384"/>
      <c r="DM484" s="384"/>
      <c r="DN484" s="384"/>
      <c r="DO484" s="384"/>
      <c r="DP484" s="384"/>
      <c r="DQ484" s="384"/>
      <c r="DR484" s="384"/>
      <c r="DS484" s="384"/>
      <c r="DT484" s="384"/>
      <c r="DU484" s="384"/>
      <c r="DV484" s="384"/>
      <c r="DW484" s="384"/>
      <c r="DX484" s="384"/>
      <c r="DY484" s="384"/>
      <c r="DZ484" s="384"/>
      <c r="EA484" s="384"/>
      <c r="EB484" s="384"/>
      <c r="EC484" s="384"/>
      <c r="ED484" s="384"/>
      <c r="EE484" s="384"/>
      <c r="EF484" s="384"/>
      <c r="EG484" s="384"/>
      <c r="EH484" s="384"/>
      <c r="EI484" s="384"/>
      <c r="EJ484" s="384"/>
      <c r="EK484" s="384"/>
      <c r="EL484" s="384"/>
      <c r="EM484" s="384"/>
      <c r="EN484" s="384"/>
      <c r="EO484" s="384"/>
      <c r="EP484" s="384"/>
      <c r="EQ484" s="384"/>
      <c r="ER484" s="384"/>
      <c r="ES484" s="384"/>
      <c r="ET484" s="384"/>
      <c r="EU484" s="384"/>
      <c r="EV484" s="384"/>
      <c r="EW484" s="384"/>
      <c r="EX484" s="384"/>
      <c r="EY484" s="384"/>
      <c r="EZ484" s="384"/>
      <c r="FA484" s="384"/>
      <c r="FB484" s="384"/>
      <c r="FC484" s="384"/>
      <c r="FD484" s="384"/>
      <c r="FE484" s="384"/>
      <c r="FF484" s="384"/>
      <c r="FG484" s="384"/>
      <c r="FH484" s="384"/>
      <c r="FI484" s="384"/>
      <c r="FJ484" s="384"/>
      <c r="FK484" s="384"/>
      <c r="FL484" s="384"/>
      <c r="FM484" s="384"/>
      <c r="FN484" s="384"/>
      <c r="FO484" s="384"/>
      <c r="FP484" s="384"/>
      <c r="FQ484" s="384"/>
      <c r="FR484" s="384"/>
      <c r="FS484" s="384"/>
      <c r="FT484" s="384"/>
      <c r="FU484" s="384"/>
      <c r="FV484" s="384"/>
      <c r="FW484" s="384"/>
      <c r="FX484" s="384"/>
      <c r="FY484" s="384"/>
      <c r="FZ484" s="384"/>
      <c r="GA484" s="384"/>
      <c r="GB484" s="384"/>
      <c r="GC484" s="384"/>
      <c r="GD484" s="384"/>
      <c r="GE484" s="384"/>
      <c r="GF484" s="384"/>
      <c r="GG484" s="384"/>
      <c r="GH484" s="384"/>
      <c r="GI484" s="384"/>
      <c r="GJ484" s="384"/>
      <c r="GK484" s="384"/>
      <c r="GL484" s="384"/>
      <c r="GM484" s="384"/>
      <c r="GN484" s="384"/>
      <c r="GO484" s="384"/>
      <c r="GP484" s="384"/>
      <c r="GQ484" s="384"/>
      <c r="GR484" s="384"/>
      <c r="GS484" s="384"/>
      <c r="GT484" s="384"/>
      <c r="GU484" s="384"/>
      <c r="GV484" s="384"/>
      <c r="GW484" s="384"/>
      <c r="GX484" s="384"/>
      <c r="GY484" s="384"/>
      <c r="GZ484" s="384"/>
      <c r="HA484" s="384"/>
      <c r="HB484" s="384"/>
      <c r="HC484" s="384"/>
      <c r="HD484" s="384"/>
      <c r="HE484" s="384"/>
      <c r="HF484" s="384"/>
      <c r="HG484" s="384"/>
      <c r="HH484" s="384"/>
      <c r="HI484" s="384"/>
      <c r="HJ484" s="384"/>
      <c r="HK484" s="384"/>
      <c r="HL484" s="384"/>
      <c r="HM484" s="384"/>
      <c r="HN484" s="384"/>
      <c r="HO484" s="384"/>
      <c r="HP484" s="384"/>
      <c r="HQ484" s="384"/>
      <c r="HR484" s="384"/>
      <c r="HS484" s="384"/>
      <c r="HT484" s="384"/>
      <c r="HU484" s="384"/>
      <c r="HV484" s="384"/>
      <c r="HW484" s="384"/>
      <c r="HX484" s="384"/>
      <c r="HY484" s="384"/>
      <c r="HZ484" s="384"/>
      <c r="IA484" s="384"/>
      <c r="IB484" s="384"/>
      <c r="IC484" s="384"/>
      <c r="ID484" s="384"/>
      <c r="IE484" s="384"/>
      <c r="IF484" s="384"/>
      <c r="IG484" s="384"/>
      <c r="IH484" s="384"/>
      <c r="II484" s="384"/>
      <c r="IJ484" s="384"/>
      <c r="IK484" s="384"/>
      <c r="IL484" s="384"/>
      <c r="IM484" s="384"/>
      <c r="IN484" s="384"/>
      <c r="IO484" s="384"/>
      <c r="IP484" s="384"/>
      <c r="IQ484" s="384"/>
      <c r="IR484" s="384"/>
      <c r="IS484" s="384"/>
      <c r="IT484" s="384"/>
      <c r="IU484" s="384"/>
      <c r="IV484" s="384"/>
      <c r="IW484" s="384"/>
      <c r="IX484" s="384"/>
      <c r="IY484" s="384"/>
      <c r="IZ484" s="384"/>
      <c r="JA484" s="384"/>
      <c r="JB484" s="384"/>
      <c r="JC484" s="384"/>
      <c r="JD484" s="384"/>
      <c r="JE484" s="384"/>
      <c r="JF484" s="384"/>
      <c r="JG484" s="384"/>
      <c r="JH484" s="384"/>
      <c r="JI484" s="384"/>
      <c r="JJ484" s="384"/>
      <c r="JK484" s="384"/>
      <c r="JL484" s="384"/>
      <c r="JM484" s="384"/>
      <c r="JN484" s="384"/>
      <c r="JO484" s="384"/>
      <c r="JP484" s="384"/>
      <c r="JQ484" s="384"/>
      <c r="JR484" s="384"/>
      <c r="JS484" s="384"/>
      <c r="JT484" s="384"/>
      <c r="JU484" s="384"/>
      <c r="JV484" s="384"/>
      <c r="JW484" s="384"/>
      <c r="JX484" s="384"/>
      <c r="JY484" s="384"/>
      <c r="JZ484" s="384"/>
      <c r="KA484" s="384"/>
      <c r="KB484" s="384"/>
      <c r="KC484" s="384"/>
      <c r="KD484" s="384"/>
      <c r="KE484" s="384"/>
      <c r="KF484" s="384"/>
      <c r="KG484" s="384"/>
      <c r="KH484" s="384"/>
      <c r="KI484" s="384"/>
      <c r="KJ484" s="384"/>
      <c r="KK484" s="384"/>
      <c r="KL484" s="384"/>
      <c r="KM484" s="384"/>
      <c r="KN484" s="384"/>
      <c r="KO484" s="384"/>
      <c r="KP484" s="384"/>
      <c r="KQ484" s="384"/>
      <c r="KR484" s="384"/>
      <c r="KS484" s="384"/>
      <c r="KT484" s="384"/>
      <c r="KU484" s="384"/>
    </row>
    <row r="485" spans="1:307" s="363" customFormat="1" ht="46.5" outlineLevel="1">
      <c r="A485" s="803"/>
      <c r="B485" s="465" t="s">
        <v>2067</v>
      </c>
      <c r="C485" s="639" t="s">
        <v>3168</v>
      </c>
      <c r="D485" s="640" t="s">
        <v>80</v>
      </c>
      <c r="E485" s="457" t="s">
        <v>3169</v>
      </c>
      <c r="F485" s="457" t="s">
        <v>1052</v>
      </c>
      <c r="G485" s="459" t="s">
        <v>1896</v>
      </c>
      <c r="H485" s="459" t="s">
        <v>1513</v>
      </c>
      <c r="I485" s="457" t="s">
        <v>3170</v>
      </c>
      <c r="J485" s="458">
        <v>159.00800000000001</v>
      </c>
      <c r="K485" s="458">
        <v>159.00800000000001</v>
      </c>
      <c r="L485" s="458">
        <v>0</v>
      </c>
      <c r="M485" s="458">
        <v>0</v>
      </c>
      <c r="N485" s="458">
        <v>111</v>
      </c>
      <c r="O485" s="458">
        <v>0</v>
      </c>
      <c r="P485" s="458" t="s">
        <v>80</v>
      </c>
      <c r="Q485" s="464" t="s">
        <v>80</v>
      </c>
      <c r="R485" s="465">
        <v>45657</v>
      </c>
      <c r="S485" s="457" t="s">
        <v>86</v>
      </c>
      <c r="T485" s="465"/>
      <c r="U485" s="458">
        <v>0</v>
      </c>
      <c r="V485" s="458">
        <v>0</v>
      </c>
      <c r="W485" s="458">
        <v>0</v>
      </c>
      <c r="X485" s="458">
        <v>0</v>
      </c>
      <c r="Y485" s="458">
        <v>0</v>
      </c>
      <c r="Z485" s="458">
        <v>0</v>
      </c>
      <c r="AA485" s="458">
        <v>0</v>
      </c>
      <c r="AB485" s="458">
        <v>0</v>
      </c>
      <c r="AC485" s="458">
        <v>0</v>
      </c>
      <c r="AD485" s="458">
        <v>0</v>
      </c>
      <c r="AE485" s="458">
        <v>48.008000000000003</v>
      </c>
      <c r="AF485" s="458">
        <v>0</v>
      </c>
      <c r="AG485" s="458">
        <v>0</v>
      </c>
      <c r="AH485" s="458">
        <v>48.008000000000003</v>
      </c>
      <c r="AI485" s="458">
        <v>0</v>
      </c>
      <c r="AJ485" s="458">
        <v>0</v>
      </c>
      <c r="AK485" s="458">
        <v>0</v>
      </c>
      <c r="AL485" s="458">
        <v>0</v>
      </c>
      <c r="AM485" s="458">
        <v>0</v>
      </c>
      <c r="AN485" s="458">
        <v>0</v>
      </c>
      <c r="AO485" s="458">
        <v>0</v>
      </c>
      <c r="AP485" s="458">
        <v>0</v>
      </c>
      <c r="AQ485" s="458">
        <v>0</v>
      </c>
      <c r="AR485" s="458">
        <v>0</v>
      </c>
      <c r="AS485" s="458">
        <v>0</v>
      </c>
      <c r="AT485" s="458">
        <v>0</v>
      </c>
      <c r="AU485" s="458">
        <v>0</v>
      </c>
      <c r="AV485" s="458">
        <v>0</v>
      </c>
      <c r="AW485" s="458">
        <v>0</v>
      </c>
      <c r="AX485" s="458">
        <v>0</v>
      </c>
      <c r="AY485" s="458">
        <v>0</v>
      </c>
      <c r="AZ485" s="458">
        <v>0</v>
      </c>
      <c r="BA485" s="458">
        <v>0</v>
      </c>
      <c r="BB485" s="458">
        <v>0</v>
      </c>
      <c r="BC485" s="458">
        <v>0</v>
      </c>
      <c r="BD485" s="458">
        <v>0</v>
      </c>
      <c r="BE485" s="458">
        <v>0</v>
      </c>
      <c r="BF485" s="458">
        <v>0</v>
      </c>
      <c r="BG485" s="458">
        <v>0</v>
      </c>
      <c r="BH485" s="458">
        <v>0</v>
      </c>
      <c r="BI485" s="458">
        <v>0</v>
      </c>
      <c r="BJ485" s="458">
        <v>0</v>
      </c>
      <c r="BK485" s="458">
        <v>0</v>
      </c>
      <c r="BL485" s="458">
        <v>0</v>
      </c>
      <c r="BM485" s="458">
        <v>0</v>
      </c>
      <c r="BN485" s="458">
        <v>48.008000000000003</v>
      </c>
      <c r="BO485" s="458">
        <v>0</v>
      </c>
      <c r="BP485" s="458">
        <v>0</v>
      </c>
      <c r="BQ485" s="458">
        <v>48.008000000000003</v>
      </c>
      <c r="BR485" s="458">
        <v>0</v>
      </c>
      <c r="BS485" s="458">
        <v>0</v>
      </c>
      <c r="BT485" s="458">
        <v>0</v>
      </c>
      <c r="BU485" s="458">
        <v>0</v>
      </c>
      <c r="BV485" s="458">
        <v>0</v>
      </c>
      <c r="BW485" s="458">
        <v>0</v>
      </c>
      <c r="BX485" s="458">
        <v>0</v>
      </c>
      <c r="BY485" s="458">
        <v>0</v>
      </c>
      <c r="BZ485" s="458">
        <v>111</v>
      </c>
      <c r="CA485" s="458">
        <v>0</v>
      </c>
      <c r="CB485" s="457" t="s">
        <v>3163</v>
      </c>
      <c r="CC485" s="457" t="s">
        <v>2463</v>
      </c>
      <c r="CD485" s="466">
        <v>0</v>
      </c>
      <c r="CE485" s="466">
        <v>0</v>
      </c>
      <c r="CF485" s="465" t="s">
        <v>2009</v>
      </c>
      <c r="CG485" s="465"/>
      <c r="CH485" s="107"/>
      <c r="CI485" s="384"/>
      <c r="CJ485" s="384"/>
      <c r="CK485" s="384"/>
      <c r="CL485" s="384"/>
      <c r="CM485" s="384"/>
      <c r="CN485" s="384"/>
      <c r="CO485" s="384"/>
      <c r="CP485" s="384"/>
      <c r="CQ485" s="384"/>
      <c r="CR485" s="384"/>
      <c r="CS485" s="384"/>
      <c r="CT485" s="384"/>
      <c r="CU485" s="384"/>
      <c r="CV485" s="384"/>
      <c r="CW485" s="384"/>
      <c r="CX485" s="384"/>
      <c r="CY485" s="384"/>
      <c r="CZ485" s="384"/>
      <c r="DA485" s="384"/>
      <c r="DB485" s="384"/>
      <c r="DC485" s="384"/>
      <c r="DD485" s="384"/>
      <c r="DE485" s="384"/>
      <c r="DF485" s="384"/>
      <c r="DG485" s="384"/>
      <c r="DH485" s="384"/>
      <c r="DI485" s="384"/>
      <c r="DJ485" s="384"/>
      <c r="DK485" s="384"/>
      <c r="DL485" s="384"/>
      <c r="DM485" s="384"/>
      <c r="DN485" s="384"/>
      <c r="DO485" s="384"/>
      <c r="DP485" s="384"/>
      <c r="DQ485" s="384"/>
      <c r="DR485" s="384"/>
      <c r="DS485" s="384"/>
      <c r="DT485" s="384"/>
      <c r="DU485" s="384"/>
      <c r="DV485" s="384"/>
      <c r="DW485" s="384"/>
      <c r="DX485" s="384"/>
      <c r="DY485" s="384"/>
      <c r="DZ485" s="384"/>
      <c r="EA485" s="384"/>
      <c r="EB485" s="384"/>
      <c r="EC485" s="384"/>
      <c r="ED485" s="384"/>
      <c r="EE485" s="384"/>
      <c r="EF485" s="384"/>
      <c r="EG485" s="384"/>
      <c r="EH485" s="384"/>
      <c r="EI485" s="384"/>
      <c r="EJ485" s="384"/>
      <c r="EK485" s="384"/>
      <c r="EL485" s="384"/>
      <c r="EM485" s="384"/>
      <c r="EN485" s="384"/>
      <c r="EO485" s="384"/>
      <c r="EP485" s="384"/>
      <c r="EQ485" s="384"/>
      <c r="ER485" s="384"/>
      <c r="ES485" s="384"/>
      <c r="ET485" s="384"/>
      <c r="EU485" s="384"/>
      <c r="EV485" s="384"/>
      <c r="EW485" s="384"/>
      <c r="EX485" s="384"/>
      <c r="EY485" s="384"/>
      <c r="EZ485" s="384"/>
      <c r="FA485" s="384"/>
      <c r="FB485" s="384"/>
      <c r="FC485" s="384"/>
      <c r="FD485" s="384"/>
      <c r="FE485" s="384"/>
      <c r="FF485" s="384"/>
      <c r="FG485" s="384"/>
      <c r="FH485" s="384"/>
      <c r="FI485" s="384"/>
      <c r="FJ485" s="384"/>
      <c r="FK485" s="384"/>
      <c r="FL485" s="384"/>
      <c r="FM485" s="384"/>
      <c r="FN485" s="384"/>
      <c r="FO485" s="384"/>
      <c r="FP485" s="384"/>
      <c r="FQ485" s="384"/>
      <c r="FR485" s="384"/>
      <c r="FS485" s="384"/>
      <c r="FT485" s="384"/>
      <c r="FU485" s="384"/>
      <c r="FV485" s="384"/>
      <c r="FW485" s="384"/>
      <c r="FX485" s="384"/>
      <c r="FY485" s="384"/>
      <c r="FZ485" s="384"/>
      <c r="GA485" s="384"/>
      <c r="GB485" s="384"/>
      <c r="GC485" s="384"/>
      <c r="GD485" s="384"/>
      <c r="GE485" s="384"/>
      <c r="GF485" s="384"/>
      <c r="GG485" s="384"/>
      <c r="GH485" s="384"/>
      <c r="GI485" s="384"/>
      <c r="GJ485" s="384"/>
      <c r="GK485" s="384"/>
      <c r="GL485" s="384"/>
      <c r="GM485" s="384"/>
      <c r="GN485" s="384"/>
      <c r="GO485" s="384"/>
      <c r="GP485" s="384"/>
      <c r="GQ485" s="384"/>
      <c r="GR485" s="384"/>
      <c r="GS485" s="384"/>
      <c r="GT485" s="384"/>
      <c r="GU485" s="384"/>
      <c r="GV485" s="384"/>
      <c r="GW485" s="384"/>
      <c r="GX485" s="384"/>
      <c r="GY485" s="384"/>
      <c r="GZ485" s="384"/>
      <c r="HA485" s="384"/>
      <c r="HB485" s="384"/>
      <c r="HC485" s="384"/>
      <c r="HD485" s="384"/>
      <c r="HE485" s="384"/>
      <c r="HF485" s="384"/>
      <c r="HG485" s="384"/>
      <c r="HH485" s="384"/>
      <c r="HI485" s="384"/>
      <c r="HJ485" s="384"/>
      <c r="HK485" s="384"/>
      <c r="HL485" s="384"/>
      <c r="HM485" s="384"/>
      <c r="HN485" s="384"/>
      <c r="HO485" s="384"/>
      <c r="HP485" s="384"/>
      <c r="HQ485" s="384"/>
      <c r="HR485" s="384"/>
      <c r="HS485" s="384"/>
      <c r="HT485" s="384"/>
      <c r="HU485" s="384"/>
      <c r="HV485" s="384"/>
      <c r="HW485" s="384"/>
      <c r="HX485" s="384"/>
      <c r="HY485" s="384"/>
      <c r="HZ485" s="384"/>
      <c r="IA485" s="384"/>
      <c r="IB485" s="384"/>
      <c r="IC485" s="384"/>
      <c r="ID485" s="384"/>
      <c r="IE485" s="384"/>
      <c r="IF485" s="384"/>
      <c r="IG485" s="384"/>
      <c r="IH485" s="384"/>
      <c r="II485" s="384"/>
      <c r="IJ485" s="384"/>
      <c r="IK485" s="384"/>
      <c r="IL485" s="384"/>
      <c r="IM485" s="384"/>
      <c r="IN485" s="384"/>
      <c r="IO485" s="384"/>
      <c r="IP485" s="384"/>
      <c r="IQ485" s="384"/>
      <c r="IR485" s="384"/>
      <c r="IS485" s="384"/>
      <c r="IT485" s="384"/>
      <c r="IU485" s="384"/>
      <c r="IV485" s="384"/>
      <c r="IW485" s="384"/>
      <c r="IX485" s="384"/>
      <c r="IY485" s="384"/>
      <c r="IZ485" s="384"/>
      <c r="JA485" s="384"/>
      <c r="JB485" s="384"/>
      <c r="JC485" s="384"/>
      <c r="JD485" s="384"/>
      <c r="JE485" s="384"/>
      <c r="JF485" s="384"/>
      <c r="JG485" s="384"/>
      <c r="JH485" s="384"/>
      <c r="JI485" s="384"/>
      <c r="JJ485" s="384"/>
      <c r="JK485" s="384"/>
      <c r="JL485" s="384"/>
      <c r="JM485" s="384"/>
      <c r="JN485" s="384"/>
      <c r="JO485" s="384"/>
      <c r="JP485" s="384"/>
      <c r="JQ485" s="384"/>
      <c r="JR485" s="384"/>
      <c r="JS485" s="384"/>
      <c r="JT485" s="384"/>
      <c r="JU485" s="384"/>
      <c r="JV485" s="384"/>
      <c r="JW485" s="384"/>
      <c r="JX485" s="384"/>
      <c r="JY485" s="384"/>
      <c r="JZ485" s="384"/>
      <c r="KA485" s="384"/>
      <c r="KB485" s="384"/>
      <c r="KC485" s="384"/>
      <c r="KD485" s="384"/>
      <c r="KE485" s="384"/>
      <c r="KF485" s="384"/>
      <c r="KG485" s="384"/>
      <c r="KH485" s="384"/>
      <c r="KI485" s="384"/>
      <c r="KJ485" s="384"/>
      <c r="KK485" s="384"/>
      <c r="KL485" s="384"/>
      <c r="KM485" s="384"/>
      <c r="KN485" s="384"/>
      <c r="KO485" s="384"/>
      <c r="KP485" s="384"/>
      <c r="KQ485" s="384"/>
      <c r="KR485" s="384"/>
      <c r="KS485" s="384"/>
      <c r="KT485" s="384"/>
      <c r="KU485" s="384"/>
    </row>
    <row r="486" spans="1:307" s="363" customFormat="1" ht="69.75" outlineLevel="1">
      <c r="A486" s="803"/>
      <c r="B486" s="465" t="s">
        <v>2067</v>
      </c>
      <c r="C486" s="639" t="s">
        <v>3171</v>
      </c>
      <c r="D486" s="640" t="s">
        <v>80</v>
      </c>
      <c r="E486" s="457" t="s">
        <v>3169</v>
      </c>
      <c r="F486" s="457" t="s">
        <v>1052</v>
      </c>
      <c r="G486" s="459" t="s">
        <v>1896</v>
      </c>
      <c r="H486" s="459" t="s">
        <v>1513</v>
      </c>
      <c r="I486" s="457" t="s">
        <v>3162</v>
      </c>
      <c r="J486" s="458">
        <v>190.3</v>
      </c>
      <c r="K486" s="458">
        <v>190.3</v>
      </c>
      <c r="L486" s="458">
        <v>0</v>
      </c>
      <c r="M486" s="458">
        <v>0</v>
      </c>
      <c r="N486" s="458">
        <v>133</v>
      </c>
      <c r="O486" s="458">
        <v>0</v>
      </c>
      <c r="P486" s="458" t="s">
        <v>80</v>
      </c>
      <c r="Q486" s="464" t="s">
        <v>80</v>
      </c>
      <c r="R486" s="465">
        <v>45657</v>
      </c>
      <c r="S486" s="457" t="s">
        <v>86</v>
      </c>
      <c r="T486" s="465"/>
      <c r="U486" s="458">
        <v>0</v>
      </c>
      <c r="V486" s="458">
        <v>0</v>
      </c>
      <c r="W486" s="458">
        <v>0</v>
      </c>
      <c r="X486" s="458">
        <v>0</v>
      </c>
      <c r="Y486" s="458">
        <v>0</v>
      </c>
      <c r="Z486" s="458">
        <v>0</v>
      </c>
      <c r="AA486" s="458">
        <v>0</v>
      </c>
      <c r="AB486" s="458">
        <v>0</v>
      </c>
      <c r="AC486" s="458">
        <v>0</v>
      </c>
      <c r="AD486" s="458">
        <v>0</v>
      </c>
      <c r="AE486" s="458">
        <v>57.3</v>
      </c>
      <c r="AF486" s="458">
        <v>0</v>
      </c>
      <c r="AG486" s="458">
        <v>0</v>
      </c>
      <c r="AH486" s="458">
        <v>57.3</v>
      </c>
      <c r="AI486" s="458">
        <v>0</v>
      </c>
      <c r="AJ486" s="458">
        <v>0</v>
      </c>
      <c r="AK486" s="458">
        <v>0</v>
      </c>
      <c r="AL486" s="458">
        <v>0</v>
      </c>
      <c r="AM486" s="458">
        <v>0</v>
      </c>
      <c r="AN486" s="458">
        <v>0</v>
      </c>
      <c r="AO486" s="458">
        <v>0</v>
      </c>
      <c r="AP486" s="458">
        <v>0</v>
      </c>
      <c r="AQ486" s="458">
        <v>0</v>
      </c>
      <c r="AR486" s="458">
        <v>0</v>
      </c>
      <c r="AS486" s="458">
        <v>0</v>
      </c>
      <c r="AT486" s="458">
        <v>0</v>
      </c>
      <c r="AU486" s="458">
        <v>0</v>
      </c>
      <c r="AV486" s="458">
        <v>0</v>
      </c>
      <c r="AW486" s="458">
        <v>0</v>
      </c>
      <c r="AX486" s="458">
        <v>0</v>
      </c>
      <c r="AY486" s="458">
        <v>0</v>
      </c>
      <c r="AZ486" s="458">
        <v>0</v>
      </c>
      <c r="BA486" s="458">
        <v>0</v>
      </c>
      <c r="BB486" s="458">
        <v>0</v>
      </c>
      <c r="BC486" s="458">
        <v>0</v>
      </c>
      <c r="BD486" s="458">
        <v>0</v>
      </c>
      <c r="BE486" s="458">
        <v>0</v>
      </c>
      <c r="BF486" s="458">
        <v>0</v>
      </c>
      <c r="BG486" s="458">
        <v>0</v>
      </c>
      <c r="BH486" s="458">
        <v>0</v>
      </c>
      <c r="BI486" s="458">
        <v>0</v>
      </c>
      <c r="BJ486" s="458">
        <v>0</v>
      </c>
      <c r="BK486" s="458">
        <v>0</v>
      </c>
      <c r="BL486" s="458">
        <v>0</v>
      </c>
      <c r="BM486" s="458">
        <v>0</v>
      </c>
      <c r="BN486" s="458">
        <v>57.3</v>
      </c>
      <c r="BO486" s="458">
        <v>0</v>
      </c>
      <c r="BP486" s="458">
        <v>0</v>
      </c>
      <c r="BQ486" s="458">
        <v>57.3</v>
      </c>
      <c r="BR486" s="458">
        <v>0</v>
      </c>
      <c r="BS486" s="458">
        <v>0</v>
      </c>
      <c r="BT486" s="458">
        <v>0</v>
      </c>
      <c r="BU486" s="458">
        <v>0</v>
      </c>
      <c r="BV486" s="458">
        <v>0</v>
      </c>
      <c r="BW486" s="458">
        <v>0</v>
      </c>
      <c r="BX486" s="458">
        <v>0</v>
      </c>
      <c r="BY486" s="458">
        <v>0</v>
      </c>
      <c r="BZ486" s="458">
        <v>133</v>
      </c>
      <c r="CA486" s="458">
        <v>0</v>
      </c>
      <c r="CB486" s="457" t="s">
        <v>3163</v>
      </c>
      <c r="CC486" s="457" t="s">
        <v>2463</v>
      </c>
      <c r="CD486" s="466">
        <v>0</v>
      </c>
      <c r="CE486" s="466">
        <v>0</v>
      </c>
      <c r="CF486" s="465" t="s">
        <v>2009</v>
      </c>
      <c r="CG486" s="465"/>
      <c r="CH486" s="107"/>
      <c r="CI486" s="384"/>
      <c r="CJ486" s="384"/>
      <c r="CK486" s="384"/>
      <c r="CL486" s="384"/>
      <c r="CM486" s="384"/>
      <c r="CN486" s="384"/>
      <c r="CO486" s="384"/>
      <c r="CP486" s="384"/>
      <c r="CQ486" s="384"/>
      <c r="CR486" s="384"/>
      <c r="CS486" s="384"/>
      <c r="CT486" s="384"/>
      <c r="CU486" s="384"/>
      <c r="CV486" s="384"/>
      <c r="CW486" s="384"/>
      <c r="CX486" s="384"/>
      <c r="CY486" s="384"/>
      <c r="CZ486" s="384"/>
      <c r="DA486" s="384"/>
      <c r="DB486" s="384"/>
      <c r="DC486" s="384"/>
      <c r="DD486" s="384"/>
      <c r="DE486" s="384"/>
      <c r="DF486" s="384"/>
      <c r="DG486" s="384"/>
      <c r="DH486" s="384"/>
      <c r="DI486" s="384"/>
      <c r="DJ486" s="384"/>
      <c r="DK486" s="384"/>
      <c r="DL486" s="384"/>
      <c r="DM486" s="384"/>
      <c r="DN486" s="384"/>
      <c r="DO486" s="384"/>
      <c r="DP486" s="384"/>
      <c r="DQ486" s="384"/>
      <c r="DR486" s="384"/>
      <c r="DS486" s="384"/>
      <c r="DT486" s="384"/>
      <c r="DU486" s="384"/>
      <c r="DV486" s="384"/>
      <c r="DW486" s="384"/>
      <c r="DX486" s="384"/>
      <c r="DY486" s="384"/>
      <c r="DZ486" s="384"/>
      <c r="EA486" s="384"/>
      <c r="EB486" s="384"/>
      <c r="EC486" s="384"/>
      <c r="ED486" s="384"/>
      <c r="EE486" s="384"/>
      <c r="EF486" s="384"/>
      <c r="EG486" s="384"/>
      <c r="EH486" s="384"/>
      <c r="EI486" s="384"/>
      <c r="EJ486" s="384"/>
      <c r="EK486" s="384"/>
      <c r="EL486" s="384"/>
      <c r="EM486" s="384"/>
      <c r="EN486" s="384"/>
      <c r="EO486" s="384"/>
      <c r="EP486" s="384"/>
      <c r="EQ486" s="384"/>
      <c r="ER486" s="384"/>
      <c r="ES486" s="384"/>
      <c r="ET486" s="384"/>
      <c r="EU486" s="384"/>
      <c r="EV486" s="384"/>
      <c r="EW486" s="384"/>
      <c r="EX486" s="384"/>
      <c r="EY486" s="384"/>
      <c r="EZ486" s="384"/>
      <c r="FA486" s="384"/>
      <c r="FB486" s="384"/>
      <c r="FC486" s="384"/>
      <c r="FD486" s="384"/>
      <c r="FE486" s="384"/>
      <c r="FF486" s="384"/>
      <c r="FG486" s="384"/>
      <c r="FH486" s="384"/>
      <c r="FI486" s="384"/>
      <c r="FJ486" s="384"/>
      <c r="FK486" s="384"/>
      <c r="FL486" s="384"/>
      <c r="FM486" s="384"/>
      <c r="FN486" s="384"/>
      <c r="FO486" s="384"/>
      <c r="FP486" s="384"/>
      <c r="FQ486" s="384"/>
      <c r="FR486" s="384"/>
      <c r="FS486" s="384"/>
      <c r="FT486" s="384"/>
      <c r="FU486" s="384"/>
      <c r="FV486" s="384"/>
      <c r="FW486" s="384"/>
      <c r="FX486" s="384"/>
      <c r="FY486" s="384"/>
      <c r="FZ486" s="384"/>
      <c r="GA486" s="384"/>
      <c r="GB486" s="384"/>
      <c r="GC486" s="384"/>
      <c r="GD486" s="384"/>
      <c r="GE486" s="384"/>
      <c r="GF486" s="384"/>
      <c r="GG486" s="384"/>
      <c r="GH486" s="384"/>
      <c r="GI486" s="384"/>
      <c r="GJ486" s="384"/>
      <c r="GK486" s="384"/>
      <c r="GL486" s="384"/>
      <c r="GM486" s="384"/>
      <c r="GN486" s="384"/>
      <c r="GO486" s="384"/>
      <c r="GP486" s="384"/>
      <c r="GQ486" s="384"/>
      <c r="GR486" s="384"/>
      <c r="GS486" s="384"/>
      <c r="GT486" s="384"/>
      <c r="GU486" s="384"/>
      <c r="GV486" s="384"/>
      <c r="GW486" s="384"/>
      <c r="GX486" s="384"/>
      <c r="GY486" s="384"/>
      <c r="GZ486" s="384"/>
      <c r="HA486" s="384"/>
      <c r="HB486" s="384"/>
      <c r="HC486" s="384"/>
      <c r="HD486" s="384"/>
      <c r="HE486" s="384"/>
      <c r="HF486" s="384"/>
      <c r="HG486" s="384"/>
      <c r="HH486" s="384"/>
      <c r="HI486" s="384"/>
      <c r="HJ486" s="384"/>
      <c r="HK486" s="384"/>
      <c r="HL486" s="384"/>
      <c r="HM486" s="384"/>
      <c r="HN486" s="384"/>
      <c r="HO486" s="384"/>
      <c r="HP486" s="384"/>
      <c r="HQ486" s="384"/>
      <c r="HR486" s="384"/>
      <c r="HS486" s="384"/>
      <c r="HT486" s="384"/>
      <c r="HU486" s="384"/>
      <c r="HV486" s="384"/>
      <c r="HW486" s="384"/>
      <c r="HX486" s="384"/>
      <c r="HY486" s="384"/>
      <c r="HZ486" s="384"/>
      <c r="IA486" s="384"/>
      <c r="IB486" s="384"/>
      <c r="IC486" s="384"/>
      <c r="ID486" s="384"/>
      <c r="IE486" s="384"/>
      <c r="IF486" s="384"/>
      <c r="IG486" s="384"/>
      <c r="IH486" s="384"/>
      <c r="II486" s="384"/>
      <c r="IJ486" s="384"/>
      <c r="IK486" s="384"/>
      <c r="IL486" s="384"/>
      <c r="IM486" s="384"/>
      <c r="IN486" s="384"/>
      <c r="IO486" s="384"/>
      <c r="IP486" s="384"/>
      <c r="IQ486" s="384"/>
      <c r="IR486" s="384"/>
      <c r="IS486" s="384"/>
      <c r="IT486" s="384"/>
      <c r="IU486" s="384"/>
      <c r="IV486" s="384"/>
      <c r="IW486" s="384"/>
      <c r="IX486" s="384"/>
      <c r="IY486" s="384"/>
      <c r="IZ486" s="384"/>
      <c r="JA486" s="384"/>
      <c r="JB486" s="384"/>
      <c r="JC486" s="384"/>
      <c r="JD486" s="384"/>
      <c r="JE486" s="384"/>
      <c r="JF486" s="384"/>
      <c r="JG486" s="384"/>
      <c r="JH486" s="384"/>
      <c r="JI486" s="384"/>
      <c r="JJ486" s="384"/>
      <c r="JK486" s="384"/>
      <c r="JL486" s="384"/>
      <c r="JM486" s="384"/>
      <c r="JN486" s="384"/>
      <c r="JO486" s="384"/>
      <c r="JP486" s="384"/>
      <c r="JQ486" s="384"/>
      <c r="JR486" s="384"/>
      <c r="JS486" s="384"/>
      <c r="JT486" s="384"/>
      <c r="JU486" s="384"/>
      <c r="JV486" s="384"/>
      <c r="JW486" s="384"/>
      <c r="JX486" s="384"/>
      <c r="JY486" s="384"/>
      <c r="JZ486" s="384"/>
      <c r="KA486" s="384"/>
      <c r="KB486" s="384"/>
      <c r="KC486" s="384"/>
      <c r="KD486" s="384"/>
      <c r="KE486" s="384"/>
      <c r="KF486" s="384"/>
      <c r="KG486" s="384"/>
      <c r="KH486" s="384"/>
      <c r="KI486" s="384"/>
      <c r="KJ486" s="384"/>
      <c r="KK486" s="384"/>
      <c r="KL486" s="384"/>
      <c r="KM486" s="384"/>
      <c r="KN486" s="384"/>
      <c r="KO486" s="384"/>
      <c r="KP486" s="384"/>
      <c r="KQ486" s="384"/>
      <c r="KR486" s="384"/>
      <c r="KS486" s="384"/>
      <c r="KT486" s="384"/>
      <c r="KU486" s="384"/>
    </row>
    <row r="487" spans="1:307" s="363" customFormat="1" ht="36" outlineLevel="1">
      <c r="A487" s="803"/>
      <c r="B487" s="465" t="s">
        <v>2064</v>
      </c>
      <c r="C487" s="639" t="s">
        <v>3172</v>
      </c>
      <c r="D487" s="640" t="s">
        <v>80</v>
      </c>
      <c r="E487" s="457" t="s">
        <v>1897</v>
      </c>
      <c r="F487" s="457" t="s">
        <v>1050</v>
      </c>
      <c r="G487" s="459" t="s">
        <v>1051</v>
      </c>
      <c r="H487" s="459" t="s">
        <v>1513</v>
      </c>
      <c r="I487" s="457" t="s">
        <v>3162</v>
      </c>
      <c r="J487" s="458">
        <v>426.05</v>
      </c>
      <c r="K487" s="458">
        <v>426.05</v>
      </c>
      <c r="L487" s="458">
        <v>0</v>
      </c>
      <c r="M487" s="458">
        <v>0</v>
      </c>
      <c r="N487" s="458">
        <v>294</v>
      </c>
      <c r="O487" s="458">
        <v>0</v>
      </c>
      <c r="P487" s="458" t="s">
        <v>80</v>
      </c>
      <c r="Q487" s="464" t="s">
        <v>80</v>
      </c>
      <c r="R487" s="465">
        <v>45657</v>
      </c>
      <c r="S487" s="457" t="s">
        <v>86</v>
      </c>
      <c r="T487" s="465"/>
      <c r="U487" s="458">
        <v>0</v>
      </c>
      <c r="V487" s="458">
        <v>0</v>
      </c>
      <c r="W487" s="458">
        <v>0</v>
      </c>
      <c r="X487" s="458">
        <v>0</v>
      </c>
      <c r="Y487" s="458">
        <v>0</v>
      </c>
      <c r="Z487" s="458">
        <v>0</v>
      </c>
      <c r="AA487" s="458">
        <v>0</v>
      </c>
      <c r="AB487" s="458">
        <v>0</v>
      </c>
      <c r="AC487" s="458">
        <v>0</v>
      </c>
      <c r="AD487" s="458">
        <v>0</v>
      </c>
      <c r="AE487" s="458">
        <v>132.05000000000001</v>
      </c>
      <c r="AF487" s="458">
        <v>0</v>
      </c>
      <c r="AG487" s="458">
        <v>0</v>
      </c>
      <c r="AH487" s="458">
        <v>132.05000000000001</v>
      </c>
      <c r="AI487" s="458">
        <v>0</v>
      </c>
      <c r="AJ487" s="458">
        <v>0</v>
      </c>
      <c r="AK487" s="458">
        <v>0</v>
      </c>
      <c r="AL487" s="458">
        <v>0</v>
      </c>
      <c r="AM487" s="458">
        <v>0</v>
      </c>
      <c r="AN487" s="458">
        <v>0</v>
      </c>
      <c r="AO487" s="458">
        <v>0</v>
      </c>
      <c r="AP487" s="458">
        <v>0</v>
      </c>
      <c r="AQ487" s="458">
        <v>0</v>
      </c>
      <c r="AR487" s="458">
        <v>0</v>
      </c>
      <c r="AS487" s="458">
        <v>0</v>
      </c>
      <c r="AT487" s="458">
        <v>0</v>
      </c>
      <c r="AU487" s="458">
        <v>0</v>
      </c>
      <c r="AV487" s="458">
        <v>0</v>
      </c>
      <c r="AW487" s="458">
        <v>0</v>
      </c>
      <c r="AX487" s="458">
        <v>0</v>
      </c>
      <c r="AY487" s="458">
        <v>0</v>
      </c>
      <c r="AZ487" s="458">
        <v>0</v>
      </c>
      <c r="BA487" s="458">
        <v>0</v>
      </c>
      <c r="BB487" s="458">
        <v>0</v>
      </c>
      <c r="BC487" s="458">
        <v>0</v>
      </c>
      <c r="BD487" s="458">
        <v>0</v>
      </c>
      <c r="BE487" s="458">
        <v>0</v>
      </c>
      <c r="BF487" s="458">
        <v>0</v>
      </c>
      <c r="BG487" s="458">
        <v>0</v>
      </c>
      <c r="BH487" s="458">
        <v>0</v>
      </c>
      <c r="BI487" s="458">
        <v>0</v>
      </c>
      <c r="BJ487" s="458">
        <v>0</v>
      </c>
      <c r="BK487" s="458">
        <v>0</v>
      </c>
      <c r="BL487" s="458">
        <v>0</v>
      </c>
      <c r="BM487" s="458">
        <v>0</v>
      </c>
      <c r="BN487" s="458">
        <v>132.05000000000001</v>
      </c>
      <c r="BO487" s="458">
        <v>0</v>
      </c>
      <c r="BP487" s="458">
        <v>0</v>
      </c>
      <c r="BQ487" s="458">
        <v>132.05000000000001</v>
      </c>
      <c r="BR487" s="458">
        <v>0</v>
      </c>
      <c r="BS487" s="458">
        <v>0</v>
      </c>
      <c r="BT487" s="458">
        <v>0</v>
      </c>
      <c r="BU487" s="458">
        <v>0</v>
      </c>
      <c r="BV487" s="458">
        <v>0</v>
      </c>
      <c r="BW487" s="458">
        <v>0</v>
      </c>
      <c r="BX487" s="458">
        <v>0</v>
      </c>
      <c r="BY487" s="458">
        <v>0</v>
      </c>
      <c r="BZ487" s="458">
        <v>294</v>
      </c>
      <c r="CA487" s="458">
        <v>0</v>
      </c>
      <c r="CB487" s="457" t="s">
        <v>3163</v>
      </c>
      <c r="CC487" s="457" t="s">
        <v>2463</v>
      </c>
      <c r="CD487" s="466">
        <v>0</v>
      </c>
      <c r="CE487" s="466">
        <v>0</v>
      </c>
      <c r="CF487" s="465" t="s">
        <v>2009</v>
      </c>
      <c r="CG487" s="465"/>
      <c r="CH487" s="107"/>
      <c r="CI487" s="384"/>
      <c r="CJ487" s="384"/>
      <c r="CK487" s="384"/>
      <c r="CL487" s="384"/>
      <c r="CM487" s="384"/>
      <c r="CN487" s="384"/>
      <c r="CO487" s="384"/>
      <c r="CP487" s="384"/>
      <c r="CQ487" s="384"/>
      <c r="CR487" s="384"/>
      <c r="CS487" s="384"/>
      <c r="CT487" s="384"/>
      <c r="CU487" s="384"/>
      <c r="CV487" s="384"/>
      <c r="CW487" s="384"/>
      <c r="CX487" s="384"/>
      <c r="CY487" s="384"/>
      <c r="CZ487" s="384"/>
      <c r="DA487" s="384"/>
      <c r="DB487" s="384"/>
      <c r="DC487" s="384"/>
      <c r="DD487" s="384"/>
      <c r="DE487" s="384"/>
      <c r="DF487" s="384"/>
      <c r="DG487" s="384"/>
      <c r="DH487" s="384"/>
      <c r="DI487" s="384"/>
      <c r="DJ487" s="384"/>
      <c r="DK487" s="384"/>
      <c r="DL487" s="384"/>
      <c r="DM487" s="384"/>
      <c r="DN487" s="384"/>
      <c r="DO487" s="384"/>
      <c r="DP487" s="384"/>
      <c r="DQ487" s="384"/>
      <c r="DR487" s="384"/>
      <c r="DS487" s="384"/>
      <c r="DT487" s="384"/>
      <c r="DU487" s="384"/>
      <c r="DV487" s="384"/>
      <c r="DW487" s="384"/>
      <c r="DX487" s="384"/>
      <c r="DY487" s="384"/>
      <c r="DZ487" s="384"/>
      <c r="EA487" s="384"/>
      <c r="EB487" s="384"/>
      <c r="EC487" s="384"/>
      <c r="ED487" s="384"/>
      <c r="EE487" s="384"/>
      <c r="EF487" s="384"/>
      <c r="EG487" s="384"/>
      <c r="EH487" s="384"/>
      <c r="EI487" s="384"/>
      <c r="EJ487" s="384"/>
      <c r="EK487" s="384"/>
      <c r="EL487" s="384"/>
      <c r="EM487" s="384"/>
      <c r="EN487" s="384"/>
      <c r="EO487" s="384"/>
      <c r="EP487" s="384"/>
      <c r="EQ487" s="384"/>
      <c r="ER487" s="384"/>
      <c r="ES487" s="384"/>
      <c r="ET487" s="384"/>
      <c r="EU487" s="384"/>
      <c r="EV487" s="384"/>
      <c r="EW487" s="384"/>
      <c r="EX487" s="384"/>
      <c r="EY487" s="384"/>
      <c r="EZ487" s="384"/>
      <c r="FA487" s="384"/>
      <c r="FB487" s="384"/>
      <c r="FC487" s="384"/>
      <c r="FD487" s="384"/>
      <c r="FE487" s="384"/>
      <c r="FF487" s="384"/>
      <c r="FG487" s="384"/>
      <c r="FH487" s="384"/>
      <c r="FI487" s="384"/>
      <c r="FJ487" s="384"/>
      <c r="FK487" s="384"/>
      <c r="FL487" s="384"/>
      <c r="FM487" s="384"/>
      <c r="FN487" s="384"/>
      <c r="FO487" s="384"/>
      <c r="FP487" s="384"/>
      <c r="FQ487" s="384"/>
      <c r="FR487" s="384"/>
      <c r="FS487" s="384"/>
      <c r="FT487" s="384"/>
      <c r="FU487" s="384"/>
      <c r="FV487" s="384"/>
      <c r="FW487" s="384"/>
      <c r="FX487" s="384"/>
      <c r="FY487" s="384"/>
      <c r="FZ487" s="384"/>
      <c r="GA487" s="384"/>
      <c r="GB487" s="384"/>
      <c r="GC487" s="384"/>
      <c r="GD487" s="384"/>
      <c r="GE487" s="384"/>
      <c r="GF487" s="384"/>
      <c r="GG487" s="384"/>
      <c r="GH487" s="384"/>
      <c r="GI487" s="384"/>
      <c r="GJ487" s="384"/>
      <c r="GK487" s="384"/>
      <c r="GL487" s="384"/>
      <c r="GM487" s="384"/>
      <c r="GN487" s="384"/>
      <c r="GO487" s="384"/>
      <c r="GP487" s="384"/>
      <c r="GQ487" s="384"/>
      <c r="GR487" s="384"/>
      <c r="GS487" s="384"/>
      <c r="GT487" s="384"/>
      <c r="GU487" s="384"/>
      <c r="GV487" s="384"/>
      <c r="GW487" s="384"/>
      <c r="GX487" s="384"/>
      <c r="GY487" s="384"/>
      <c r="GZ487" s="384"/>
      <c r="HA487" s="384"/>
      <c r="HB487" s="384"/>
      <c r="HC487" s="384"/>
      <c r="HD487" s="384"/>
      <c r="HE487" s="384"/>
      <c r="HF487" s="384"/>
      <c r="HG487" s="384"/>
      <c r="HH487" s="384"/>
      <c r="HI487" s="384"/>
      <c r="HJ487" s="384"/>
      <c r="HK487" s="384"/>
      <c r="HL487" s="384"/>
      <c r="HM487" s="384"/>
      <c r="HN487" s="384"/>
      <c r="HO487" s="384"/>
      <c r="HP487" s="384"/>
      <c r="HQ487" s="384"/>
      <c r="HR487" s="384"/>
      <c r="HS487" s="384"/>
      <c r="HT487" s="384"/>
      <c r="HU487" s="384"/>
      <c r="HV487" s="384"/>
      <c r="HW487" s="384"/>
      <c r="HX487" s="384"/>
      <c r="HY487" s="384"/>
      <c r="HZ487" s="384"/>
      <c r="IA487" s="384"/>
      <c r="IB487" s="384"/>
      <c r="IC487" s="384"/>
      <c r="ID487" s="384"/>
      <c r="IE487" s="384"/>
      <c r="IF487" s="384"/>
      <c r="IG487" s="384"/>
      <c r="IH487" s="384"/>
      <c r="II487" s="384"/>
      <c r="IJ487" s="384"/>
      <c r="IK487" s="384"/>
      <c r="IL487" s="384"/>
      <c r="IM487" s="384"/>
      <c r="IN487" s="384"/>
      <c r="IO487" s="384"/>
      <c r="IP487" s="384"/>
      <c r="IQ487" s="384"/>
      <c r="IR487" s="384"/>
      <c r="IS487" s="384"/>
      <c r="IT487" s="384"/>
      <c r="IU487" s="384"/>
      <c r="IV487" s="384"/>
      <c r="IW487" s="384"/>
      <c r="IX487" s="384"/>
      <c r="IY487" s="384"/>
      <c r="IZ487" s="384"/>
      <c r="JA487" s="384"/>
      <c r="JB487" s="384"/>
      <c r="JC487" s="384"/>
      <c r="JD487" s="384"/>
      <c r="JE487" s="384"/>
      <c r="JF487" s="384"/>
      <c r="JG487" s="384"/>
      <c r="JH487" s="384"/>
      <c r="JI487" s="384"/>
      <c r="JJ487" s="384"/>
      <c r="JK487" s="384"/>
      <c r="JL487" s="384"/>
      <c r="JM487" s="384"/>
      <c r="JN487" s="384"/>
      <c r="JO487" s="384"/>
      <c r="JP487" s="384"/>
      <c r="JQ487" s="384"/>
      <c r="JR487" s="384"/>
      <c r="JS487" s="384"/>
      <c r="JT487" s="384"/>
      <c r="JU487" s="384"/>
      <c r="JV487" s="384"/>
      <c r="JW487" s="384"/>
      <c r="JX487" s="384"/>
      <c r="JY487" s="384"/>
      <c r="JZ487" s="384"/>
      <c r="KA487" s="384"/>
      <c r="KB487" s="384"/>
      <c r="KC487" s="384"/>
      <c r="KD487" s="384"/>
      <c r="KE487" s="384"/>
      <c r="KF487" s="384"/>
      <c r="KG487" s="384"/>
      <c r="KH487" s="384"/>
      <c r="KI487" s="384"/>
      <c r="KJ487" s="384"/>
      <c r="KK487" s="384"/>
      <c r="KL487" s="384"/>
      <c r="KM487" s="384"/>
      <c r="KN487" s="384"/>
      <c r="KO487" s="384"/>
      <c r="KP487" s="384"/>
      <c r="KQ487" s="384"/>
      <c r="KR487" s="384"/>
      <c r="KS487" s="384"/>
      <c r="KT487" s="384"/>
      <c r="KU487" s="384"/>
    </row>
    <row r="488" spans="1:307" s="363" customFormat="1" ht="46.5" outlineLevel="1">
      <c r="A488" s="803"/>
      <c r="B488" s="465" t="s">
        <v>2065</v>
      </c>
      <c r="C488" s="639" t="s">
        <v>3173</v>
      </c>
      <c r="D488" s="640" t="s">
        <v>80</v>
      </c>
      <c r="E488" s="457" t="s">
        <v>2965</v>
      </c>
      <c r="F488" s="457" t="s">
        <v>1048</v>
      </c>
      <c r="G488" s="459" t="s">
        <v>1049</v>
      </c>
      <c r="H488" s="459" t="s">
        <v>1513</v>
      </c>
      <c r="I488" s="457" t="s">
        <v>3162</v>
      </c>
      <c r="J488" s="458">
        <v>71.3</v>
      </c>
      <c r="K488" s="458">
        <v>71.3</v>
      </c>
      <c r="L488" s="458">
        <v>0</v>
      </c>
      <c r="M488" s="458">
        <v>0</v>
      </c>
      <c r="N488" s="458">
        <v>49</v>
      </c>
      <c r="O488" s="458">
        <v>0</v>
      </c>
      <c r="P488" s="458" t="s">
        <v>80</v>
      </c>
      <c r="Q488" s="464" t="s">
        <v>80</v>
      </c>
      <c r="R488" s="465">
        <v>45657</v>
      </c>
      <c r="S488" s="457" t="s">
        <v>86</v>
      </c>
      <c r="T488" s="465"/>
      <c r="U488" s="458">
        <v>0</v>
      </c>
      <c r="V488" s="458">
        <v>0</v>
      </c>
      <c r="W488" s="458">
        <v>0</v>
      </c>
      <c r="X488" s="458">
        <v>0</v>
      </c>
      <c r="Y488" s="458">
        <v>0</v>
      </c>
      <c r="Z488" s="458">
        <v>0</v>
      </c>
      <c r="AA488" s="458">
        <v>0</v>
      </c>
      <c r="AB488" s="458">
        <v>0</v>
      </c>
      <c r="AC488" s="458">
        <v>0</v>
      </c>
      <c r="AD488" s="458">
        <v>0</v>
      </c>
      <c r="AE488" s="458">
        <v>22.3</v>
      </c>
      <c r="AF488" s="458">
        <v>0</v>
      </c>
      <c r="AG488" s="458">
        <v>0</v>
      </c>
      <c r="AH488" s="458">
        <v>22.3</v>
      </c>
      <c r="AI488" s="458">
        <v>0</v>
      </c>
      <c r="AJ488" s="458">
        <v>0</v>
      </c>
      <c r="AK488" s="458">
        <v>0</v>
      </c>
      <c r="AL488" s="458">
        <v>0</v>
      </c>
      <c r="AM488" s="458">
        <v>0</v>
      </c>
      <c r="AN488" s="458">
        <v>0</v>
      </c>
      <c r="AO488" s="458">
        <v>0</v>
      </c>
      <c r="AP488" s="458">
        <v>0</v>
      </c>
      <c r="AQ488" s="458">
        <v>0</v>
      </c>
      <c r="AR488" s="458">
        <v>0</v>
      </c>
      <c r="AS488" s="458">
        <v>0</v>
      </c>
      <c r="AT488" s="458">
        <v>0</v>
      </c>
      <c r="AU488" s="458">
        <v>0</v>
      </c>
      <c r="AV488" s="458">
        <v>0</v>
      </c>
      <c r="AW488" s="458">
        <v>0</v>
      </c>
      <c r="AX488" s="458">
        <v>0</v>
      </c>
      <c r="AY488" s="458">
        <v>0</v>
      </c>
      <c r="AZ488" s="458">
        <v>0</v>
      </c>
      <c r="BA488" s="458">
        <v>0</v>
      </c>
      <c r="BB488" s="458">
        <v>0</v>
      </c>
      <c r="BC488" s="458">
        <v>0</v>
      </c>
      <c r="BD488" s="458">
        <v>0</v>
      </c>
      <c r="BE488" s="458">
        <v>0</v>
      </c>
      <c r="BF488" s="458">
        <v>0</v>
      </c>
      <c r="BG488" s="458">
        <v>0</v>
      </c>
      <c r="BH488" s="458">
        <v>0</v>
      </c>
      <c r="BI488" s="458">
        <v>0</v>
      </c>
      <c r="BJ488" s="458">
        <v>0</v>
      </c>
      <c r="BK488" s="458">
        <v>0</v>
      </c>
      <c r="BL488" s="458">
        <v>0</v>
      </c>
      <c r="BM488" s="458">
        <v>0</v>
      </c>
      <c r="BN488" s="458">
        <v>22.3</v>
      </c>
      <c r="BO488" s="458">
        <v>0</v>
      </c>
      <c r="BP488" s="458">
        <v>0</v>
      </c>
      <c r="BQ488" s="458">
        <v>22.3</v>
      </c>
      <c r="BR488" s="458">
        <v>0</v>
      </c>
      <c r="BS488" s="458">
        <v>0</v>
      </c>
      <c r="BT488" s="458">
        <v>0</v>
      </c>
      <c r="BU488" s="458">
        <v>0</v>
      </c>
      <c r="BV488" s="458">
        <v>0</v>
      </c>
      <c r="BW488" s="458">
        <v>0</v>
      </c>
      <c r="BX488" s="458">
        <v>0</v>
      </c>
      <c r="BY488" s="458">
        <v>0</v>
      </c>
      <c r="BZ488" s="458">
        <v>49</v>
      </c>
      <c r="CA488" s="458">
        <v>0</v>
      </c>
      <c r="CB488" s="457" t="s">
        <v>3163</v>
      </c>
      <c r="CC488" s="457" t="s">
        <v>2463</v>
      </c>
      <c r="CD488" s="466">
        <v>0</v>
      </c>
      <c r="CE488" s="466">
        <v>0</v>
      </c>
      <c r="CF488" s="465" t="s">
        <v>2009</v>
      </c>
      <c r="CG488" s="465"/>
      <c r="CH488" s="107"/>
      <c r="CI488" s="384"/>
      <c r="CJ488" s="384"/>
      <c r="CK488" s="384"/>
      <c r="CL488" s="384"/>
      <c r="CM488" s="384"/>
      <c r="CN488" s="384"/>
      <c r="CO488" s="384"/>
      <c r="CP488" s="384"/>
      <c r="CQ488" s="384"/>
      <c r="CR488" s="384"/>
      <c r="CS488" s="384"/>
      <c r="CT488" s="384"/>
      <c r="CU488" s="384"/>
      <c r="CV488" s="384"/>
      <c r="CW488" s="384"/>
      <c r="CX488" s="384"/>
      <c r="CY488" s="384"/>
      <c r="CZ488" s="384"/>
      <c r="DA488" s="384"/>
      <c r="DB488" s="384"/>
      <c r="DC488" s="384"/>
      <c r="DD488" s="384"/>
      <c r="DE488" s="384"/>
      <c r="DF488" s="384"/>
      <c r="DG488" s="384"/>
      <c r="DH488" s="384"/>
      <c r="DI488" s="384"/>
      <c r="DJ488" s="384"/>
      <c r="DK488" s="384"/>
      <c r="DL488" s="384"/>
      <c r="DM488" s="384"/>
      <c r="DN488" s="384"/>
      <c r="DO488" s="384"/>
      <c r="DP488" s="384"/>
      <c r="DQ488" s="384"/>
      <c r="DR488" s="384"/>
      <c r="DS488" s="384"/>
      <c r="DT488" s="384"/>
      <c r="DU488" s="384"/>
      <c r="DV488" s="384"/>
      <c r="DW488" s="384"/>
      <c r="DX488" s="384"/>
      <c r="DY488" s="384"/>
      <c r="DZ488" s="384"/>
      <c r="EA488" s="384"/>
      <c r="EB488" s="384"/>
      <c r="EC488" s="384"/>
      <c r="ED488" s="384"/>
      <c r="EE488" s="384"/>
      <c r="EF488" s="384"/>
      <c r="EG488" s="384"/>
      <c r="EH488" s="384"/>
      <c r="EI488" s="384"/>
      <c r="EJ488" s="384"/>
      <c r="EK488" s="384"/>
      <c r="EL488" s="384"/>
      <c r="EM488" s="384"/>
      <c r="EN488" s="384"/>
      <c r="EO488" s="384"/>
      <c r="EP488" s="384"/>
      <c r="EQ488" s="384"/>
      <c r="ER488" s="384"/>
      <c r="ES488" s="384"/>
      <c r="ET488" s="384"/>
      <c r="EU488" s="384"/>
      <c r="EV488" s="384"/>
      <c r="EW488" s="384"/>
      <c r="EX488" s="384"/>
      <c r="EY488" s="384"/>
      <c r="EZ488" s="384"/>
      <c r="FA488" s="384"/>
      <c r="FB488" s="384"/>
      <c r="FC488" s="384"/>
      <c r="FD488" s="384"/>
      <c r="FE488" s="384"/>
      <c r="FF488" s="384"/>
      <c r="FG488" s="384"/>
      <c r="FH488" s="384"/>
      <c r="FI488" s="384"/>
      <c r="FJ488" s="384"/>
      <c r="FK488" s="384"/>
      <c r="FL488" s="384"/>
      <c r="FM488" s="384"/>
      <c r="FN488" s="384"/>
      <c r="FO488" s="384"/>
      <c r="FP488" s="384"/>
      <c r="FQ488" s="384"/>
      <c r="FR488" s="384"/>
      <c r="FS488" s="384"/>
      <c r="FT488" s="384"/>
      <c r="FU488" s="384"/>
      <c r="FV488" s="384"/>
      <c r="FW488" s="384"/>
      <c r="FX488" s="384"/>
      <c r="FY488" s="384"/>
      <c r="FZ488" s="384"/>
      <c r="GA488" s="384"/>
      <c r="GB488" s="384"/>
      <c r="GC488" s="384"/>
      <c r="GD488" s="384"/>
      <c r="GE488" s="384"/>
      <c r="GF488" s="384"/>
      <c r="GG488" s="384"/>
      <c r="GH488" s="384"/>
      <c r="GI488" s="384"/>
      <c r="GJ488" s="384"/>
      <c r="GK488" s="384"/>
      <c r="GL488" s="384"/>
      <c r="GM488" s="384"/>
      <c r="GN488" s="384"/>
      <c r="GO488" s="384"/>
      <c r="GP488" s="384"/>
      <c r="GQ488" s="384"/>
      <c r="GR488" s="384"/>
      <c r="GS488" s="384"/>
      <c r="GT488" s="384"/>
      <c r="GU488" s="384"/>
      <c r="GV488" s="384"/>
      <c r="GW488" s="384"/>
      <c r="GX488" s="384"/>
      <c r="GY488" s="384"/>
      <c r="GZ488" s="384"/>
      <c r="HA488" s="384"/>
      <c r="HB488" s="384"/>
      <c r="HC488" s="384"/>
      <c r="HD488" s="384"/>
      <c r="HE488" s="384"/>
      <c r="HF488" s="384"/>
      <c r="HG488" s="384"/>
      <c r="HH488" s="384"/>
      <c r="HI488" s="384"/>
      <c r="HJ488" s="384"/>
      <c r="HK488" s="384"/>
      <c r="HL488" s="384"/>
      <c r="HM488" s="384"/>
      <c r="HN488" s="384"/>
      <c r="HO488" s="384"/>
      <c r="HP488" s="384"/>
      <c r="HQ488" s="384"/>
      <c r="HR488" s="384"/>
      <c r="HS488" s="384"/>
      <c r="HT488" s="384"/>
      <c r="HU488" s="384"/>
      <c r="HV488" s="384"/>
      <c r="HW488" s="384"/>
      <c r="HX488" s="384"/>
      <c r="HY488" s="384"/>
      <c r="HZ488" s="384"/>
      <c r="IA488" s="384"/>
      <c r="IB488" s="384"/>
      <c r="IC488" s="384"/>
      <c r="ID488" s="384"/>
      <c r="IE488" s="384"/>
      <c r="IF488" s="384"/>
      <c r="IG488" s="384"/>
      <c r="IH488" s="384"/>
      <c r="II488" s="384"/>
      <c r="IJ488" s="384"/>
      <c r="IK488" s="384"/>
      <c r="IL488" s="384"/>
      <c r="IM488" s="384"/>
      <c r="IN488" s="384"/>
      <c r="IO488" s="384"/>
      <c r="IP488" s="384"/>
      <c r="IQ488" s="384"/>
      <c r="IR488" s="384"/>
      <c r="IS488" s="384"/>
      <c r="IT488" s="384"/>
      <c r="IU488" s="384"/>
      <c r="IV488" s="384"/>
      <c r="IW488" s="384"/>
      <c r="IX488" s="384"/>
      <c r="IY488" s="384"/>
      <c r="IZ488" s="384"/>
      <c r="JA488" s="384"/>
      <c r="JB488" s="384"/>
      <c r="JC488" s="384"/>
      <c r="JD488" s="384"/>
      <c r="JE488" s="384"/>
      <c r="JF488" s="384"/>
      <c r="JG488" s="384"/>
      <c r="JH488" s="384"/>
      <c r="JI488" s="384"/>
      <c r="JJ488" s="384"/>
      <c r="JK488" s="384"/>
      <c r="JL488" s="384"/>
      <c r="JM488" s="384"/>
      <c r="JN488" s="384"/>
      <c r="JO488" s="384"/>
      <c r="JP488" s="384"/>
      <c r="JQ488" s="384"/>
      <c r="JR488" s="384"/>
      <c r="JS488" s="384"/>
      <c r="JT488" s="384"/>
      <c r="JU488" s="384"/>
      <c r="JV488" s="384"/>
      <c r="JW488" s="384"/>
      <c r="JX488" s="384"/>
      <c r="JY488" s="384"/>
      <c r="JZ488" s="384"/>
      <c r="KA488" s="384"/>
      <c r="KB488" s="384"/>
      <c r="KC488" s="384"/>
      <c r="KD488" s="384"/>
      <c r="KE488" s="384"/>
      <c r="KF488" s="384"/>
      <c r="KG488" s="384"/>
      <c r="KH488" s="384"/>
      <c r="KI488" s="384"/>
      <c r="KJ488" s="384"/>
      <c r="KK488" s="384"/>
      <c r="KL488" s="384"/>
      <c r="KM488" s="384"/>
      <c r="KN488" s="384"/>
      <c r="KO488" s="384"/>
      <c r="KP488" s="384"/>
      <c r="KQ488" s="384"/>
      <c r="KR488" s="384"/>
      <c r="KS488" s="384"/>
      <c r="KT488" s="384"/>
      <c r="KU488" s="384"/>
    </row>
    <row r="489" spans="1:307" s="363" customFormat="1" ht="46.5" outlineLevel="1">
      <c r="A489" s="803"/>
      <c r="B489" s="465" t="s">
        <v>2072</v>
      </c>
      <c r="C489" s="639" t="s">
        <v>2581</v>
      </c>
      <c r="D489" s="640" t="s">
        <v>80</v>
      </c>
      <c r="E489" s="457" t="s">
        <v>2582</v>
      </c>
      <c r="F489" s="457" t="s">
        <v>3174</v>
      </c>
      <c r="G489" s="459" t="s">
        <v>1903</v>
      </c>
      <c r="H489" s="459" t="s">
        <v>1513</v>
      </c>
      <c r="I489" s="457" t="s">
        <v>3162</v>
      </c>
      <c r="J489" s="458">
        <v>265.82400000000001</v>
      </c>
      <c r="K489" s="458">
        <v>265.82400000000001</v>
      </c>
      <c r="L489" s="458">
        <v>0</v>
      </c>
      <c r="M489" s="458">
        <v>0</v>
      </c>
      <c r="N489" s="458">
        <v>185</v>
      </c>
      <c r="O489" s="458">
        <v>0</v>
      </c>
      <c r="P489" s="458" t="s">
        <v>80</v>
      </c>
      <c r="Q489" s="464" t="s">
        <v>80</v>
      </c>
      <c r="R489" s="465">
        <v>45657</v>
      </c>
      <c r="S489" s="457" t="s">
        <v>86</v>
      </c>
      <c r="T489" s="465"/>
      <c r="U489" s="458">
        <v>0</v>
      </c>
      <c r="V489" s="458">
        <v>0</v>
      </c>
      <c r="W489" s="458">
        <v>0</v>
      </c>
      <c r="X489" s="458">
        <v>0</v>
      </c>
      <c r="Y489" s="458">
        <v>0</v>
      </c>
      <c r="Z489" s="458">
        <v>0</v>
      </c>
      <c r="AA489" s="458">
        <v>0</v>
      </c>
      <c r="AB489" s="458">
        <v>0</v>
      </c>
      <c r="AC489" s="458">
        <v>0</v>
      </c>
      <c r="AD489" s="458">
        <v>0</v>
      </c>
      <c r="AE489" s="458">
        <v>80.823999999999998</v>
      </c>
      <c r="AF489" s="458">
        <v>0</v>
      </c>
      <c r="AG489" s="458">
        <v>0</v>
      </c>
      <c r="AH489" s="458">
        <v>80.823999999999998</v>
      </c>
      <c r="AI489" s="458">
        <v>0</v>
      </c>
      <c r="AJ489" s="458">
        <v>0</v>
      </c>
      <c r="AK489" s="458">
        <v>0</v>
      </c>
      <c r="AL489" s="458">
        <v>0</v>
      </c>
      <c r="AM489" s="458">
        <v>0</v>
      </c>
      <c r="AN489" s="458">
        <v>0</v>
      </c>
      <c r="AO489" s="458">
        <v>0</v>
      </c>
      <c r="AP489" s="458">
        <v>0</v>
      </c>
      <c r="AQ489" s="458">
        <v>0</v>
      </c>
      <c r="AR489" s="458">
        <v>0</v>
      </c>
      <c r="AS489" s="458">
        <v>0</v>
      </c>
      <c r="AT489" s="458">
        <v>0</v>
      </c>
      <c r="AU489" s="458">
        <v>0</v>
      </c>
      <c r="AV489" s="458">
        <v>0</v>
      </c>
      <c r="AW489" s="458">
        <v>0</v>
      </c>
      <c r="AX489" s="458">
        <v>0</v>
      </c>
      <c r="AY489" s="458">
        <v>0</v>
      </c>
      <c r="AZ489" s="458">
        <v>0</v>
      </c>
      <c r="BA489" s="458">
        <v>0</v>
      </c>
      <c r="BB489" s="458">
        <v>0</v>
      </c>
      <c r="BC489" s="458">
        <v>0</v>
      </c>
      <c r="BD489" s="458">
        <v>0</v>
      </c>
      <c r="BE489" s="458">
        <v>0</v>
      </c>
      <c r="BF489" s="458">
        <v>0</v>
      </c>
      <c r="BG489" s="458">
        <v>0</v>
      </c>
      <c r="BH489" s="458">
        <v>0</v>
      </c>
      <c r="BI489" s="458">
        <v>0</v>
      </c>
      <c r="BJ489" s="458">
        <v>0</v>
      </c>
      <c r="BK489" s="458">
        <v>0</v>
      </c>
      <c r="BL489" s="458">
        <v>0</v>
      </c>
      <c r="BM489" s="458">
        <v>0</v>
      </c>
      <c r="BN489" s="458">
        <v>80.823999999999998</v>
      </c>
      <c r="BO489" s="458">
        <v>0</v>
      </c>
      <c r="BP489" s="458">
        <v>0</v>
      </c>
      <c r="BQ489" s="458">
        <v>80.823999999999998</v>
      </c>
      <c r="BR489" s="458">
        <v>0</v>
      </c>
      <c r="BS489" s="458">
        <v>0</v>
      </c>
      <c r="BT489" s="458">
        <v>0</v>
      </c>
      <c r="BU489" s="458">
        <v>0</v>
      </c>
      <c r="BV489" s="458">
        <v>0</v>
      </c>
      <c r="BW489" s="458">
        <v>0</v>
      </c>
      <c r="BX489" s="458">
        <v>0</v>
      </c>
      <c r="BY489" s="458">
        <v>0</v>
      </c>
      <c r="BZ489" s="458">
        <v>185</v>
      </c>
      <c r="CA489" s="458">
        <v>0</v>
      </c>
      <c r="CB489" s="457" t="s">
        <v>3163</v>
      </c>
      <c r="CC489" s="457" t="s">
        <v>2463</v>
      </c>
      <c r="CD489" s="466">
        <v>0</v>
      </c>
      <c r="CE489" s="466">
        <v>0</v>
      </c>
      <c r="CF489" s="465" t="s">
        <v>2009</v>
      </c>
      <c r="CG489" s="465"/>
      <c r="CH489" s="107"/>
      <c r="CI489" s="384"/>
      <c r="CJ489" s="384"/>
      <c r="CK489" s="384"/>
      <c r="CL489" s="384"/>
      <c r="CM489" s="384"/>
      <c r="CN489" s="384"/>
      <c r="CO489" s="384"/>
      <c r="CP489" s="384"/>
      <c r="CQ489" s="384"/>
      <c r="CR489" s="384"/>
      <c r="CS489" s="384"/>
      <c r="CT489" s="384"/>
      <c r="CU489" s="384"/>
      <c r="CV489" s="384"/>
      <c r="CW489" s="384"/>
      <c r="CX489" s="384"/>
      <c r="CY489" s="384"/>
      <c r="CZ489" s="384"/>
      <c r="DA489" s="384"/>
      <c r="DB489" s="384"/>
      <c r="DC489" s="384"/>
      <c r="DD489" s="384"/>
      <c r="DE489" s="384"/>
      <c r="DF489" s="384"/>
      <c r="DG489" s="384"/>
      <c r="DH489" s="384"/>
      <c r="DI489" s="384"/>
      <c r="DJ489" s="384"/>
      <c r="DK489" s="384"/>
      <c r="DL489" s="384"/>
      <c r="DM489" s="384"/>
      <c r="DN489" s="384"/>
      <c r="DO489" s="384"/>
      <c r="DP489" s="384"/>
      <c r="DQ489" s="384"/>
      <c r="DR489" s="384"/>
      <c r="DS489" s="384"/>
      <c r="DT489" s="384"/>
      <c r="DU489" s="384"/>
      <c r="DV489" s="384"/>
      <c r="DW489" s="384"/>
      <c r="DX489" s="384"/>
      <c r="DY489" s="384"/>
      <c r="DZ489" s="384"/>
      <c r="EA489" s="384"/>
      <c r="EB489" s="384"/>
      <c r="EC489" s="384"/>
      <c r="ED489" s="384"/>
      <c r="EE489" s="384"/>
      <c r="EF489" s="384"/>
      <c r="EG489" s="384"/>
      <c r="EH489" s="384"/>
      <c r="EI489" s="384"/>
      <c r="EJ489" s="384"/>
      <c r="EK489" s="384"/>
      <c r="EL489" s="384"/>
      <c r="EM489" s="384"/>
      <c r="EN489" s="384"/>
      <c r="EO489" s="384"/>
      <c r="EP489" s="384"/>
      <c r="EQ489" s="384"/>
      <c r="ER489" s="384"/>
      <c r="ES489" s="384"/>
      <c r="ET489" s="384"/>
      <c r="EU489" s="384"/>
      <c r="EV489" s="384"/>
      <c r="EW489" s="384"/>
      <c r="EX489" s="384"/>
      <c r="EY489" s="384"/>
      <c r="EZ489" s="384"/>
      <c r="FA489" s="384"/>
      <c r="FB489" s="384"/>
      <c r="FC489" s="384"/>
      <c r="FD489" s="384"/>
      <c r="FE489" s="384"/>
      <c r="FF489" s="384"/>
      <c r="FG489" s="384"/>
      <c r="FH489" s="384"/>
      <c r="FI489" s="384"/>
      <c r="FJ489" s="384"/>
      <c r="FK489" s="384"/>
      <c r="FL489" s="384"/>
      <c r="FM489" s="384"/>
      <c r="FN489" s="384"/>
      <c r="FO489" s="384"/>
      <c r="FP489" s="384"/>
      <c r="FQ489" s="384"/>
      <c r="FR489" s="384"/>
      <c r="FS489" s="384"/>
      <c r="FT489" s="384"/>
      <c r="FU489" s="384"/>
      <c r="FV489" s="384"/>
      <c r="FW489" s="384"/>
      <c r="FX489" s="384"/>
      <c r="FY489" s="384"/>
      <c r="FZ489" s="384"/>
      <c r="GA489" s="384"/>
      <c r="GB489" s="384"/>
      <c r="GC489" s="384"/>
      <c r="GD489" s="384"/>
      <c r="GE489" s="384"/>
      <c r="GF489" s="384"/>
      <c r="GG489" s="384"/>
      <c r="GH489" s="384"/>
      <c r="GI489" s="384"/>
      <c r="GJ489" s="384"/>
      <c r="GK489" s="384"/>
      <c r="GL489" s="384"/>
      <c r="GM489" s="384"/>
      <c r="GN489" s="384"/>
      <c r="GO489" s="384"/>
      <c r="GP489" s="384"/>
      <c r="GQ489" s="384"/>
      <c r="GR489" s="384"/>
      <c r="GS489" s="384"/>
      <c r="GT489" s="384"/>
      <c r="GU489" s="384"/>
      <c r="GV489" s="384"/>
      <c r="GW489" s="384"/>
      <c r="GX489" s="384"/>
      <c r="GY489" s="384"/>
      <c r="GZ489" s="384"/>
      <c r="HA489" s="384"/>
      <c r="HB489" s="384"/>
      <c r="HC489" s="384"/>
      <c r="HD489" s="384"/>
      <c r="HE489" s="384"/>
      <c r="HF489" s="384"/>
      <c r="HG489" s="384"/>
      <c r="HH489" s="384"/>
      <c r="HI489" s="384"/>
      <c r="HJ489" s="384"/>
      <c r="HK489" s="384"/>
      <c r="HL489" s="384"/>
      <c r="HM489" s="384"/>
      <c r="HN489" s="384"/>
      <c r="HO489" s="384"/>
      <c r="HP489" s="384"/>
      <c r="HQ489" s="384"/>
      <c r="HR489" s="384"/>
      <c r="HS489" s="384"/>
      <c r="HT489" s="384"/>
      <c r="HU489" s="384"/>
      <c r="HV489" s="384"/>
      <c r="HW489" s="384"/>
      <c r="HX489" s="384"/>
      <c r="HY489" s="384"/>
      <c r="HZ489" s="384"/>
      <c r="IA489" s="384"/>
      <c r="IB489" s="384"/>
      <c r="IC489" s="384"/>
      <c r="ID489" s="384"/>
      <c r="IE489" s="384"/>
      <c r="IF489" s="384"/>
      <c r="IG489" s="384"/>
      <c r="IH489" s="384"/>
      <c r="II489" s="384"/>
      <c r="IJ489" s="384"/>
      <c r="IK489" s="384"/>
      <c r="IL489" s="384"/>
      <c r="IM489" s="384"/>
      <c r="IN489" s="384"/>
      <c r="IO489" s="384"/>
      <c r="IP489" s="384"/>
      <c r="IQ489" s="384"/>
      <c r="IR489" s="384"/>
      <c r="IS489" s="384"/>
      <c r="IT489" s="384"/>
      <c r="IU489" s="384"/>
      <c r="IV489" s="384"/>
      <c r="IW489" s="384"/>
      <c r="IX489" s="384"/>
      <c r="IY489" s="384"/>
      <c r="IZ489" s="384"/>
      <c r="JA489" s="384"/>
      <c r="JB489" s="384"/>
      <c r="JC489" s="384"/>
      <c r="JD489" s="384"/>
      <c r="JE489" s="384"/>
      <c r="JF489" s="384"/>
      <c r="JG489" s="384"/>
      <c r="JH489" s="384"/>
      <c r="JI489" s="384"/>
      <c r="JJ489" s="384"/>
      <c r="JK489" s="384"/>
      <c r="JL489" s="384"/>
      <c r="JM489" s="384"/>
      <c r="JN489" s="384"/>
      <c r="JO489" s="384"/>
      <c r="JP489" s="384"/>
      <c r="JQ489" s="384"/>
      <c r="JR489" s="384"/>
      <c r="JS489" s="384"/>
      <c r="JT489" s="384"/>
      <c r="JU489" s="384"/>
      <c r="JV489" s="384"/>
      <c r="JW489" s="384"/>
      <c r="JX489" s="384"/>
      <c r="JY489" s="384"/>
      <c r="JZ489" s="384"/>
      <c r="KA489" s="384"/>
      <c r="KB489" s="384"/>
      <c r="KC489" s="384"/>
      <c r="KD489" s="384"/>
      <c r="KE489" s="384"/>
      <c r="KF489" s="384"/>
      <c r="KG489" s="384"/>
      <c r="KH489" s="384"/>
      <c r="KI489" s="384"/>
      <c r="KJ489" s="384"/>
      <c r="KK489" s="384"/>
      <c r="KL489" s="384"/>
      <c r="KM489" s="384"/>
      <c r="KN489" s="384"/>
      <c r="KO489" s="384"/>
      <c r="KP489" s="384"/>
      <c r="KQ489" s="384"/>
      <c r="KR489" s="384"/>
      <c r="KS489" s="384"/>
      <c r="KT489" s="384"/>
      <c r="KU489" s="384"/>
    </row>
    <row r="490" spans="1:307" s="363" customFormat="1" ht="126" outlineLevel="1">
      <c r="A490" s="803"/>
      <c r="B490" s="465" t="s">
        <v>2072</v>
      </c>
      <c r="C490" s="639" t="s">
        <v>3175</v>
      </c>
      <c r="D490" s="640" t="s">
        <v>80</v>
      </c>
      <c r="E490" s="457" t="s">
        <v>2582</v>
      </c>
      <c r="F490" s="457" t="s">
        <v>3174</v>
      </c>
      <c r="G490" s="459" t="s">
        <v>1903</v>
      </c>
      <c r="H490" s="459" t="s">
        <v>1513</v>
      </c>
      <c r="I490" s="457" t="s">
        <v>3176</v>
      </c>
      <c r="J490" s="458">
        <v>1173.3699999999999</v>
      </c>
      <c r="K490" s="458">
        <v>1173.3699999999999</v>
      </c>
      <c r="L490" s="458">
        <v>0</v>
      </c>
      <c r="M490" s="458">
        <v>0</v>
      </c>
      <c r="N490" s="458">
        <v>612.5</v>
      </c>
      <c r="O490" s="458">
        <v>0</v>
      </c>
      <c r="P490" s="458" t="s">
        <v>80</v>
      </c>
      <c r="Q490" s="464" t="s">
        <v>80</v>
      </c>
      <c r="R490" s="465">
        <v>45657</v>
      </c>
      <c r="S490" s="457" t="s">
        <v>86</v>
      </c>
      <c r="T490" s="465"/>
      <c r="U490" s="458">
        <v>0</v>
      </c>
      <c r="V490" s="458">
        <v>0</v>
      </c>
      <c r="W490" s="458">
        <v>0</v>
      </c>
      <c r="X490" s="458">
        <v>0</v>
      </c>
      <c r="Y490" s="458">
        <v>0</v>
      </c>
      <c r="Z490" s="458">
        <v>0</v>
      </c>
      <c r="AA490" s="458">
        <v>0</v>
      </c>
      <c r="AB490" s="458">
        <v>0</v>
      </c>
      <c r="AC490" s="458">
        <v>0</v>
      </c>
      <c r="AD490" s="458">
        <v>0</v>
      </c>
      <c r="AE490" s="458">
        <v>535.87</v>
      </c>
      <c r="AF490" s="458">
        <v>0</v>
      </c>
      <c r="AG490" s="458">
        <v>0</v>
      </c>
      <c r="AH490" s="458">
        <v>535.87</v>
      </c>
      <c r="AI490" s="458">
        <v>0</v>
      </c>
      <c r="AJ490" s="458">
        <v>0</v>
      </c>
      <c r="AK490" s="458">
        <v>0</v>
      </c>
      <c r="AL490" s="458">
        <v>0</v>
      </c>
      <c r="AM490" s="458">
        <v>0</v>
      </c>
      <c r="AN490" s="458">
        <v>0</v>
      </c>
      <c r="AO490" s="458">
        <v>0</v>
      </c>
      <c r="AP490" s="458">
        <v>0</v>
      </c>
      <c r="AQ490" s="458">
        <v>0</v>
      </c>
      <c r="AR490" s="458">
        <v>0</v>
      </c>
      <c r="AS490" s="458">
        <v>0</v>
      </c>
      <c r="AT490" s="458">
        <v>0</v>
      </c>
      <c r="AU490" s="458">
        <v>0</v>
      </c>
      <c r="AV490" s="458">
        <v>0</v>
      </c>
      <c r="AW490" s="458">
        <v>0</v>
      </c>
      <c r="AX490" s="458">
        <v>0</v>
      </c>
      <c r="AY490" s="458">
        <v>0</v>
      </c>
      <c r="AZ490" s="458">
        <v>0</v>
      </c>
      <c r="BA490" s="458">
        <v>0</v>
      </c>
      <c r="BB490" s="458">
        <v>0</v>
      </c>
      <c r="BC490" s="458">
        <v>0</v>
      </c>
      <c r="BD490" s="458">
        <v>0</v>
      </c>
      <c r="BE490" s="458">
        <v>0</v>
      </c>
      <c r="BF490" s="458">
        <v>0</v>
      </c>
      <c r="BG490" s="458">
        <v>0</v>
      </c>
      <c r="BH490" s="458">
        <v>0</v>
      </c>
      <c r="BI490" s="458">
        <v>0</v>
      </c>
      <c r="BJ490" s="458">
        <v>0</v>
      </c>
      <c r="BK490" s="458">
        <v>0</v>
      </c>
      <c r="BL490" s="458">
        <v>0</v>
      </c>
      <c r="BM490" s="458">
        <v>0</v>
      </c>
      <c r="BN490" s="458">
        <v>535.87</v>
      </c>
      <c r="BO490" s="458">
        <v>0</v>
      </c>
      <c r="BP490" s="458">
        <v>0</v>
      </c>
      <c r="BQ490" s="458">
        <v>535.87</v>
      </c>
      <c r="BR490" s="458">
        <v>0</v>
      </c>
      <c r="BS490" s="458">
        <v>0</v>
      </c>
      <c r="BT490" s="458">
        <v>0</v>
      </c>
      <c r="BU490" s="458">
        <v>0</v>
      </c>
      <c r="BV490" s="458">
        <v>0</v>
      </c>
      <c r="BW490" s="458">
        <v>0</v>
      </c>
      <c r="BX490" s="458">
        <v>0</v>
      </c>
      <c r="BY490" s="458">
        <v>0</v>
      </c>
      <c r="BZ490" s="458">
        <v>612.5</v>
      </c>
      <c r="CA490" s="458">
        <v>0</v>
      </c>
      <c r="CB490" s="457" t="s">
        <v>3163</v>
      </c>
      <c r="CC490" s="457" t="s">
        <v>2463</v>
      </c>
      <c r="CD490" s="466">
        <v>0</v>
      </c>
      <c r="CE490" s="466">
        <v>0</v>
      </c>
      <c r="CF490" s="465" t="s">
        <v>2009</v>
      </c>
      <c r="CG490" s="465"/>
      <c r="CH490" s="107"/>
      <c r="CI490" s="384"/>
      <c r="CJ490" s="384"/>
      <c r="CK490" s="384"/>
      <c r="CL490" s="384"/>
      <c r="CM490" s="384"/>
      <c r="CN490" s="384"/>
      <c r="CO490" s="384"/>
      <c r="CP490" s="384"/>
      <c r="CQ490" s="384"/>
      <c r="CR490" s="384"/>
      <c r="CS490" s="384"/>
      <c r="CT490" s="384"/>
      <c r="CU490" s="384"/>
      <c r="CV490" s="384"/>
      <c r="CW490" s="384"/>
      <c r="CX490" s="384"/>
      <c r="CY490" s="384"/>
      <c r="CZ490" s="384"/>
      <c r="DA490" s="384"/>
      <c r="DB490" s="384"/>
      <c r="DC490" s="384"/>
      <c r="DD490" s="384"/>
      <c r="DE490" s="384"/>
      <c r="DF490" s="384"/>
      <c r="DG490" s="384"/>
      <c r="DH490" s="384"/>
      <c r="DI490" s="384"/>
      <c r="DJ490" s="384"/>
      <c r="DK490" s="384"/>
      <c r="DL490" s="384"/>
      <c r="DM490" s="384"/>
      <c r="DN490" s="384"/>
      <c r="DO490" s="384"/>
      <c r="DP490" s="384"/>
      <c r="DQ490" s="384"/>
      <c r="DR490" s="384"/>
      <c r="DS490" s="384"/>
      <c r="DT490" s="384"/>
      <c r="DU490" s="384"/>
      <c r="DV490" s="384"/>
      <c r="DW490" s="384"/>
      <c r="DX490" s="384"/>
      <c r="DY490" s="384"/>
      <c r="DZ490" s="384"/>
      <c r="EA490" s="384"/>
      <c r="EB490" s="384"/>
      <c r="EC490" s="384"/>
      <c r="ED490" s="384"/>
      <c r="EE490" s="384"/>
      <c r="EF490" s="384"/>
      <c r="EG490" s="384"/>
      <c r="EH490" s="384"/>
      <c r="EI490" s="384"/>
      <c r="EJ490" s="384"/>
      <c r="EK490" s="384"/>
      <c r="EL490" s="384"/>
      <c r="EM490" s="384"/>
      <c r="EN490" s="384"/>
      <c r="EO490" s="384"/>
      <c r="EP490" s="384"/>
      <c r="EQ490" s="384"/>
      <c r="ER490" s="384"/>
      <c r="ES490" s="384"/>
      <c r="ET490" s="384"/>
      <c r="EU490" s="384"/>
      <c r="EV490" s="384"/>
      <c r="EW490" s="384"/>
      <c r="EX490" s="384"/>
      <c r="EY490" s="384"/>
      <c r="EZ490" s="384"/>
      <c r="FA490" s="384"/>
      <c r="FB490" s="384"/>
      <c r="FC490" s="384"/>
      <c r="FD490" s="384"/>
      <c r="FE490" s="384"/>
      <c r="FF490" s="384"/>
      <c r="FG490" s="384"/>
      <c r="FH490" s="384"/>
      <c r="FI490" s="384"/>
      <c r="FJ490" s="384"/>
      <c r="FK490" s="384"/>
      <c r="FL490" s="384"/>
      <c r="FM490" s="384"/>
      <c r="FN490" s="384"/>
      <c r="FO490" s="384"/>
      <c r="FP490" s="384"/>
      <c r="FQ490" s="384"/>
      <c r="FR490" s="384"/>
      <c r="FS490" s="384"/>
      <c r="FT490" s="384"/>
      <c r="FU490" s="384"/>
      <c r="FV490" s="384"/>
      <c r="FW490" s="384"/>
      <c r="FX490" s="384"/>
      <c r="FY490" s="384"/>
      <c r="FZ490" s="384"/>
      <c r="GA490" s="384"/>
      <c r="GB490" s="384"/>
      <c r="GC490" s="384"/>
      <c r="GD490" s="384"/>
      <c r="GE490" s="384"/>
      <c r="GF490" s="384"/>
      <c r="GG490" s="384"/>
      <c r="GH490" s="384"/>
      <c r="GI490" s="384"/>
      <c r="GJ490" s="384"/>
      <c r="GK490" s="384"/>
      <c r="GL490" s="384"/>
      <c r="GM490" s="384"/>
      <c r="GN490" s="384"/>
      <c r="GO490" s="384"/>
      <c r="GP490" s="384"/>
      <c r="GQ490" s="384"/>
      <c r="GR490" s="384"/>
      <c r="GS490" s="384"/>
      <c r="GT490" s="384"/>
      <c r="GU490" s="384"/>
      <c r="GV490" s="384"/>
      <c r="GW490" s="384"/>
      <c r="GX490" s="384"/>
      <c r="GY490" s="384"/>
      <c r="GZ490" s="384"/>
      <c r="HA490" s="384"/>
      <c r="HB490" s="384"/>
      <c r="HC490" s="384"/>
      <c r="HD490" s="384"/>
      <c r="HE490" s="384"/>
      <c r="HF490" s="384"/>
      <c r="HG490" s="384"/>
      <c r="HH490" s="384"/>
      <c r="HI490" s="384"/>
      <c r="HJ490" s="384"/>
      <c r="HK490" s="384"/>
      <c r="HL490" s="384"/>
      <c r="HM490" s="384"/>
      <c r="HN490" s="384"/>
      <c r="HO490" s="384"/>
      <c r="HP490" s="384"/>
      <c r="HQ490" s="384"/>
      <c r="HR490" s="384"/>
      <c r="HS490" s="384"/>
      <c r="HT490" s="384"/>
      <c r="HU490" s="384"/>
      <c r="HV490" s="384"/>
      <c r="HW490" s="384"/>
      <c r="HX490" s="384"/>
      <c r="HY490" s="384"/>
      <c r="HZ490" s="384"/>
      <c r="IA490" s="384"/>
      <c r="IB490" s="384"/>
      <c r="IC490" s="384"/>
      <c r="ID490" s="384"/>
      <c r="IE490" s="384"/>
      <c r="IF490" s="384"/>
      <c r="IG490" s="384"/>
      <c r="IH490" s="384"/>
      <c r="II490" s="384"/>
      <c r="IJ490" s="384"/>
      <c r="IK490" s="384"/>
      <c r="IL490" s="384"/>
      <c r="IM490" s="384"/>
      <c r="IN490" s="384"/>
      <c r="IO490" s="384"/>
      <c r="IP490" s="384"/>
      <c r="IQ490" s="384"/>
      <c r="IR490" s="384"/>
      <c r="IS490" s="384"/>
      <c r="IT490" s="384"/>
      <c r="IU490" s="384"/>
      <c r="IV490" s="384"/>
      <c r="IW490" s="384"/>
      <c r="IX490" s="384"/>
      <c r="IY490" s="384"/>
      <c r="IZ490" s="384"/>
      <c r="JA490" s="384"/>
      <c r="JB490" s="384"/>
      <c r="JC490" s="384"/>
      <c r="JD490" s="384"/>
      <c r="JE490" s="384"/>
      <c r="JF490" s="384"/>
      <c r="JG490" s="384"/>
      <c r="JH490" s="384"/>
      <c r="JI490" s="384"/>
      <c r="JJ490" s="384"/>
      <c r="JK490" s="384"/>
      <c r="JL490" s="384"/>
      <c r="JM490" s="384"/>
      <c r="JN490" s="384"/>
      <c r="JO490" s="384"/>
      <c r="JP490" s="384"/>
      <c r="JQ490" s="384"/>
      <c r="JR490" s="384"/>
      <c r="JS490" s="384"/>
      <c r="JT490" s="384"/>
      <c r="JU490" s="384"/>
      <c r="JV490" s="384"/>
      <c r="JW490" s="384"/>
      <c r="JX490" s="384"/>
      <c r="JY490" s="384"/>
      <c r="JZ490" s="384"/>
      <c r="KA490" s="384"/>
      <c r="KB490" s="384"/>
      <c r="KC490" s="384"/>
      <c r="KD490" s="384"/>
      <c r="KE490" s="384"/>
      <c r="KF490" s="384"/>
      <c r="KG490" s="384"/>
      <c r="KH490" s="384"/>
      <c r="KI490" s="384"/>
      <c r="KJ490" s="384"/>
      <c r="KK490" s="384"/>
      <c r="KL490" s="384"/>
      <c r="KM490" s="384"/>
      <c r="KN490" s="384"/>
      <c r="KO490" s="384"/>
      <c r="KP490" s="384"/>
      <c r="KQ490" s="384"/>
      <c r="KR490" s="384"/>
      <c r="KS490" s="384"/>
      <c r="KT490" s="384"/>
      <c r="KU490" s="384"/>
    </row>
    <row r="491" spans="1:307" s="363" customFormat="1" ht="36" outlineLevel="1">
      <c r="A491" s="803"/>
      <c r="B491" s="465" t="s">
        <v>2081</v>
      </c>
      <c r="C491" s="639" t="s">
        <v>3177</v>
      </c>
      <c r="D491" s="640" t="s">
        <v>80</v>
      </c>
      <c r="E491" s="457" t="s">
        <v>1708</v>
      </c>
      <c r="F491" s="457" t="s">
        <v>1709</v>
      </c>
      <c r="G491" s="459" t="s">
        <v>1710</v>
      </c>
      <c r="H491" s="459" t="s">
        <v>1513</v>
      </c>
      <c r="I491" s="457" t="s">
        <v>3162</v>
      </c>
      <c r="J491" s="458">
        <v>32.786999999999999</v>
      </c>
      <c r="K491" s="458">
        <v>32.786999999999999</v>
      </c>
      <c r="L491" s="458">
        <v>0</v>
      </c>
      <c r="M491" s="458">
        <v>0</v>
      </c>
      <c r="N491" s="458">
        <v>22</v>
      </c>
      <c r="O491" s="458">
        <v>0</v>
      </c>
      <c r="P491" s="458" t="s">
        <v>80</v>
      </c>
      <c r="Q491" s="464" t="s">
        <v>80</v>
      </c>
      <c r="R491" s="465">
        <v>45657</v>
      </c>
      <c r="S491" s="457" t="s">
        <v>86</v>
      </c>
      <c r="T491" s="465"/>
      <c r="U491" s="458">
        <v>0</v>
      </c>
      <c r="V491" s="458">
        <v>0</v>
      </c>
      <c r="W491" s="458">
        <v>0</v>
      </c>
      <c r="X491" s="458">
        <v>0</v>
      </c>
      <c r="Y491" s="458">
        <v>0</v>
      </c>
      <c r="Z491" s="458">
        <v>0</v>
      </c>
      <c r="AA491" s="458">
        <v>0</v>
      </c>
      <c r="AB491" s="458">
        <v>0</v>
      </c>
      <c r="AC491" s="458">
        <v>0</v>
      </c>
      <c r="AD491" s="458">
        <v>0</v>
      </c>
      <c r="AE491" s="458">
        <v>10.787000000000001</v>
      </c>
      <c r="AF491" s="458">
        <v>0</v>
      </c>
      <c r="AG491" s="458">
        <v>0</v>
      </c>
      <c r="AH491" s="458">
        <v>10.787000000000001</v>
      </c>
      <c r="AI491" s="458">
        <v>0</v>
      </c>
      <c r="AJ491" s="458">
        <v>0</v>
      </c>
      <c r="AK491" s="458">
        <v>0</v>
      </c>
      <c r="AL491" s="458">
        <v>0</v>
      </c>
      <c r="AM491" s="458">
        <v>0</v>
      </c>
      <c r="AN491" s="458">
        <v>0</v>
      </c>
      <c r="AO491" s="458">
        <v>0</v>
      </c>
      <c r="AP491" s="458">
        <v>0</v>
      </c>
      <c r="AQ491" s="458">
        <v>0</v>
      </c>
      <c r="AR491" s="458">
        <v>0</v>
      </c>
      <c r="AS491" s="458">
        <v>0</v>
      </c>
      <c r="AT491" s="458">
        <v>0</v>
      </c>
      <c r="AU491" s="458">
        <v>0</v>
      </c>
      <c r="AV491" s="458">
        <v>0</v>
      </c>
      <c r="AW491" s="458">
        <v>0</v>
      </c>
      <c r="AX491" s="458">
        <v>0</v>
      </c>
      <c r="AY491" s="458">
        <v>0</v>
      </c>
      <c r="AZ491" s="458">
        <v>0</v>
      </c>
      <c r="BA491" s="458">
        <v>0</v>
      </c>
      <c r="BB491" s="458">
        <v>0</v>
      </c>
      <c r="BC491" s="458">
        <v>0</v>
      </c>
      <c r="BD491" s="458">
        <v>0</v>
      </c>
      <c r="BE491" s="458">
        <v>0</v>
      </c>
      <c r="BF491" s="458">
        <v>0</v>
      </c>
      <c r="BG491" s="458">
        <v>0</v>
      </c>
      <c r="BH491" s="458">
        <v>0</v>
      </c>
      <c r="BI491" s="458">
        <v>0</v>
      </c>
      <c r="BJ491" s="458">
        <v>0</v>
      </c>
      <c r="BK491" s="458">
        <v>0</v>
      </c>
      <c r="BL491" s="458">
        <v>0</v>
      </c>
      <c r="BM491" s="458">
        <v>0</v>
      </c>
      <c r="BN491" s="458">
        <v>10.787000000000001</v>
      </c>
      <c r="BO491" s="458">
        <v>0</v>
      </c>
      <c r="BP491" s="458">
        <v>0</v>
      </c>
      <c r="BQ491" s="458">
        <v>10.787000000000001</v>
      </c>
      <c r="BR491" s="458">
        <v>0</v>
      </c>
      <c r="BS491" s="458">
        <v>0</v>
      </c>
      <c r="BT491" s="458">
        <v>0</v>
      </c>
      <c r="BU491" s="458">
        <v>0</v>
      </c>
      <c r="BV491" s="458">
        <v>0</v>
      </c>
      <c r="BW491" s="458">
        <v>0</v>
      </c>
      <c r="BX491" s="458">
        <v>0</v>
      </c>
      <c r="BY491" s="458">
        <v>0</v>
      </c>
      <c r="BZ491" s="458">
        <v>22</v>
      </c>
      <c r="CA491" s="458">
        <v>0</v>
      </c>
      <c r="CB491" s="457" t="s">
        <v>3163</v>
      </c>
      <c r="CC491" s="457" t="s">
        <v>2463</v>
      </c>
      <c r="CD491" s="466">
        <v>0</v>
      </c>
      <c r="CE491" s="466">
        <v>0</v>
      </c>
      <c r="CF491" s="465" t="s">
        <v>2009</v>
      </c>
      <c r="CG491" s="465"/>
      <c r="CH491" s="107"/>
      <c r="CI491" s="384"/>
      <c r="CJ491" s="384"/>
      <c r="CK491" s="384"/>
      <c r="CL491" s="384"/>
      <c r="CM491" s="384"/>
      <c r="CN491" s="384"/>
      <c r="CO491" s="384"/>
      <c r="CP491" s="384"/>
      <c r="CQ491" s="384"/>
      <c r="CR491" s="384"/>
      <c r="CS491" s="384"/>
      <c r="CT491" s="384"/>
      <c r="CU491" s="384"/>
      <c r="CV491" s="384"/>
      <c r="CW491" s="384"/>
      <c r="CX491" s="384"/>
      <c r="CY491" s="384"/>
      <c r="CZ491" s="384"/>
      <c r="DA491" s="384"/>
      <c r="DB491" s="384"/>
      <c r="DC491" s="384"/>
      <c r="DD491" s="384"/>
      <c r="DE491" s="384"/>
      <c r="DF491" s="384"/>
      <c r="DG491" s="384"/>
      <c r="DH491" s="384"/>
      <c r="DI491" s="384"/>
      <c r="DJ491" s="384"/>
      <c r="DK491" s="384"/>
      <c r="DL491" s="384"/>
      <c r="DM491" s="384"/>
      <c r="DN491" s="384"/>
      <c r="DO491" s="384"/>
      <c r="DP491" s="384"/>
      <c r="DQ491" s="384"/>
      <c r="DR491" s="384"/>
      <c r="DS491" s="384"/>
      <c r="DT491" s="384"/>
      <c r="DU491" s="384"/>
      <c r="DV491" s="384"/>
      <c r="DW491" s="384"/>
      <c r="DX491" s="384"/>
      <c r="DY491" s="384"/>
      <c r="DZ491" s="384"/>
      <c r="EA491" s="384"/>
      <c r="EB491" s="384"/>
      <c r="EC491" s="384"/>
      <c r="ED491" s="384"/>
      <c r="EE491" s="384"/>
      <c r="EF491" s="384"/>
      <c r="EG491" s="384"/>
      <c r="EH491" s="384"/>
      <c r="EI491" s="384"/>
      <c r="EJ491" s="384"/>
      <c r="EK491" s="384"/>
      <c r="EL491" s="384"/>
      <c r="EM491" s="384"/>
      <c r="EN491" s="384"/>
      <c r="EO491" s="384"/>
      <c r="EP491" s="384"/>
      <c r="EQ491" s="384"/>
      <c r="ER491" s="384"/>
      <c r="ES491" s="384"/>
      <c r="ET491" s="384"/>
      <c r="EU491" s="384"/>
      <c r="EV491" s="384"/>
      <c r="EW491" s="384"/>
      <c r="EX491" s="384"/>
      <c r="EY491" s="384"/>
      <c r="EZ491" s="384"/>
      <c r="FA491" s="384"/>
      <c r="FB491" s="384"/>
      <c r="FC491" s="384"/>
      <c r="FD491" s="384"/>
      <c r="FE491" s="384"/>
      <c r="FF491" s="384"/>
      <c r="FG491" s="384"/>
      <c r="FH491" s="384"/>
      <c r="FI491" s="384"/>
      <c r="FJ491" s="384"/>
      <c r="FK491" s="384"/>
      <c r="FL491" s="384"/>
      <c r="FM491" s="384"/>
      <c r="FN491" s="384"/>
      <c r="FO491" s="384"/>
      <c r="FP491" s="384"/>
      <c r="FQ491" s="384"/>
      <c r="FR491" s="384"/>
      <c r="FS491" s="384"/>
      <c r="FT491" s="384"/>
      <c r="FU491" s="384"/>
      <c r="FV491" s="384"/>
      <c r="FW491" s="384"/>
      <c r="FX491" s="384"/>
      <c r="FY491" s="384"/>
      <c r="FZ491" s="384"/>
      <c r="GA491" s="384"/>
      <c r="GB491" s="384"/>
      <c r="GC491" s="384"/>
      <c r="GD491" s="384"/>
      <c r="GE491" s="384"/>
      <c r="GF491" s="384"/>
      <c r="GG491" s="384"/>
      <c r="GH491" s="384"/>
      <c r="GI491" s="384"/>
      <c r="GJ491" s="384"/>
      <c r="GK491" s="384"/>
      <c r="GL491" s="384"/>
      <c r="GM491" s="384"/>
      <c r="GN491" s="384"/>
      <c r="GO491" s="384"/>
      <c r="GP491" s="384"/>
      <c r="GQ491" s="384"/>
      <c r="GR491" s="384"/>
      <c r="GS491" s="384"/>
      <c r="GT491" s="384"/>
      <c r="GU491" s="384"/>
      <c r="GV491" s="384"/>
      <c r="GW491" s="384"/>
      <c r="GX491" s="384"/>
      <c r="GY491" s="384"/>
      <c r="GZ491" s="384"/>
      <c r="HA491" s="384"/>
      <c r="HB491" s="384"/>
      <c r="HC491" s="384"/>
      <c r="HD491" s="384"/>
      <c r="HE491" s="384"/>
      <c r="HF491" s="384"/>
      <c r="HG491" s="384"/>
      <c r="HH491" s="384"/>
      <c r="HI491" s="384"/>
      <c r="HJ491" s="384"/>
      <c r="HK491" s="384"/>
      <c r="HL491" s="384"/>
      <c r="HM491" s="384"/>
      <c r="HN491" s="384"/>
      <c r="HO491" s="384"/>
      <c r="HP491" s="384"/>
      <c r="HQ491" s="384"/>
      <c r="HR491" s="384"/>
      <c r="HS491" s="384"/>
      <c r="HT491" s="384"/>
      <c r="HU491" s="384"/>
      <c r="HV491" s="384"/>
      <c r="HW491" s="384"/>
      <c r="HX491" s="384"/>
      <c r="HY491" s="384"/>
      <c r="HZ491" s="384"/>
      <c r="IA491" s="384"/>
      <c r="IB491" s="384"/>
      <c r="IC491" s="384"/>
      <c r="ID491" s="384"/>
      <c r="IE491" s="384"/>
      <c r="IF491" s="384"/>
      <c r="IG491" s="384"/>
      <c r="IH491" s="384"/>
      <c r="II491" s="384"/>
      <c r="IJ491" s="384"/>
      <c r="IK491" s="384"/>
      <c r="IL491" s="384"/>
      <c r="IM491" s="384"/>
      <c r="IN491" s="384"/>
      <c r="IO491" s="384"/>
      <c r="IP491" s="384"/>
      <c r="IQ491" s="384"/>
      <c r="IR491" s="384"/>
      <c r="IS491" s="384"/>
      <c r="IT491" s="384"/>
      <c r="IU491" s="384"/>
      <c r="IV491" s="384"/>
      <c r="IW491" s="384"/>
      <c r="IX491" s="384"/>
      <c r="IY491" s="384"/>
      <c r="IZ491" s="384"/>
      <c r="JA491" s="384"/>
      <c r="JB491" s="384"/>
      <c r="JC491" s="384"/>
      <c r="JD491" s="384"/>
      <c r="JE491" s="384"/>
      <c r="JF491" s="384"/>
      <c r="JG491" s="384"/>
      <c r="JH491" s="384"/>
      <c r="JI491" s="384"/>
      <c r="JJ491" s="384"/>
      <c r="JK491" s="384"/>
      <c r="JL491" s="384"/>
      <c r="JM491" s="384"/>
      <c r="JN491" s="384"/>
      <c r="JO491" s="384"/>
      <c r="JP491" s="384"/>
      <c r="JQ491" s="384"/>
      <c r="JR491" s="384"/>
      <c r="JS491" s="384"/>
      <c r="JT491" s="384"/>
      <c r="JU491" s="384"/>
      <c r="JV491" s="384"/>
      <c r="JW491" s="384"/>
      <c r="JX491" s="384"/>
      <c r="JY491" s="384"/>
      <c r="JZ491" s="384"/>
      <c r="KA491" s="384"/>
      <c r="KB491" s="384"/>
      <c r="KC491" s="384"/>
      <c r="KD491" s="384"/>
      <c r="KE491" s="384"/>
      <c r="KF491" s="384"/>
      <c r="KG491" s="384"/>
      <c r="KH491" s="384"/>
      <c r="KI491" s="384"/>
      <c r="KJ491" s="384"/>
      <c r="KK491" s="384"/>
      <c r="KL491" s="384"/>
      <c r="KM491" s="384"/>
      <c r="KN491" s="384"/>
      <c r="KO491" s="384"/>
      <c r="KP491" s="384"/>
      <c r="KQ491" s="384"/>
      <c r="KR491" s="384"/>
      <c r="KS491" s="384"/>
      <c r="KT491" s="384"/>
      <c r="KU491" s="384"/>
    </row>
    <row r="492" spans="1:307" s="363" customFormat="1" ht="90" outlineLevel="1">
      <c r="A492" s="803"/>
      <c r="B492" s="465" t="s">
        <v>2081</v>
      </c>
      <c r="C492" s="639" t="s">
        <v>3178</v>
      </c>
      <c r="D492" s="640" t="s">
        <v>80</v>
      </c>
      <c r="E492" s="457" t="s">
        <v>2193</v>
      </c>
      <c r="F492" s="457" t="s">
        <v>2194</v>
      </c>
      <c r="G492" s="459" t="s">
        <v>2195</v>
      </c>
      <c r="H492" s="459" t="s">
        <v>1513</v>
      </c>
      <c r="I492" s="457" t="s">
        <v>2675</v>
      </c>
      <c r="J492" s="458">
        <v>97</v>
      </c>
      <c r="K492" s="458">
        <v>97</v>
      </c>
      <c r="L492" s="458">
        <v>0</v>
      </c>
      <c r="M492" s="458">
        <v>0</v>
      </c>
      <c r="N492" s="458">
        <v>67</v>
      </c>
      <c r="O492" s="458">
        <v>0</v>
      </c>
      <c r="P492" s="458" t="s">
        <v>80</v>
      </c>
      <c r="Q492" s="464" t="s">
        <v>80</v>
      </c>
      <c r="R492" s="465">
        <v>45657</v>
      </c>
      <c r="S492" s="457" t="s">
        <v>86</v>
      </c>
      <c r="T492" s="465"/>
      <c r="U492" s="458">
        <v>0</v>
      </c>
      <c r="V492" s="458">
        <v>0</v>
      </c>
      <c r="W492" s="458">
        <v>0</v>
      </c>
      <c r="X492" s="458">
        <v>0</v>
      </c>
      <c r="Y492" s="458">
        <v>0</v>
      </c>
      <c r="Z492" s="458">
        <v>0</v>
      </c>
      <c r="AA492" s="458">
        <v>0</v>
      </c>
      <c r="AB492" s="458">
        <v>0</v>
      </c>
      <c r="AC492" s="458">
        <v>0</v>
      </c>
      <c r="AD492" s="458">
        <v>0</v>
      </c>
      <c r="AE492" s="458">
        <v>30</v>
      </c>
      <c r="AF492" s="458">
        <v>0</v>
      </c>
      <c r="AG492" s="458">
        <v>0</v>
      </c>
      <c r="AH492" s="458">
        <v>30</v>
      </c>
      <c r="AI492" s="458">
        <v>0</v>
      </c>
      <c r="AJ492" s="458">
        <v>0</v>
      </c>
      <c r="AK492" s="458">
        <v>0</v>
      </c>
      <c r="AL492" s="458">
        <v>0</v>
      </c>
      <c r="AM492" s="458">
        <v>0</v>
      </c>
      <c r="AN492" s="458">
        <v>0</v>
      </c>
      <c r="AO492" s="458">
        <v>0</v>
      </c>
      <c r="AP492" s="458">
        <v>0</v>
      </c>
      <c r="AQ492" s="458">
        <v>0</v>
      </c>
      <c r="AR492" s="458">
        <v>0</v>
      </c>
      <c r="AS492" s="458">
        <v>0</v>
      </c>
      <c r="AT492" s="458">
        <v>0</v>
      </c>
      <c r="AU492" s="458">
        <v>0</v>
      </c>
      <c r="AV492" s="458">
        <v>0</v>
      </c>
      <c r="AW492" s="458">
        <v>0</v>
      </c>
      <c r="AX492" s="458">
        <v>0</v>
      </c>
      <c r="AY492" s="458">
        <v>0</v>
      </c>
      <c r="AZ492" s="458">
        <v>0</v>
      </c>
      <c r="BA492" s="458">
        <v>0</v>
      </c>
      <c r="BB492" s="458">
        <v>0</v>
      </c>
      <c r="BC492" s="458">
        <v>0</v>
      </c>
      <c r="BD492" s="458">
        <v>0</v>
      </c>
      <c r="BE492" s="458">
        <v>0</v>
      </c>
      <c r="BF492" s="458">
        <v>0</v>
      </c>
      <c r="BG492" s="458">
        <v>0</v>
      </c>
      <c r="BH492" s="458">
        <v>0</v>
      </c>
      <c r="BI492" s="458">
        <v>0</v>
      </c>
      <c r="BJ492" s="458">
        <v>0</v>
      </c>
      <c r="BK492" s="458">
        <v>0</v>
      </c>
      <c r="BL492" s="458">
        <v>0</v>
      </c>
      <c r="BM492" s="458">
        <v>0</v>
      </c>
      <c r="BN492" s="458">
        <v>30</v>
      </c>
      <c r="BO492" s="458">
        <v>0</v>
      </c>
      <c r="BP492" s="458">
        <v>0</v>
      </c>
      <c r="BQ492" s="458">
        <v>30</v>
      </c>
      <c r="BR492" s="458">
        <v>0</v>
      </c>
      <c r="BS492" s="458">
        <v>0</v>
      </c>
      <c r="BT492" s="458">
        <v>0</v>
      </c>
      <c r="BU492" s="458">
        <v>0</v>
      </c>
      <c r="BV492" s="458">
        <v>0</v>
      </c>
      <c r="BW492" s="458">
        <v>0</v>
      </c>
      <c r="BX492" s="458">
        <v>0</v>
      </c>
      <c r="BY492" s="458">
        <v>0</v>
      </c>
      <c r="BZ492" s="458">
        <v>67</v>
      </c>
      <c r="CA492" s="458">
        <v>0</v>
      </c>
      <c r="CB492" s="457" t="s">
        <v>3163</v>
      </c>
      <c r="CC492" s="457" t="s">
        <v>2463</v>
      </c>
      <c r="CD492" s="466">
        <v>0</v>
      </c>
      <c r="CE492" s="466">
        <v>0</v>
      </c>
      <c r="CF492" s="465" t="s">
        <v>2009</v>
      </c>
      <c r="CG492" s="465"/>
      <c r="CH492" s="107"/>
      <c r="CI492" s="384"/>
      <c r="CJ492" s="384"/>
      <c r="CK492" s="384"/>
      <c r="CL492" s="384"/>
      <c r="CM492" s="384"/>
      <c r="CN492" s="384"/>
      <c r="CO492" s="384"/>
      <c r="CP492" s="384"/>
      <c r="CQ492" s="384"/>
      <c r="CR492" s="384"/>
      <c r="CS492" s="384"/>
      <c r="CT492" s="384"/>
      <c r="CU492" s="384"/>
      <c r="CV492" s="384"/>
      <c r="CW492" s="384"/>
      <c r="CX492" s="384"/>
      <c r="CY492" s="384"/>
      <c r="CZ492" s="384"/>
      <c r="DA492" s="384"/>
      <c r="DB492" s="384"/>
      <c r="DC492" s="384"/>
      <c r="DD492" s="384"/>
      <c r="DE492" s="384"/>
      <c r="DF492" s="384"/>
      <c r="DG492" s="384"/>
      <c r="DH492" s="384"/>
      <c r="DI492" s="384"/>
      <c r="DJ492" s="384"/>
      <c r="DK492" s="384"/>
      <c r="DL492" s="384"/>
      <c r="DM492" s="384"/>
      <c r="DN492" s="384"/>
      <c r="DO492" s="384"/>
      <c r="DP492" s="384"/>
      <c r="DQ492" s="384"/>
      <c r="DR492" s="384"/>
      <c r="DS492" s="384"/>
      <c r="DT492" s="384"/>
      <c r="DU492" s="384"/>
      <c r="DV492" s="384"/>
      <c r="DW492" s="384"/>
      <c r="DX492" s="384"/>
      <c r="DY492" s="384"/>
      <c r="DZ492" s="384"/>
      <c r="EA492" s="384"/>
      <c r="EB492" s="384"/>
      <c r="EC492" s="384"/>
      <c r="ED492" s="384"/>
      <c r="EE492" s="384"/>
      <c r="EF492" s="384"/>
      <c r="EG492" s="384"/>
      <c r="EH492" s="384"/>
      <c r="EI492" s="384"/>
      <c r="EJ492" s="384"/>
      <c r="EK492" s="384"/>
      <c r="EL492" s="384"/>
      <c r="EM492" s="384"/>
      <c r="EN492" s="384"/>
      <c r="EO492" s="384"/>
      <c r="EP492" s="384"/>
      <c r="EQ492" s="384"/>
      <c r="ER492" s="384"/>
      <c r="ES492" s="384"/>
      <c r="ET492" s="384"/>
      <c r="EU492" s="384"/>
      <c r="EV492" s="384"/>
      <c r="EW492" s="384"/>
      <c r="EX492" s="384"/>
      <c r="EY492" s="384"/>
      <c r="EZ492" s="384"/>
      <c r="FA492" s="384"/>
      <c r="FB492" s="384"/>
      <c r="FC492" s="384"/>
      <c r="FD492" s="384"/>
      <c r="FE492" s="384"/>
      <c r="FF492" s="384"/>
      <c r="FG492" s="384"/>
      <c r="FH492" s="384"/>
      <c r="FI492" s="384"/>
      <c r="FJ492" s="384"/>
      <c r="FK492" s="384"/>
      <c r="FL492" s="384"/>
      <c r="FM492" s="384"/>
      <c r="FN492" s="384"/>
      <c r="FO492" s="384"/>
      <c r="FP492" s="384"/>
      <c r="FQ492" s="384"/>
      <c r="FR492" s="384"/>
      <c r="FS492" s="384"/>
      <c r="FT492" s="384"/>
      <c r="FU492" s="384"/>
      <c r="FV492" s="384"/>
      <c r="FW492" s="384"/>
      <c r="FX492" s="384"/>
      <c r="FY492" s="384"/>
      <c r="FZ492" s="384"/>
      <c r="GA492" s="384"/>
      <c r="GB492" s="384"/>
      <c r="GC492" s="384"/>
      <c r="GD492" s="384"/>
      <c r="GE492" s="384"/>
      <c r="GF492" s="384"/>
      <c r="GG492" s="384"/>
      <c r="GH492" s="384"/>
      <c r="GI492" s="384"/>
      <c r="GJ492" s="384"/>
      <c r="GK492" s="384"/>
      <c r="GL492" s="384"/>
      <c r="GM492" s="384"/>
      <c r="GN492" s="384"/>
      <c r="GO492" s="384"/>
      <c r="GP492" s="384"/>
      <c r="GQ492" s="384"/>
      <c r="GR492" s="384"/>
      <c r="GS492" s="384"/>
      <c r="GT492" s="384"/>
      <c r="GU492" s="384"/>
      <c r="GV492" s="384"/>
      <c r="GW492" s="384"/>
      <c r="GX492" s="384"/>
      <c r="GY492" s="384"/>
      <c r="GZ492" s="384"/>
      <c r="HA492" s="384"/>
      <c r="HB492" s="384"/>
      <c r="HC492" s="384"/>
      <c r="HD492" s="384"/>
      <c r="HE492" s="384"/>
      <c r="HF492" s="384"/>
      <c r="HG492" s="384"/>
      <c r="HH492" s="384"/>
      <c r="HI492" s="384"/>
      <c r="HJ492" s="384"/>
      <c r="HK492" s="384"/>
      <c r="HL492" s="384"/>
      <c r="HM492" s="384"/>
      <c r="HN492" s="384"/>
      <c r="HO492" s="384"/>
      <c r="HP492" s="384"/>
      <c r="HQ492" s="384"/>
      <c r="HR492" s="384"/>
      <c r="HS492" s="384"/>
      <c r="HT492" s="384"/>
      <c r="HU492" s="384"/>
      <c r="HV492" s="384"/>
      <c r="HW492" s="384"/>
      <c r="HX492" s="384"/>
      <c r="HY492" s="384"/>
      <c r="HZ492" s="384"/>
      <c r="IA492" s="384"/>
      <c r="IB492" s="384"/>
      <c r="IC492" s="384"/>
      <c r="ID492" s="384"/>
      <c r="IE492" s="384"/>
      <c r="IF492" s="384"/>
      <c r="IG492" s="384"/>
      <c r="IH492" s="384"/>
      <c r="II492" s="384"/>
      <c r="IJ492" s="384"/>
      <c r="IK492" s="384"/>
      <c r="IL492" s="384"/>
      <c r="IM492" s="384"/>
      <c r="IN492" s="384"/>
      <c r="IO492" s="384"/>
      <c r="IP492" s="384"/>
      <c r="IQ492" s="384"/>
      <c r="IR492" s="384"/>
      <c r="IS492" s="384"/>
      <c r="IT492" s="384"/>
      <c r="IU492" s="384"/>
      <c r="IV492" s="384"/>
      <c r="IW492" s="384"/>
      <c r="IX492" s="384"/>
      <c r="IY492" s="384"/>
      <c r="IZ492" s="384"/>
      <c r="JA492" s="384"/>
      <c r="JB492" s="384"/>
      <c r="JC492" s="384"/>
      <c r="JD492" s="384"/>
      <c r="JE492" s="384"/>
      <c r="JF492" s="384"/>
      <c r="JG492" s="384"/>
      <c r="JH492" s="384"/>
      <c r="JI492" s="384"/>
      <c r="JJ492" s="384"/>
      <c r="JK492" s="384"/>
      <c r="JL492" s="384"/>
      <c r="JM492" s="384"/>
      <c r="JN492" s="384"/>
      <c r="JO492" s="384"/>
      <c r="JP492" s="384"/>
      <c r="JQ492" s="384"/>
      <c r="JR492" s="384"/>
      <c r="JS492" s="384"/>
      <c r="JT492" s="384"/>
      <c r="JU492" s="384"/>
      <c r="JV492" s="384"/>
      <c r="JW492" s="384"/>
      <c r="JX492" s="384"/>
      <c r="JY492" s="384"/>
      <c r="JZ492" s="384"/>
      <c r="KA492" s="384"/>
      <c r="KB492" s="384"/>
      <c r="KC492" s="384"/>
      <c r="KD492" s="384"/>
      <c r="KE492" s="384"/>
      <c r="KF492" s="384"/>
      <c r="KG492" s="384"/>
      <c r="KH492" s="384"/>
      <c r="KI492" s="384"/>
      <c r="KJ492" s="384"/>
      <c r="KK492" s="384"/>
      <c r="KL492" s="384"/>
      <c r="KM492" s="384"/>
      <c r="KN492" s="384"/>
      <c r="KO492" s="384"/>
      <c r="KP492" s="384"/>
      <c r="KQ492" s="384"/>
      <c r="KR492" s="384"/>
      <c r="KS492" s="384"/>
      <c r="KT492" s="384"/>
      <c r="KU492" s="384"/>
    </row>
    <row r="493" spans="1:307" s="363" customFormat="1" ht="46.5" outlineLevel="1">
      <c r="A493" s="803"/>
      <c r="B493" s="465" t="s">
        <v>2081</v>
      </c>
      <c r="C493" s="639" t="s">
        <v>3179</v>
      </c>
      <c r="D493" s="640" t="s">
        <v>80</v>
      </c>
      <c r="E493" s="457" t="s">
        <v>3180</v>
      </c>
      <c r="F493" s="457" t="s">
        <v>2194</v>
      </c>
      <c r="G493" s="459" t="s">
        <v>2195</v>
      </c>
      <c r="H493" s="459" t="s">
        <v>1513</v>
      </c>
      <c r="I493" s="457" t="s">
        <v>3170</v>
      </c>
      <c r="J493" s="458">
        <v>246.0172</v>
      </c>
      <c r="K493" s="458">
        <v>246.0172</v>
      </c>
      <c r="L493" s="458">
        <v>0</v>
      </c>
      <c r="M493" s="458">
        <v>0</v>
      </c>
      <c r="N493" s="458">
        <v>172.21204</v>
      </c>
      <c r="O493" s="458">
        <v>0</v>
      </c>
      <c r="P493" s="458" t="s">
        <v>80</v>
      </c>
      <c r="Q493" s="464" t="s">
        <v>80</v>
      </c>
      <c r="R493" s="465">
        <v>45657</v>
      </c>
      <c r="S493" s="457" t="s">
        <v>86</v>
      </c>
      <c r="T493" s="465"/>
      <c r="U493" s="458">
        <v>0</v>
      </c>
      <c r="V493" s="458">
        <v>0</v>
      </c>
      <c r="W493" s="458">
        <v>0</v>
      </c>
      <c r="X493" s="458">
        <v>0</v>
      </c>
      <c r="Y493" s="458">
        <v>0</v>
      </c>
      <c r="Z493" s="458">
        <v>0</v>
      </c>
      <c r="AA493" s="458">
        <v>0</v>
      </c>
      <c r="AB493" s="458">
        <v>0</v>
      </c>
      <c r="AC493" s="458">
        <v>0</v>
      </c>
      <c r="AD493" s="458">
        <v>0</v>
      </c>
      <c r="AE493" s="458">
        <v>73.805160000000001</v>
      </c>
      <c r="AF493" s="458">
        <v>0</v>
      </c>
      <c r="AG493" s="458">
        <v>0</v>
      </c>
      <c r="AH493" s="458">
        <v>73.805160000000001</v>
      </c>
      <c r="AI493" s="458">
        <v>0</v>
      </c>
      <c r="AJ493" s="458">
        <v>0</v>
      </c>
      <c r="AK493" s="458">
        <v>0</v>
      </c>
      <c r="AL493" s="458">
        <v>0</v>
      </c>
      <c r="AM493" s="458">
        <v>0</v>
      </c>
      <c r="AN493" s="458">
        <v>0</v>
      </c>
      <c r="AO493" s="458">
        <v>0</v>
      </c>
      <c r="AP493" s="458">
        <v>0</v>
      </c>
      <c r="AQ493" s="458">
        <v>0</v>
      </c>
      <c r="AR493" s="458">
        <v>0</v>
      </c>
      <c r="AS493" s="458">
        <v>0</v>
      </c>
      <c r="AT493" s="458">
        <v>0</v>
      </c>
      <c r="AU493" s="458">
        <v>0</v>
      </c>
      <c r="AV493" s="458">
        <v>0</v>
      </c>
      <c r="AW493" s="458">
        <v>0</v>
      </c>
      <c r="AX493" s="458">
        <v>0</v>
      </c>
      <c r="AY493" s="458">
        <v>0</v>
      </c>
      <c r="AZ493" s="458">
        <v>0</v>
      </c>
      <c r="BA493" s="458">
        <v>0</v>
      </c>
      <c r="BB493" s="458">
        <v>0</v>
      </c>
      <c r="BC493" s="458">
        <v>0</v>
      </c>
      <c r="BD493" s="458">
        <v>0</v>
      </c>
      <c r="BE493" s="458">
        <v>0</v>
      </c>
      <c r="BF493" s="458">
        <v>0</v>
      </c>
      <c r="BG493" s="458">
        <v>0</v>
      </c>
      <c r="BH493" s="458">
        <v>0</v>
      </c>
      <c r="BI493" s="458">
        <v>0</v>
      </c>
      <c r="BJ493" s="458">
        <v>0</v>
      </c>
      <c r="BK493" s="458">
        <v>0</v>
      </c>
      <c r="BL493" s="458">
        <v>0</v>
      </c>
      <c r="BM493" s="458">
        <v>0</v>
      </c>
      <c r="BN493" s="458">
        <v>73.805160000000001</v>
      </c>
      <c r="BO493" s="458">
        <v>0</v>
      </c>
      <c r="BP493" s="458">
        <v>0</v>
      </c>
      <c r="BQ493" s="458">
        <v>73.805160000000001</v>
      </c>
      <c r="BR493" s="458">
        <v>0</v>
      </c>
      <c r="BS493" s="458">
        <v>0</v>
      </c>
      <c r="BT493" s="458">
        <v>0</v>
      </c>
      <c r="BU493" s="458">
        <v>0</v>
      </c>
      <c r="BV493" s="458">
        <v>0</v>
      </c>
      <c r="BW493" s="458">
        <v>0</v>
      </c>
      <c r="BX493" s="458">
        <v>0</v>
      </c>
      <c r="BY493" s="458">
        <v>0</v>
      </c>
      <c r="BZ493" s="458">
        <v>172.21204</v>
      </c>
      <c r="CA493" s="458">
        <v>0</v>
      </c>
      <c r="CB493" s="457" t="s">
        <v>3163</v>
      </c>
      <c r="CC493" s="457" t="s">
        <v>2463</v>
      </c>
      <c r="CD493" s="466">
        <v>0</v>
      </c>
      <c r="CE493" s="466">
        <v>0</v>
      </c>
      <c r="CF493" s="465" t="s">
        <v>2009</v>
      </c>
      <c r="CG493" s="465"/>
      <c r="CH493" s="107"/>
      <c r="CI493" s="384"/>
      <c r="CJ493" s="384"/>
      <c r="CK493" s="384"/>
      <c r="CL493" s="384"/>
      <c r="CM493" s="384"/>
      <c r="CN493" s="384"/>
      <c r="CO493" s="384"/>
      <c r="CP493" s="384"/>
      <c r="CQ493" s="384"/>
      <c r="CR493" s="384"/>
      <c r="CS493" s="384"/>
      <c r="CT493" s="384"/>
      <c r="CU493" s="384"/>
      <c r="CV493" s="384"/>
      <c r="CW493" s="384"/>
      <c r="CX493" s="384"/>
      <c r="CY493" s="384"/>
      <c r="CZ493" s="384"/>
      <c r="DA493" s="384"/>
      <c r="DB493" s="384"/>
      <c r="DC493" s="384"/>
      <c r="DD493" s="384"/>
      <c r="DE493" s="384"/>
      <c r="DF493" s="384"/>
      <c r="DG493" s="384"/>
      <c r="DH493" s="384"/>
      <c r="DI493" s="384"/>
      <c r="DJ493" s="384"/>
      <c r="DK493" s="384"/>
      <c r="DL493" s="384"/>
      <c r="DM493" s="384"/>
      <c r="DN493" s="384"/>
      <c r="DO493" s="384"/>
      <c r="DP493" s="384"/>
      <c r="DQ493" s="384"/>
      <c r="DR493" s="384"/>
      <c r="DS493" s="384"/>
      <c r="DT493" s="384"/>
      <c r="DU493" s="384"/>
      <c r="DV493" s="384"/>
      <c r="DW493" s="384"/>
      <c r="DX493" s="384"/>
      <c r="DY493" s="384"/>
      <c r="DZ493" s="384"/>
      <c r="EA493" s="384"/>
      <c r="EB493" s="384"/>
      <c r="EC493" s="384"/>
      <c r="ED493" s="384"/>
      <c r="EE493" s="384"/>
      <c r="EF493" s="384"/>
      <c r="EG493" s="384"/>
      <c r="EH493" s="384"/>
      <c r="EI493" s="384"/>
      <c r="EJ493" s="384"/>
      <c r="EK493" s="384"/>
      <c r="EL493" s="384"/>
      <c r="EM493" s="384"/>
      <c r="EN493" s="384"/>
      <c r="EO493" s="384"/>
      <c r="EP493" s="384"/>
      <c r="EQ493" s="384"/>
      <c r="ER493" s="384"/>
      <c r="ES493" s="384"/>
      <c r="ET493" s="384"/>
      <c r="EU493" s="384"/>
      <c r="EV493" s="384"/>
      <c r="EW493" s="384"/>
      <c r="EX493" s="384"/>
      <c r="EY493" s="384"/>
      <c r="EZ493" s="384"/>
      <c r="FA493" s="384"/>
      <c r="FB493" s="384"/>
      <c r="FC493" s="384"/>
      <c r="FD493" s="384"/>
      <c r="FE493" s="384"/>
      <c r="FF493" s="384"/>
      <c r="FG493" s="384"/>
      <c r="FH493" s="384"/>
      <c r="FI493" s="384"/>
      <c r="FJ493" s="384"/>
      <c r="FK493" s="384"/>
      <c r="FL493" s="384"/>
      <c r="FM493" s="384"/>
      <c r="FN493" s="384"/>
      <c r="FO493" s="384"/>
      <c r="FP493" s="384"/>
      <c r="FQ493" s="384"/>
      <c r="FR493" s="384"/>
      <c r="FS493" s="384"/>
      <c r="FT493" s="384"/>
      <c r="FU493" s="384"/>
      <c r="FV493" s="384"/>
      <c r="FW493" s="384"/>
      <c r="FX493" s="384"/>
      <c r="FY493" s="384"/>
      <c r="FZ493" s="384"/>
      <c r="GA493" s="384"/>
      <c r="GB493" s="384"/>
      <c r="GC493" s="384"/>
      <c r="GD493" s="384"/>
      <c r="GE493" s="384"/>
      <c r="GF493" s="384"/>
      <c r="GG493" s="384"/>
      <c r="GH493" s="384"/>
      <c r="GI493" s="384"/>
      <c r="GJ493" s="384"/>
      <c r="GK493" s="384"/>
      <c r="GL493" s="384"/>
      <c r="GM493" s="384"/>
      <c r="GN493" s="384"/>
      <c r="GO493" s="384"/>
      <c r="GP493" s="384"/>
      <c r="GQ493" s="384"/>
      <c r="GR493" s="384"/>
      <c r="GS493" s="384"/>
      <c r="GT493" s="384"/>
      <c r="GU493" s="384"/>
      <c r="GV493" s="384"/>
      <c r="GW493" s="384"/>
      <c r="GX493" s="384"/>
      <c r="GY493" s="384"/>
      <c r="GZ493" s="384"/>
      <c r="HA493" s="384"/>
      <c r="HB493" s="384"/>
      <c r="HC493" s="384"/>
      <c r="HD493" s="384"/>
      <c r="HE493" s="384"/>
      <c r="HF493" s="384"/>
      <c r="HG493" s="384"/>
      <c r="HH493" s="384"/>
      <c r="HI493" s="384"/>
      <c r="HJ493" s="384"/>
      <c r="HK493" s="384"/>
      <c r="HL493" s="384"/>
      <c r="HM493" s="384"/>
      <c r="HN493" s="384"/>
      <c r="HO493" s="384"/>
      <c r="HP493" s="384"/>
      <c r="HQ493" s="384"/>
      <c r="HR493" s="384"/>
      <c r="HS493" s="384"/>
      <c r="HT493" s="384"/>
      <c r="HU493" s="384"/>
      <c r="HV493" s="384"/>
      <c r="HW493" s="384"/>
      <c r="HX493" s="384"/>
      <c r="HY493" s="384"/>
      <c r="HZ493" s="384"/>
      <c r="IA493" s="384"/>
      <c r="IB493" s="384"/>
      <c r="IC493" s="384"/>
      <c r="ID493" s="384"/>
      <c r="IE493" s="384"/>
      <c r="IF493" s="384"/>
      <c r="IG493" s="384"/>
      <c r="IH493" s="384"/>
      <c r="II493" s="384"/>
      <c r="IJ493" s="384"/>
      <c r="IK493" s="384"/>
      <c r="IL493" s="384"/>
      <c r="IM493" s="384"/>
      <c r="IN493" s="384"/>
      <c r="IO493" s="384"/>
      <c r="IP493" s="384"/>
      <c r="IQ493" s="384"/>
      <c r="IR493" s="384"/>
      <c r="IS493" s="384"/>
      <c r="IT493" s="384"/>
      <c r="IU493" s="384"/>
      <c r="IV493" s="384"/>
      <c r="IW493" s="384"/>
      <c r="IX493" s="384"/>
      <c r="IY493" s="384"/>
      <c r="IZ493" s="384"/>
      <c r="JA493" s="384"/>
      <c r="JB493" s="384"/>
      <c r="JC493" s="384"/>
      <c r="JD493" s="384"/>
      <c r="JE493" s="384"/>
      <c r="JF493" s="384"/>
      <c r="JG493" s="384"/>
      <c r="JH493" s="384"/>
      <c r="JI493" s="384"/>
      <c r="JJ493" s="384"/>
      <c r="JK493" s="384"/>
      <c r="JL493" s="384"/>
      <c r="JM493" s="384"/>
      <c r="JN493" s="384"/>
      <c r="JO493" s="384"/>
      <c r="JP493" s="384"/>
      <c r="JQ493" s="384"/>
      <c r="JR493" s="384"/>
      <c r="JS493" s="384"/>
      <c r="JT493" s="384"/>
      <c r="JU493" s="384"/>
      <c r="JV493" s="384"/>
      <c r="JW493" s="384"/>
      <c r="JX493" s="384"/>
      <c r="JY493" s="384"/>
      <c r="JZ493" s="384"/>
      <c r="KA493" s="384"/>
      <c r="KB493" s="384"/>
      <c r="KC493" s="384"/>
      <c r="KD493" s="384"/>
      <c r="KE493" s="384"/>
      <c r="KF493" s="384"/>
      <c r="KG493" s="384"/>
      <c r="KH493" s="384"/>
      <c r="KI493" s="384"/>
      <c r="KJ493" s="384"/>
      <c r="KK493" s="384"/>
      <c r="KL493" s="384"/>
      <c r="KM493" s="384"/>
      <c r="KN493" s="384"/>
      <c r="KO493" s="384"/>
      <c r="KP493" s="384"/>
      <c r="KQ493" s="384"/>
      <c r="KR493" s="384"/>
      <c r="KS493" s="384"/>
      <c r="KT493" s="384"/>
      <c r="KU493" s="384"/>
    </row>
    <row r="494" spans="1:307" s="363" customFormat="1" ht="36" outlineLevel="1">
      <c r="A494" s="803"/>
      <c r="B494" s="465" t="s">
        <v>2082</v>
      </c>
      <c r="C494" s="639" t="s">
        <v>3181</v>
      </c>
      <c r="D494" s="640" t="s">
        <v>80</v>
      </c>
      <c r="E494" s="457" t="s">
        <v>1309</v>
      </c>
      <c r="F494" s="457" t="s">
        <v>1954</v>
      </c>
      <c r="G494" s="459" t="s">
        <v>1672</v>
      </c>
      <c r="H494" s="459" t="s">
        <v>1513</v>
      </c>
      <c r="I494" s="457" t="s">
        <v>3162</v>
      </c>
      <c r="J494" s="458">
        <v>89.4</v>
      </c>
      <c r="K494" s="458">
        <v>89.4</v>
      </c>
      <c r="L494" s="458">
        <v>0</v>
      </c>
      <c r="M494" s="458">
        <v>0</v>
      </c>
      <c r="N494" s="458">
        <v>62</v>
      </c>
      <c r="O494" s="458">
        <v>0</v>
      </c>
      <c r="P494" s="458" t="s">
        <v>80</v>
      </c>
      <c r="Q494" s="464" t="s">
        <v>80</v>
      </c>
      <c r="R494" s="465">
        <v>45657</v>
      </c>
      <c r="S494" s="457" t="s">
        <v>86</v>
      </c>
      <c r="T494" s="465"/>
      <c r="U494" s="458">
        <v>0</v>
      </c>
      <c r="V494" s="458">
        <v>0</v>
      </c>
      <c r="W494" s="458">
        <v>0</v>
      </c>
      <c r="X494" s="458">
        <v>0</v>
      </c>
      <c r="Y494" s="458">
        <v>0</v>
      </c>
      <c r="Z494" s="458">
        <v>0</v>
      </c>
      <c r="AA494" s="458">
        <v>0</v>
      </c>
      <c r="AB494" s="458">
        <v>0</v>
      </c>
      <c r="AC494" s="458">
        <v>0</v>
      </c>
      <c r="AD494" s="458">
        <v>0</v>
      </c>
      <c r="AE494" s="458">
        <v>27.4</v>
      </c>
      <c r="AF494" s="458">
        <v>0</v>
      </c>
      <c r="AG494" s="458">
        <v>0</v>
      </c>
      <c r="AH494" s="458">
        <v>27.4</v>
      </c>
      <c r="AI494" s="458">
        <v>0</v>
      </c>
      <c r="AJ494" s="458">
        <v>0</v>
      </c>
      <c r="AK494" s="458">
        <v>0</v>
      </c>
      <c r="AL494" s="458">
        <v>0</v>
      </c>
      <c r="AM494" s="458">
        <v>0</v>
      </c>
      <c r="AN494" s="458">
        <v>0</v>
      </c>
      <c r="AO494" s="458">
        <v>0</v>
      </c>
      <c r="AP494" s="458">
        <v>0</v>
      </c>
      <c r="AQ494" s="458">
        <v>0</v>
      </c>
      <c r="AR494" s="458">
        <v>0</v>
      </c>
      <c r="AS494" s="458">
        <v>0</v>
      </c>
      <c r="AT494" s="458">
        <v>0</v>
      </c>
      <c r="AU494" s="458">
        <v>0</v>
      </c>
      <c r="AV494" s="458">
        <v>0</v>
      </c>
      <c r="AW494" s="458">
        <v>0</v>
      </c>
      <c r="AX494" s="458">
        <v>0</v>
      </c>
      <c r="AY494" s="458">
        <v>0</v>
      </c>
      <c r="AZ494" s="458">
        <v>0</v>
      </c>
      <c r="BA494" s="458">
        <v>0</v>
      </c>
      <c r="BB494" s="458">
        <v>0</v>
      </c>
      <c r="BC494" s="458">
        <v>0</v>
      </c>
      <c r="BD494" s="458">
        <v>0</v>
      </c>
      <c r="BE494" s="458">
        <v>0</v>
      </c>
      <c r="BF494" s="458">
        <v>0</v>
      </c>
      <c r="BG494" s="458">
        <v>0</v>
      </c>
      <c r="BH494" s="458">
        <v>0</v>
      </c>
      <c r="BI494" s="458">
        <v>0</v>
      </c>
      <c r="BJ494" s="458">
        <v>0</v>
      </c>
      <c r="BK494" s="458">
        <v>0</v>
      </c>
      <c r="BL494" s="458">
        <v>0</v>
      </c>
      <c r="BM494" s="458">
        <v>0</v>
      </c>
      <c r="BN494" s="458">
        <v>27.4</v>
      </c>
      <c r="BO494" s="458">
        <v>0</v>
      </c>
      <c r="BP494" s="458">
        <v>0</v>
      </c>
      <c r="BQ494" s="458">
        <v>27.4</v>
      </c>
      <c r="BR494" s="458">
        <v>0</v>
      </c>
      <c r="BS494" s="458">
        <v>0</v>
      </c>
      <c r="BT494" s="458">
        <v>0</v>
      </c>
      <c r="BU494" s="458">
        <v>0</v>
      </c>
      <c r="BV494" s="458">
        <v>0</v>
      </c>
      <c r="BW494" s="458">
        <v>0</v>
      </c>
      <c r="BX494" s="458">
        <v>0</v>
      </c>
      <c r="BY494" s="458">
        <v>0</v>
      </c>
      <c r="BZ494" s="458">
        <v>62</v>
      </c>
      <c r="CA494" s="458">
        <v>0</v>
      </c>
      <c r="CB494" s="457" t="s">
        <v>3163</v>
      </c>
      <c r="CC494" s="457" t="s">
        <v>2463</v>
      </c>
      <c r="CD494" s="466">
        <v>0</v>
      </c>
      <c r="CE494" s="466">
        <v>0</v>
      </c>
      <c r="CF494" s="465" t="s">
        <v>2009</v>
      </c>
      <c r="CG494" s="465"/>
      <c r="CH494" s="107"/>
      <c r="CI494" s="384"/>
      <c r="CJ494" s="384"/>
      <c r="CK494" s="384"/>
      <c r="CL494" s="384"/>
      <c r="CM494" s="384"/>
      <c r="CN494" s="384"/>
      <c r="CO494" s="384"/>
      <c r="CP494" s="384"/>
      <c r="CQ494" s="384"/>
      <c r="CR494" s="384"/>
      <c r="CS494" s="384"/>
      <c r="CT494" s="384"/>
      <c r="CU494" s="384"/>
      <c r="CV494" s="384"/>
      <c r="CW494" s="384"/>
      <c r="CX494" s="384"/>
      <c r="CY494" s="384"/>
      <c r="CZ494" s="384"/>
      <c r="DA494" s="384"/>
      <c r="DB494" s="384"/>
      <c r="DC494" s="384"/>
      <c r="DD494" s="384"/>
      <c r="DE494" s="384"/>
      <c r="DF494" s="384"/>
      <c r="DG494" s="384"/>
      <c r="DH494" s="384"/>
      <c r="DI494" s="384"/>
      <c r="DJ494" s="384"/>
      <c r="DK494" s="384"/>
      <c r="DL494" s="384"/>
      <c r="DM494" s="384"/>
      <c r="DN494" s="384"/>
      <c r="DO494" s="384"/>
      <c r="DP494" s="384"/>
      <c r="DQ494" s="384"/>
      <c r="DR494" s="384"/>
      <c r="DS494" s="384"/>
      <c r="DT494" s="384"/>
      <c r="DU494" s="384"/>
      <c r="DV494" s="384"/>
      <c r="DW494" s="384"/>
      <c r="DX494" s="384"/>
      <c r="DY494" s="384"/>
      <c r="DZ494" s="384"/>
      <c r="EA494" s="384"/>
      <c r="EB494" s="384"/>
      <c r="EC494" s="384"/>
      <c r="ED494" s="384"/>
      <c r="EE494" s="384"/>
      <c r="EF494" s="384"/>
      <c r="EG494" s="384"/>
      <c r="EH494" s="384"/>
      <c r="EI494" s="384"/>
      <c r="EJ494" s="384"/>
      <c r="EK494" s="384"/>
      <c r="EL494" s="384"/>
      <c r="EM494" s="384"/>
      <c r="EN494" s="384"/>
      <c r="EO494" s="384"/>
      <c r="EP494" s="384"/>
      <c r="EQ494" s="384"/>
      <c r="ER494" s="384"/>
      <c r="ES494" s="384"/>
      <c r="ET494" s="384"/>
      <c r="EU494" s="384"/>
      <c r="EV494" s="384"/>
      <c r="EW494" s="384"/>
      <c r="EX494" s="384"/>
      <c r="EY494" s="384"/>
      <c r="EZ494" s="384"/>
      <c r="FA494" s="384"/>
      <c r="FB494" s="384"/>
      <c r="FC494" s="384"/>
      <c r="FD494" s="384"/>
      <c r="FE494" s="384"/>
      <c r="FF494" s="384"/>
      <c r="FG494" s="384"/>
      <c r="FH494" s="384"/>
      <c r="FI494" s="384"/>
      <c r="FJ494" s="384"/>
      <c r="FK494" s="384"/>
      <c r="FL494" s="384"/>
      <c r="FM494" s="384"/>
      <c r="FN494" s="384"/>
      <c r="FO494" s="384"/>
      <c r="FP494" s="384"/>
      <c r="FQ494" s="384"/>
      <c r="FR494" s="384"/>
      <c r="FS494" s="384"/>
      <c r="FT494" s="384"/>
      <c r="FU494" s="384"/>
      <c r="FV494" s="384"/>
      <c r="FW494" s="384"/>
      <c r="FX494" s="384"/>
      <c r="FY494" s="384"/>
      <c r="FZ494" s="384"/>
      <c r="GA494" s="384"/>
      <c r="GB494" s="384"/>
      <c r="GC494" s="384"/>
      <c r="GD494" s="384"/>
      <c r="GE494" s="384"/>
      <c r="GF494" s="384"/>
      <c r="GG494" s="384"/>
      <c r="GH494" s="384"/>
      <c r="GI494" s="384"/>
      <c r="GJ494" s="384"/>
      <c r="GK494" s="384"/>
      <c r="GL494" s="384"/>
      <c r="GM494" s="384"/>
      <c r="GN494" s="384"/>
      <c r="GO494" s="384"/>
      <c r="GP494" s="384"/>
      <c r="GQ494" s="384"/>
      <c r="GR494" s="384"/>
      <c r="GS494" s="384"/>
      <c r="GT494" s="384"/>
      <c r="GU494" s="384"/>
      <c r="GV494" s="384"/>
      <c r="GW494" s="384"/>
      <c r="GX494" s="384"/>
      <c r="GY494" s="384"/>
      <c r="GZ494" s="384"/>
      <c r="HA494" s="384"/>
      <c r="HB494" s="384"/>
      <c r="HC494" s="384"/>
      <c r="HD494" s="384"/>
      <c r="HE494" s="384"/>
      <c r="HF494" s="384"/>
      <c r="HG494" s="384"/>
      <c r="HH494" s="384"/>
      <c r="HI494" s="384"/>
      <c r="HJ494" s="384"/>
      <c r="HK494" s="384"/>
      <c r="HL494" s="384"/>
      <c r="HM494" s="384"/>
      <c r="HN494" s="384"/>
      <c r="HO494" s="384"/>
      <c r="HP494" s="384"/>
      <c r="HQ494" s="384"/>
      <c r="HR494" s="384"/>
      <c r="HS494" s="384"/>
      <c r="HT494" s="384"/>
      <c r="HU494" s="384"/>
      <c r="HV494" s="384"/>
      <c r="HW494" s="384"/>
      <c r="HX494" s="384"/>
      <c r="HY494" s="384"/>
      <c r="HZ494" s="384"/>
      <c r="IA494" s="384"/>
      <c r="IB494" s="384"/>
      <c r="IC494" s="384"/>
      <c r="ID494" s="384"/>
      <c r="IE494" s="384"/>
      <c r="IF494" s="384"/>
      <c r="IG494" s="384"/>
      <c r="IH494" s="384"/>
      <c r="II494" s="384"/>
      <c r="IJ494" s="384"/>
      <c r="IK494" s="384"/>
      <c r="IL494" s="384"/>
      <c r="IM494" s="384"/>
      <c r="IN494" s="384"/>
      <c r="IO494" s="384"/>
      <c r="IP494" s="384"/>
      <c r="IQ494" s="384"/>
      <c r="IR494" s="384"/>
      <c r="IS494" s="384"/>
      <c r="IT494" s="384"/>
      <c r="IU494" s="384"/>
      <c r="IV494" s="384"/>
      <c r="IW494" s="384"/>
      <c r="IX494" s="384"/>
      <c r="IY494" s="384"/>
      <c r="IZ494" s="384"/>
      <c r="JA494" s="384"/>
      <c r="JB494" s="384"/>
      <c r="JC494" s="384"/>
      <c r="JD494" s="384"/>
      <c r="JE494" s="384"/>
      <c r="JF494" s="384"/>
      <c r="JG494" s="384"/>
      <c r="JH494" s="384"/>
      <c r="JI494" s="384"/>
      <c r="JJ494" s="384"/>
      <c r="JK494" s="384"/>
      <c r="JL494" s="384"/>
      <c r="JM494" s="384"/>
      <c r="JN494" s="384"/>
      <c r="JO494" s="384"/>
      <c r="JP494" s="384"/>
      <c r="JQ494" s="384"/>
      <c r="JR494" s="384"/>
      <c r="JS494" s="384"/>
      <c r="JT494" s="384"/>
      <c r="JU494" s="384"/>
      <c r="JV494" s="384"/>
      <c r="JW494" s="384"/>
      <c r="JX494" s="384"/>
      <c r="JY494" s="384"/>
      <c r="JZ494" s="384"/>
      <c r="KA494" s="384"/>
      <c r="KB494" s="384"/>
      <c r="KC494" s="384"/>
      <c r="KD494" s="384"/>
      <c r="KE494" s="384"/>
      <c r="KF494" s="384"/>
      <c r="KG494" s="384"/>
      <c r="KH494" s="384"/>
      <c r="KI494" s="384"/>
      <c r="KJ494" s="384"/>
      <c r="KK494" s="384"/>
      <c r="KL494" s="384"/>
      <c r="KM494" s="384"/>
      <c r="KN494" s="384"/>
      <c r="KO494" s="384"/>
      <c r="KP494" s="384"/>
      <c r="KQ494" s="384"/>
      <c r="KR494" s="384"/>
      <c r="KS494" s="384"/>
      <c r="KT494" s="384"/>
      <c r="KU494" s="384"/>
    </row>
    <row r="495" spans="1:307" s="363" customFormat="1" ht="46.5" outlineLevel="1">
      <c r="A495" s="803"/>
      <c r="B495" s="465" t="s">
        <v>2064</v>
      </c>
      <c r="C495" s="639" t="s">
        <v>3182</v>
      </c>
      <c r="D495" s="640" t="s">
        <v>80</v>
      </c>
      <c r="E495" s="457" t="s">
        <v>2192</v>
      </c>
      <c r="F495" s="457" t="s">
        <v>1691</v>
      </c>
      <c r="G495" s="459" t="s">
        <v>1692</v>
      </c>
      <c r="H495" s="459" t="s">
        <v>1513</v>
      </c>
      <c r="I495" s="457" t="s">
        <v>3183</v>
      </c>
      <c r="J495" s="458">
        <v>48.589970000000001</v>
      </c>
      <c r="K495" s="458">
        <v>48.589970000000001</v>
      </c>
      <c r="L495" s="458">
        <v>0</v>
      </c>
      <c r="M495" s="458">
        <v>0</v>
      </c>
      <c r="N495" s="458">
        <v>34</v>
      </c>
      <c r="O495" s="458">
        <v>0</v>
      </c>
      <c r="P495" s="458" t="s">
        <v>80</v>
      </c>
      <c r="Q495" s="464" t="s">
        <v>80</v>
      </c>
      <c r="R495" s="465">
        <v>45657</v>
      </c>
      <c r="S495" s="457" t="s">
        <v>86</v>
      </c>
      <c r="T495" s="465"/>
      <c r="U495" s="458">
        <v>0</v>
      </c>
      <c r="V495" s="458">
        <v>0</v>
      </c>
      <c r="W495" s="458">
        <v>0</v>
      </c>
      <c r="X495" s="458">
        <v>0</v>
      </c>
      <c r="Y495" s="458">
        <v>0</v>
      </c>
      <c r="Z495" s="458">
        <v>0</v>
      </c>
      <c r="AA495" s="458">
        <v>0</v>
      </c>
      <c r="AB495" s="458">
        <v>0</v>
      </c>
      <c r="AC495" s="458">
        <v>0</v>
      </c>
      <c r="AD495" s="458">
        <v>0</v>
      </c>
      <c r="AE495" s="458">
        <v>14.589969999999999</v>
      </c>
      <c r="AF495" s="458">
        <v>0</v>
      </c>
      <c r="AG495" s="458">
        <v>0</v>
      </c>
      <c r="AH495" s="458">
        <v>14.589969999999999</v>
      </c>
      <c r="AI495" s="458">
        <v>0</v>
      </c>
      <c r="AJ495" s="458">
        <v>0</v>
      </c>
      <c r="AK495" s="458">
        <v>0</v>
      </c>
      <c r="AL495" s="458">
        <v>0</v>
      </c>
      <c r="AM495" s="458">
        <v>0</v>
      </c>
      <c r="AN495" s="458">
        <v>0</v>
      </c>
      <c r="AO495" s="458">
        <v>0</v>
      </c>
      <c r="AP495" s="458">
        <v>0</v>
      </c>
      <c r="AQ495" s="458">
        <v>0</v>
      </c>
      <c r="AR495" s="458">
        <v>0</v>
      </c>
      <c r="AS495" s="458">
        <v>0</v>
      </c>
      <c r="AT495" s="458">
        <v>0</v>
      </c>
      <c r="AU495" s="458">
        <v>0</v>
      </c>
      <c r="AV495" s="458">
        <v>0</v>
      </c>
      <c r="AW495" s="458">
        <v>0</v>
      </c>
      <c r="AX495" s="458">
        <v>0</v>
      </c>
      <c r="AY495" s="458">
        <v>0</v>
      </c>
      <c r="AZ495" s="458">
        <v>0</v>
      </c>
      <c r="BA495" s="458">
        <v>0</v>
      </c>
      <c r="BB495" s="458">
        <v>0</v>
      </c>
      <c r="BC495" s="458">
        <v>0</v>
      </c>
      <c r="BD495" s="458">
        <v>0</v>
      </c>
      <c r="BE495" s="458">
        <v>0</v>
      </c>
      <c r="BF495" s="458">
        <v>0</v>
      </c>
      <c r="BG495" s="458">
        <v>0</v>
      </c>
      <c r="BH495" s="458">
        <v>0</v>
      </c>
      <c r="BI495" s="458">
        <v>0</v>
      </c>
      <c r="BJ495" s="458">
        <v>0</v>
      </c>
      <c r="BK495" s="458">
        <v>0</v>
      </c>
      <c r="BL495" s="458">
        <v>0</v>
      </c>
      <c r="BM495" s="458">
        <v>0</v>
      </c>
      <c r="BN495" s="458">
        <v>14.589969999999999</v>
      </c>
      <c r="BO495" s="458">
        <v>0</v>
      </c>
      <c r="BP495" s="458">
        <v>0</v>
      </c>
      <c r="BQ495" s="458">
        <v>14.589969999999999</v>
      </c>
      <c r="BR495" s="458">
        <v>0</v>
      </c>
      <c r="BS495" s="458">
        <v>0</v>
      </c>
      <c r="BT495" s="458">
        <v>0</v>
      </c>
      <c r="BU495" s="458">
        <v>0</v>
      </c>
      <c r="BV495" s="458">
        <v>0</v>
      </c>
      <c r="BW495" s="458">
        <v>0</v>
      </c>
      <c r="BX495" s="458">
        <v>0</v>
      </c>
      <c r="BY495" s="458">
        <v>0</v>
      </c>
      <c r="BZ495" s="458">
        <v>34</v>
      </c>
      <c r="CA495" s="458">
        <v>0</v>
      </c>
      <c r="CB495" s="457" t="s">
        <v>3163</v>
      </c>
      <c r="CC495" s="457" t="s">
        <v>2463</v>
      </c>
      <c r="CD495" s="466">
        <v>0</v>
      </c>
      <c r="CE495" s="466">
        <v>0</v>
      </c>
      <c r="CF495" s="465" t="s">
        <v>2009</v>
      </c>
      <c r="CG495" s="465"/>
      <c r="CH495" s="107"/>
      <c r="CI495" s="384"/>
      <c r="CJ495" s="384"/>
      <c r="CK495" s="384"/>
      <c r="CL495" s="384"/>
      <c r="CM495" s="384"/>
      <c r="CN495" s="384"/>
      <c r="CO495" s="384"/>
      <c r="CP495" s="384"/>
      <c r="CQ495" s="384"/>
      <c r="CR495" s="384"/>
      <c r="CS495" s="384"/>
      <c r="CT495" s="384"/>
      <c r="CU495" s="384"/>
      <c r="CV495" s="384"/>
      <c r="CW495" s="384"/>
      <c r="CX495" s="384"/>
      <c r="CY495" s="384"/>
      <c r="CZ495" s="384"/>
      <c r="DA495" s="384"/>
      <c r="DB495" s="384"/>
      <c r="DC495" s="384"/>
      <c r="DD495" s="384"/>
      <c r="DE495" s="384"/>
      <c r="DF495" s="384"/>
      <c r="DG495" s="384"/>
      <c r="DH495" s="384"/>
      <c r="DI495" s="384"/>
      <c r="DJ495" s="384"/>
      <c r="DK495" s="384"/>
      <c r="DL495" s="384"/>
      <c r="DM495" s="384"/>
      <c r="DN495" s="384"/>
      <c r="DO495" s="384"/>
      <c r="DP495" s="384"/>
      <c r="DQ495" s="384"/>
      <c r="DR495" s="384"/>
      <c r="DS495" s="384"/>
      <c r="DT495" s="384"/>
      <c r="DU495" s="384"/>
      <c r="DV495" s="384"/>
      <c r="DW495" s="384"/>
      <c r="DX495" s="384"/>
      <c r="DY495" s="384"/>
      <c r="DZ495" s="384"/>
      <c r="EA495" s="384"/>
      <c r="EB495" s="384"/>
      <c r="EC495" s="384"/>
      <c r="ED495" s="384"/>
      <c r="EE495" s="384"/>
      <c r="EF495" s="384"/>
      <c r="EG495" s="384"/>
      <c r="EH495" s="384"/>
      <c r="EI495" s="384"/>
      <c r="EJ495" s="384"/>
      <c r="EK495" s="384"/>
      <c r="EL495" s="384"/>
      <c r="EM495" s="384"/>
      <c r="EN495" s="384"/>
      <c r="EO495" s="384"/>
      <c r="EP495" s="384"/>
      <c r="EQ495" s="384"/>
      <c r="ER495" s="384"/>
      <c r="ES495" s="384"/>
      <c r="ET495" s="384"/>
      <c r="EU495" s="384"/>
      <c r="EV495" s="384"/>
      <c r="EW495" s="384"/>
      <c r="EX495" s="384"/>
      <c r="EY495" s="384"/>
      <c r="EZ495" s="384"/>
      <c r="FA495" s="384"/>
      <c r="FB495" s="384"/>
      <c r="FC495" s="384"/>
      <c r="FD495" s="384"/>
      <c r="FE495" s="384"/>
      <c r="FF495" s="384"/>
      <c r="FG495" s="384"/>
      <c r="FH495" s="384"/>
      <c r="FI495" s="384"/>
      <c r="FJ495" s="384"/>
      <c r="FK495" s="384"/>
      <c r="FL495" s="384"/>
      <c r="FM495" s="384"/>
      <c r="FN495" s="384"/>
      <c r="FO495" s="384"/>
      <c r="FP495" s="384"/>
      <c r="FQ495" s="384"/>
      <c r="FR495" s="384"/>
      <c r="FS495" s="384"/>
      <c r="FT495" s="384"/>
      <c r="FU495" s="384"/>
      <c r="FV495" s="384"/>
      <c r="FW495" s="384"/>
      <c r="FX495" s="384"/>
      <c r="FY495" s="384"/>
      <c r="FZ495" s="384"/>
      <c r="GA495" s="384"/>
      <c r="GB495" s="384"/>
      <c r="GC495" s="384"/>
      <c r="GD495" s="384"/>
      <c r="GE495" s="384"/>
      <c r="GF495" s="384"/>
      <c r="GG495" s="384"/>
      <c r="GH495" s="384"/>
      <c r="GI495" s="384"/>
      <c r="GJ495" s="384"/>
      <c r="GK495" s="384"/>
      <c r="GL495" s="384"/>
      <c r="GM495" s="384"/>
      <c r="GN495" s="384"/>
      <c r="GO495" s="384"/>
      <c r="GP495" s="384"/>
      <c r="GQ495" s="384"/>
      <c r="GR495" s="384"/>
      <c r="GS495" s="384"/>
      <c r="GT495" s="384"/>
      <c r="GU495" s="384"/>
      <c r="GV495" s="384"/>
      <c r="GW495" s="384"/>
      <c r="GX495" s="384"/>
      <c r="GY495" s="384"/>
      <c r="GZ495" s="384"/>
      <c r="HA495" s="384"/>
      <c r="HB495" s="384"/>
      <c r="HC495" s="384"/>
      <c r="HD495" s="384"/>
      <c r="HE495" s="384"/>
      <c r="HF495" s="384"/>
      <c r="HG495" s="384"/>
      <c r="HH495" s="384"/>
      <c r="HI495" s="384"/>
      <c r="HJ495" s="384"/>
      <c r="HK495" s="384"/>
      <c r="HL495" s="384"/>
      <c r="HM495" s="384"/>
      <c r="HN495" s="384"/>
      <c r="HO495" s="384"/>
      <c r="HP495" s="384"/>
      <c r="HQ495" s="384"/>
      <c r="HR495" s="384"/>
      <c r="HS495" s="384"/>
      <c r="HT495" s="384"/>
      <c r="HU495" s="384"/>
      <c r="HV495" s="384"/>
      <c r="HW495" s="384"/>
      <c r="HX495" s="384"/>
      <c r="HY495" s="384"/>
      <c r="HZ495" s="384"/>
      <c r="IA495" s="384"/>
      <c r="IB495" s="384"/>
      <c r="IC495" s="384"/>
      <c r="ID495" s="384"/>
      <c r="IE495" s="384"/>
      <c r="IF495" s="384"/>
      <c r="IG495" s="384"/>
      <c r="IH495" s="384"/>
      <c r="II495" s="384"/>
      <c r="IJ495" s="384"/>
      <c r="IK495" s="384"/>
      <c r="IL495" s="384"/>
      <c r="IM495" s="384"/>
      <c r="IN495" s="384"/>
      <c r="IO495" s="384"/>
      <c r="IP495" s="384"/>
      <c r="IQ495" s="384"/>
      <c r="IR495" s="384"/>
      <c r="IS495" s="384"/>
      <c r="IT495" s="384"/>
      <c r="IU495" s="384"/>
      <c r="IV495" s="384"/>
      <c r="IW495" s="384"/>
      <c r="IX495" s="384"/>
      <c r="IY495" s="384"/>
      <c r="IZ495" s="384"/>
      <c r="JA495" s="384"/>
      <c r="JB495" s="384"/>
      <c r="JC495" s="384"/>
      <c r="JD495" s="384"/>
      <c r="JE495" s="384"/>
      <c r="JF495" s="384"/>
      <c r="JG495" s="384"/>
      <c r="JH495" s="384"/>
      <c r="JI495" s="384"/>
      <c r="JJ495" s="384"/>
      <c r="JK495" s="384"/>
      <c r="JL495" s="384"/>
      <c r="JM495" s="384"/>
      <c r="JN495" s="384"/>
      <c r="JO495" s="384"/>
      <c r="JP495" s="384"/>
      <c r="JQ495" s="384"/>
      <c r="JR495" s="384"/>
      <c r="JS495" s="384"/>
      <c r="JT495" s="384"/>
      <c r="JU495" s="384"/>
      <c r="JV495" s="384"/>
      <c r="JW495" s="384"/>
      <c r="JX495" s="384"/>
      <c r="JY495" s="384"/>
      <c r="JZ495" s="384"/>
      <c r="KA495" s="384"/>
      <c r="KB495" s="384"/>
      <c r="KC495" s="384"/>
      <c r="KD495" s="384"/>
      <c r="KE495" s="384"/>
      <c r="KF495" s="384"/>
      <c r="KG495" s="384"/>
      <c r="KH495" s="384"/>
      <c r="KI495" s="384"/>
      <c r="KJ495" s="384"/>
      <c r="KK495" s="384"/>
      <c r="KL495" s="384"/>
      <c r="KM495" s="384"/>
      <c r="KN495" s="384"/>
      <c r="KO495" s="384"/>
      <c r="KP495" s="384"/>
      <c r="KQ495" s="384"/>
      <c r="KR495" s="384"/>
      <c r="KS495" s="384"/>
      <c r="KT495" s="384"/>
      <c r="KU495" s="384"/>
    </row>
    <row r="496" spans="1:307" s="363" customFormat="1" ht="36" outlineLevel="1">
      <c r="A496" s="803"/>
      <c r="B496" s="465" t="s">
        <v>2098</v>
      </c>
      <c r="C496" s="639" t="s">
        <v>3184</v>
      </c>
      <c r="D496" s="640" t="s">
        <v>80</v>
      </c>
      <c r="E496" s="457" t="s">
        <v>2058</v>
      </c>
      <c r="F496" s="457" t="s">
        <v>1955</v>
      </c>
      <c r="G496" s="459" t="s">
        <v>1900</v>
      </c>
      <c r="H496" s="459" t="s">
        <v>1513</v>
      </c>
      <c r="I496" s="457" t="s">
        <v>3162</v>
      </c>
      <c r="J496" s="458">
        <v>122.76</v>
      </c>
      <c r="K496" s="458">
        <v>122.76</v>
      </c>
      <c r="L496" s="458">
        <v>0</v>
      </c>
      <c r="M496" s="458">
        <v>0</v>
      </c>
      <c r="N496" s="458">
        <v>84</v>
      </c>
      <c r="O496" s="458">
        <v>0</v>
      </c>
      <c r="P496" s="458" t="s">
        <v>80</v>
      </c>
      <c r="Q496" s="464" t="s">
        <v>80</v>
      </c>
      <c r="R496" s="465">
        <v>45657</v>
      </c>
      <c r="S496" s="457" t="s">
        <v>86</v>
      </c>
      <c r="T496" s="465"/>
      <c r="U496" s="458">
        <v>0</v>
      </c>
      <c r="V496" s="458">
        <v>0</v>
      </c>
      <c r="W496" s="458">
        <v>0</v>
      </c>
      <c r="X496" s="458">
        <v>0</v>
      </c>
      <c r="Y496" s="458">
        <v>0</v>
      </c>
      <c r="Z496" s="458">
        <v>0</v>
      </c>
      <c r="AA496" s="458">
        <v>0</v>
      </c>
      <c r="AB496" s="458">
        <v>0</v>
      </c>
      <c r="AC496" s="458">
        <v>0</v>
      </c>
      <c r="AD496" s="458">
        <v>0</v>
      </c>
      <c r="AE496" s="458">
        <v>38.76</v>
      </c>
      <c r="AF496" s="458">
        <v>0</v>
      </c>
      <c r="AG496" s="458">
        <v>0</v>
      </c>
      <c r="AH496" s="458">
        <v>38.76</v>
      </c>
      <c r="AI496" s="458">
        <v>0</v>
      </c>
      <c r="AJ496" s="458">
        <v>0</v>
      </c>
      <c r="AK496" s="458">
        <v>0</v>
      </c>
      <c r="AL496" s="458">
        <v>0</v>
      </c>
      <c r="AM496" s="458">
        <v>0</v>
      </c>
      <c r="AN496" s="458">
        <v>0</v>
      </c>
      <c r="AO496" s="458">
        <v>0</v>
      </c>
      <c r="AP496" s="458">
        <v>0</v>
      </c>
      <c r="AQ496" s="458">
        <v>0</v>
      </c>
      <c r="AR496" s="458">
        <v>0</v>
      </c>
      <c r="AS496" s="458">
        <v>0</v>
      </c>
      <c r="AT496" s="458">
        <v>0</v>
      </c>
      <c r="AU496" s="458">
        <v>0</v>
      </c>
      <c r="AV496" s="458">
        <v>0</v>
      </c>
      <c r="AW496" s="458">
        <v>0</v>
      </c>
      <c r="AX496" s="458">
        <v>0</v>
      </c>
      <c r="AY496" s="458">
        <v>0</v>
      </c>
      <c r="AZ496" s="458">
        <v>0</v>
      </c>
      <c r="BA496" s="458">
        <v>0</v>
      </c>
      <c r="BB496" s="458">
        <v>0</v>
      </c>
      <c r="BC496" s="458">
        <v>0</v>
      </c>
      <c r="BD496" s="458">
        <v>0</v>
      </c>
      <c r="BE496" s="458">
        <v>0</v>
      </c>
      <c r="BF496" s="458">
        <v>0</v>
      </c>
      <c r="BG496" s="458">
        <v>0</v>
      </c>
      <c r="BH496" s="458">
        <v>0</v>
      </c>
      <c r="BI496" s="458">
        <v>0</v>
      </c>
      <c r="BJ496" s="458">
        <v>0</v>
      </c>
      <c r="BK496" s="458">
        <v>0</v>
      </c>
      <c r="BL496" s="458">
        <v>0</v>
      </c>
      <c r="BM496" s="458">
        <v>0</v>
      </c>
      <c r="BN496" s="458">
        <v>38.76</v>
      </c>
      <c r="BO496" s="458">
        <v>0</v>
      </c>
      <c r="BP496" s="458">
        <v>0</v>
      </c>
      <c r="BQ496" s="458">
        <v>38.76</v>
      </c>
      <c r="BR496" s="458">
        <v>0</v>
      </c>
      <c r="BS496" s="458">
        <v>0</v>
      </c>
      <c r="BT496" s="458">
        <v>0</v>
      </c>
      <c r="BU496" s="458">
        <v>0</v>
      </c>
      <c r="BV496" s="458">
        <v>0</v>
      </c>
      <c r="BW496" s="458">
        <v>0</v>
      </c>
      <c r="BX496" s="458">
        <v>0</v>
      </c>
      <c r="BY496" s="458">
        <v>0</v>
      </c>
      <c r="BZ496" s="458">
        <v>84</v>
      </c>
      <c r="CA496" s="458">
        <v>0</v>
      </c>
      <c r="CB496" s="457" t="s">
        <v>3163</v>
      </c>
      <c r="CC496" s="457" t="s">
        <v>2463</v>
      </c>
      <c r="CD496" s="466">
        <v>0</v>
      </c>
      <c r="CE496" s="466">
        <v>0</v>
      </c>
      <c r="CF496" s="465" t="s">
        <v>2009</v>
      </c>
      <c r="CG496" s="465"/>
      <c r="CH496" s="107"/>
      <c r="CI496" s="384"/>
      <c r="CJ496" s="384"/>
      <c r="CK496" s="384"/>
      <c r="CL496" s="384"/>
      <c r="CM496" s="384"/>
      <c r="CN496" s="384"/>
      <c r="CO496" s="384"/>
      <c r="CP496" s="384"/>
      <c r="CQ496" s="384"/>
      <c r="CR496" s="384"/>
      <c r="CS496" s="384"/>
      <c r="CT496" s="384"/>
      <c r="CU496" s="384"/>
      <c r="CV496" s="384"/>
      <c r="CW496" s="384"/>
      <c r="CX496" s="384"/>
      <c r="CY496" s="384"/>
      <c r="CZ496" s="384"/>
      <c r="DA496" s="384"/>
      <c r="DB496" s="384"/>
      <c r="DC496" s="384"/>
      <c r="DD496" s="384"/>
      <c r="DE496" s="384"/>
      <c r="DF496" s="384"/>
      <c r="DG496" s="384"/>
      <c r="DH496" s="384"/>
      <c r="DI496" s="384"/>
      <c r="DJ496" s="384"/>
      <c r="DK496" s="384"/>
      <c r="DL496" s="384"/>
      <c r="DM496" s="384"/>
      <c r="DN496" s="384"/>
      <c r="DO496" s="384"/>
      <c r="DP496" s="384"/>
      <c r="DQ496" s="384"/>
      <c r="DR496" s="384"/>
      <c r="DS496" s="384"/>
      <c r="DT496" s="384"/>
      <c r="DU496" s="384"/>
      <c r="DV496" s="384"/>
      <c r="DW496" s="384"/>
      <c r="DX496" s="384"/>
      <c r="DY496" s="384"/>
      <c r="DZ496" s="384"/>
      <c r="EA496" s="384"/>
      <c r="EB496" s="384"/>
      <c r="EC496" s="384"/>
      <c r="ED496" s="384"/>
      <c r="EE496" s="384"/>
      <c r="EF496" s="384"/>
      <c r="EG496" s="384"/>
      <c r="EH496" s="384"/>
      <c r="EI496" s="384"/>
      <c r="EJ496" s="384"/>
      <c r="EK496" s="384"/>
      <c r="EL496" s="384"/>
      <c r="EM496" s="384"/>
      <c r="EN496" s="384"/>
      <c r="EO496" s="384"/>
      <c r="EP496" s="384"/>
      <c r="EQ496" s="384"/>
      <c r="ER496" s="384"/>
      <c r="ES496" s="384"/>
      <c r="ET496" s="384"/>
      <c r="EU496" s="384"/>
      <c r="EV496" s="384"/>
      <c r="EW496" s="384"/>
      <c r="EX496" s="384"/>
      <c r="EY496" s="384"/>
      <c r="EZ496" s="384"/>
      <c r="FA496" s="384"/>
      <c r="FB496" s="384"/>
      <c r="FC496" s="384"/>
      <c r="FD496" s="384"/>
      <c r="FE496" s="384"/>
      <c r="FF496" s="384"/>
      <c r="FG496" s="384"/>
      <c r="FH496" s="384"/>
      <c r="FI496" s="384"/>
      <c r="FJ496" s="384"/>
      <c r="FK496" s="384"/>
      <c r="FL496" s="384"/>
      <c r="FM496" s="384"/>
      <c r="FN496" s="384"/>
      <c r="FO496" s="384"/>
      <c r="FP496" s="384"/>
      <c r="FQ496" s="384"/>
      <c r="FR496" s="384"/>
      <c r="FS496" s="384"/>
      <c r="FT496" s="384"/>
      <c r="FU496" s="384"/>
      <c r="FV496" s="384"/>
      <c r="FW496" s="384"/>
      <c r="FX496" s="384"/>
      <c r="FY496" s="384"/>
      <c r="FZ496" s="384"/>
      <c r="GA496" s="384"/>
      <c r="GB496" s="384"/>
      <c r="GC496" s="384"/>
      <c r="GD496" s="384"/>
      <c r="GE496" s="384"/>
      <c r="GF496" s="384"/>
      <c r="GG496" s="384"/>
      <c r="GH496" s="384"/>
      <c r="GI496" s="384"/>
      <c r="GJ496" s="384"/>
      <c r="GK496" s="384"/>
      <c r="GL496" s="384"/>
      <c r="GM496" s="384"/>
      <c r="GN496" s="384"/>
      <c r="GO496" s="384"/>
      <c r="GP496" s="384"/>
      <c r="GQ496" s="384"/>
      <c r="GR496" s="384"/>
      <c r="GS496" s="384"/>
      <c r="GT496" s="384"/>
      <c r="GU496" s="384"/>
      <c r="GV496" s="384"/>
      <c r="GW496" s="384"/>
      <c r="GX496" s="384"/>
      <c r="GY496" s="384"/>
      <c r="GZ496" s="384"/>
      <c r="HA496" s="384"/>
      <c r="HB496" s="384"/>
      <c r="HC496" s="384"/>
      <c r="HD496" s="384"/>
      <c r="HE496" s="384"/>
      <c r="HF496" s="384"/>
      <c r="HG496" s="384"/>
      <c r="HH496" s="384"/>
      <c r="HI496" s="384"/>
      <c r="HJ496" s="384"/>
      <c r="HK496" s="384"/>
      <c r="HL496" s="384"/>
      <c r="HM496" s="384"/>
      <c r="HN496" s="384"/>
      <c r="HO496" s="384"/>
      <c r="HP496" s="384"/>
      <c r="HQ496" s="384"/>
      <c r="HR496" s="384"/>
      <c r="HS496" s="384"/>
      <c r="HT496" s="384"/>
      <c r="HU496" s="384"/>
      <c r="HV496" s="384"/>
      <c r="HW496" s="384"/>
      <c r="HX496" s="384"/>
      <c r="HY496" s="384"/>
      <c r="HZ496" s="384"/>
      <c r="IA496" s="384"/>
      <c r="IB496" s="384"/>
      <c r="IC496" s="384"/>
      <c r="ID496" s="384"/>
      <c r="IE496" s="384"/>
      <c r="IF496" s="384"/>
      <c r="IG496" s="384"/>
      <c r="IH496" s="384"/>
      <c r="II496" s="384"/>
      <c r="IJ496" s="384"/>
      <c r="IK496" s="384"/>
      <c r="IL496" s="384"/>
      <c r="IM496" s="384"/>
      <c r="IN496" s="384"/>
      <c r="IO496" s="384"/>
      <c r="IP496" s="384"/>
      <c r="IQ496" s="384"/>
      <c r="IR496" s="384"/>
      <c r="IS496" s="384"/>
      <c r="IT496" s="384"/>
      <c r="IU496" s="384"/>
      <c r="IV496" s="384"/>
      <c r="IW496" s="384"/>
      <c r="IX496" s="384"/>
      <c r="IY496" s="384"/>
      <c r="IZ496" s="384"/>
      <c r="JA496" s="384"/>
      <c r="JB496" s="384"/>
      <c r="JC496" s="384"/>
      <c r="JD496" s="384"/>
      <c r="JE496" s="384"/>
      <c r="JF496" s="384"/>
      <c r="JG496" s="384"/>
      <c r="JH496" s="384"/>
      <c r="JI496" s="384"/>
      <c r="JJ496" s="384"/>
      <c r="JK496" s="384"/>
      <c r="JL496" s="384"/>
      <c r="JM496" s="384"/>
      <c r="JN496" s="384"/>
      <c r="JO496" s="384"/>
      <c r="JP496" s="384"/>
      <c r="JQ496" s="384"/>
      <c r="JR496" s="384"/>
      <c r="JS496" s="384"/>
      <c r="JT496" s="384"/>
      <c r="JU496" s="384"/>
      <c r="JV496" s="384"/>
      <c r="JW496" s="384"/>
      <c r="JX496" s="384"/>
      <c r="JY496" s="384"/>
      <c r="JZ496" s="384"/>
      <c r="KA496" s="384"/>
      <c r="KB496" s="384"/>
      <c r="KC496" s="384"/>
      <c r="KD496" s="384"/>
      <c r="KE496" s="384"/>
      <c r="KF496" s="384"/>
      <c r="KG496" s="384"/>
      <c r="KH496" s="384"/>
      <c r="KI496" s="384"/>
      <c r="KJ496" s="384"/>
      <c r="KK496" s="384"/>
      <c r="KL496" s="384"/>
      <c r="KM496" s="384"/>
      <c r="KN496" s="384"/>
      <c r="KO496" s="384"/>
      <c r="KP496" s="384"/>
      <c r="KQ496" s="384"/>
      <c r="KR496" s="384"/>
      <c r="KS496" s="384"/>
      <c r="KT496" s="384"/>
      <c r="KU496" s="384"/>
    </row>
    <row r="497" spans="1:307" s="363" customFormat="1" ht="90" outlineLevel="1">
      <c r="A497" s="803"/>
      <c r="B497" s="465" t="s">
        <v>2084</v>
      </c>
      <c r="C497" s="639" t="s">
        <v>3185</v>
      </c>
      <c r="D497" s="640" t="s">
        <v>80</v>
      </c>
      <c r="E497" s="457" t="s">
        <v>1308</v>
      </c>
      <c r="F497" s="457" t="s">
        <v>1675</v>
      </c>
      <c r="G497" s="459" t="s">
        <v>1676</v>
      </c>
      <c r="H497" s="459" t="s">
        <v>1513</v>
      </c>
      <c r="I497" s="457" t="s">
        <v>3186</v>
      </c>
      <c r="J497" s="458">
        <v>96</v>
      </c>
      <c r="K497" s="458">
        <v>96</v>
      </c>
      <c r="L497" s="458">
        <v>0</v>
      </c>
      <c r="M497" s="458">
        <v>0</v>
      </c>
      <c r="N497" s="458">
        <v>55</v>
      </c>
      <c r="O497" s="458">
        <v>0</v>
      </c>
      <c r="P497" s="458" t="s">
        <v>80</v>
      </c>
      <c r="Q497" s="464" t="s">
        <v>80</v>
      </c>
      <c r="R497" s="465">
        <v>45657</v>
      </c>
      <c r="S497" s="457" t="s">
        <v>86</v>
      </c>
      <c r="T497" s="465"/>
      <c r="U497" s="458">
        <v>0</v>
      </c>
      <c r="V497" s="458">
        <v>0</v>
      </c>
      <c r="W497" s="458">
        <v>0</v>
      </c>
      <c r="X497" s="458">
        <v>0</v>
      </c>
      <c r="Y497" s="458">
        <v>0</v>
      </c>
      <c r="Z497" s="458">
        <v>0</v>
      </c>
      <c r="AA497" s="458">
        <v>0</v>
      </c>
      <c r="AB497" s="458">
        <v>0</v>
      </c>
      <c r="AC497" s="458">
        <v>0</v>
      </c>
      <c r="AD497" s="458">
        <v>0</v>
      </c>
      <c r="AE497" s="458">
        <v>41</v>
      </c>
      <c r="AF497" s="458">
        <v>0</v>
      </c>
      <c r="AG497" s="458">
        <v>0</v>
      </c>
      <c r="AH497" s="458">
        <v>41</v>
      </c>
      <c r="AI497" s="458">
        <v>0</v>
      </c>
      <c r="AJ497" s="458">
        <v>0</v>
      </c>
      <c r="AK497" s="458">
        <v>0</v>
      </c>
      <c r="AL497" s="458">
        <v>0</v>
      </c>
      <c r="AM497" s="458">
        <v>0</v>
      </c>
      <c r="AN497" s="458">
        <v>0</v>
      </c>
      <c r="AO497" s="458">
        <v>0</v>
      </c>
      <c r="AP497" s="458">
        <v>0</v>
      </c>
      <c r="AQ497" s="458">
        <v>0</v>
      </c>
      <c r="AR497" s="458">
        <v>0</v>
      </c>
      <c r="AS497" s="458">
        <v>0</v>
      </c>
      <c r="AT497" s="458">
        <v>0</v>
      </c>
      <c r="AU497" s="458">
        <v>0</v>
      </c>
      <c r="AV497" s="458">
        <v>0</v>
      </c>
      <c r="AW497" s="458">
        <v>0</v>
      </c>
      <c r="AX497" s="458">
        <v>0</v>
      </c>
      <c r="AY497" s="458">
        <v>0</v>
      </c>
      <c r="AZ497" s="458">
        <v>0</v>
      </c>
      <c r="BA497" s="458">
        <v>0</v>
      </c>
      <c r="BB497" s="458">
        <v>0</v>
      </c>
      <c r="BC497" s="458">
        <v>0</v>
      </c>
      <c r="BD497" s="458">
        <v>0</v>
      </c>
      <c r="BE497" s="458">
        <v>0</v>
      </c>
      <c r="BF497" s="458">
        <v>0</v>
      </c>
      <c r="BG497" s="458">
        <v>0</v>
      </c>
      <c r="BH497" s="458">
        <v>0</v>
      </c>
      <c r="BI497" s="458">
        <v>0</v>
      </c>
      <c r="BJ497" s="458">
        <v>0</v>
      </c>
      <c r="BK497" s="458">
        <v>0</v>
      </c>
      <c r="BL497" s="458">
        <v>0</v>
      </c>
      <c r="BM497" s="458">
        <v>0</v>
      </c>
      <c r="BN497" s="458">
        <v>41</v>
      </c>
      <c r="BO497" s="458">
        <v>0</v>
      </c>
      <c r="BP497" s="458">
        <v>0</v>
      </c>
      <c r="BQ497" s="458">
        <v>41</v>
      </c>
      <c r="BR497" s="458">
        <v>0</v>
      </c>
      <c r="BS497" s="458">
        <v>0</v>
      </c>
      <c r="BT497" s="458">
        <v>0</v>
      </c>
      <c r="BU497" s="458">
        <v>0</v>
      </c>
      <c r="BV497" s="458">
        <v>0</v>
      </c>
      <c r="BW497" s="458">
        <v>0</v>
      </c>
      <c r="BX497" s="458">
        <v>0</v>
      </c>
      <c r="BY497" s="458">
        <v>0</v>
      </c>
      <c r="BZ497" s="458">
        <v>55</v>
      </c>
      <c r="CA497" s="458">
        <v>0</v>
      </c>
      <c r="CB497" s="457" t="s">
        <v>3187</v>
      </c>
      <c r="CC497" s="457" t="s">
        <v>2463</v>
      </c>
      <c r="CD497" s="466">
        <v>0</v>
      </c>
      <c r="CE497" s="466">
        <v>0</v>
      </c>
      <c r="CF497" s="465" t="s">
        <v>2009</v>
      </c>
      <c r="CG497" s="465"/>
      <c r="CH497" s="107"/>
      <c r="CI497" s="384"/>
      <c r="CJ497" s="384"/>
      <c r="CK497" s="384"/>
      <c r="CL497" s="384"/>
      <c r="CM497" s="384"/>
      <c r="CN497" s="384"/>
      <c r="CO497" s="384"/>
      <c r="CP497" s="384"/>
      <c r="CQ497" s="384"/>
      <c r="CR497" s="384"/>
      <c r="CS497" s="384"/>
      <c r="CT497" s="384"/>
      <c r="CU497" s="384"/>
      <c r="CV497" s="384"/>
      <c r="CW497" s="384"/>
      <c r="CX497" s="384"/>
      <c r="CY497" s="384"/>
      <c r="CZ497" s="384"/>
      <c r="DA497" s="384"/>
      <c r="DB497" s="384"/>
      <c r="DC497" s="384"/>
      <c r="DD497" s="384"/>
      <c r="DE497" s="384"/>
      <c r="DF497" s="384"/>
      <c r="DG497" s="384"/>
      <c r="DH497" s="384"/>
      <c r="DI497" s="384"/>
      <c r="DJ497" s="384"/>
      <c r="DK497" s="384"/>
      <c r="DL497" s="384"/>
      <c r="DM497" s="384"/>
      <c r="DN497" s="384"/>
      <c r="DO497" s="384"/>
      <c r="DP497" s="384"/>
      <c r="DQ497" s="384"/>
      <c r="DR497" s="384"/>
      <c r="DS497" s="384"/>
      <c r="DT497" s="384"/>
      <c r="DU497" s="384"/>
      <c r="DV497" s="384"/>
      <c r="DW497" s="384"/>
      <c r="DX497" s="384"/>
      <c r="DY497" s="384"/>
      <c r="DZ497" s="384"/>
      <c r="EA497" s="384"/>
      <c r="EB497" s="384"/>
      <c r="EC497" s="384"/>
      <c r="ED497" s="384"/>
      <c r="EE497" s="384"/>
      <c r="EF497" s="384"/>
      <c r="EG497" s="384"/>
      <c r="EH497" s="384"/>
      <c r="EI497" s="384"/>
      <c r="EJ497" s="384"/>
      <c r="EK497" s="384"/>
      <c r="EL497" s="384"/>
      <c r="EM497" s="384"/>
      <c r="EN497" s="384"/>
      <c r="EO497" s="384"/>
      <c r="EP497" s="384"/>
      <c r="EQ497" s="384"/>
      <c r="ER497" s="384"/>
      <c r="ES497" s="384"/>
      <c r="ET497" s="384"/>
      <c r="EU497" s="384"/>
      <c r="EV497" s="384"/>
      <c r="EW497" s="384"/>
      <c r="EX497" s="384"/>
      <c r="EY497" s="384"/>
      <c r="EZ497" s="384"/>
      <c r="FA497" s="384"/>
      <c r="FB497" s="384"/>
      <c r="FC497" s="384"/>
      <c r="FD497" s="384"/>
      <c r="FE497" s="384"/>
      <c r="FF497" s="384"/>
      <c r="FG497" s="384"/>
      <c r="FH497" s="384"/>
      <c r="FI497" s="384"/>
      <c r="FJ497" s="384"/>
      <c r="FK497" s="384"/>
      <c r="FL497" s="384"/>
      <c r="FM497" s="384"/>
      <c r="FN497" s="384"/>
      <c r="FO497" s="384"/>
      <c r="FP497" s="384"/>
      <c r="FQ497" s="384"/>
      <c r="FR497" s="384"/>
      <c r="FS497" s="384"/>
      <c r="FT497" s="384"/>
      <c r="FU497" s="384"/>
      <c r="FV497" s="384"/>
      <c r="FW497" s="384"/>
      <c r="FX497" s="384"/>
      <c r="FY497" s="384"/>
      <c r="FZ497" s="384"/>
      <c r="GA497" s="384"/>
      <c r="GB497" s="384"/>
      <c r="GC497" s="384"/>
      <c r="GD497" s="384"/>
      <c r="GE497" s="384"/>
      <c r="GF497" s="384"/>
      <c r="GG497" s="384"/>
      <c r="GH497" s="384"/>
      <c r="GI497" s="384"/>
      <c r="GJ497" s="384"/>
      <c r="GK497" s="384"/>
      <c r="GL497" s="384"/>
      <c r="GM497" s="384"/>
      <c r="GN497" s="384"/>
      <c r="GO497" s="384"/>
      <c r="GP497" s="384"/>
      <c r="GQ497" s="384"/>
      <c r="GR497" s="384"/>
      <c r="GS497" s="384"/>
      <c r="GT497" s="384"/>
      <c r="GU497" s="384"/>
      <c r="GV497" s="384"/>
      <c r="GW497" s="384"/>
      <c r="GX497" s="384"/>
      <c r="GY497" s="384"/>
      <c r="GZ497" s="384"/>
      <c r="HA497" s="384"/>
      <c r="HB497" s="384"/>
      <c r="HC497" s="384"/>
      <c r="HD497" s="384"/>
      <c r="HE497" s="384"/>
      <c r="HF497" s="384"/>
      <c r="HG497" s="384"/>
      <c r="HH497" s="384"/>
      <c r="HI497" s="384"/>
      <c r="HJ497" s="384"/>
      <c r="HK497" s="384"/>
      <c r="HL497" s="384"/>
      <c r="HM497" s="384"/>
      <c r="HN497" s="384"/>
      <c r="HO497" s="384"/>
      <c r="HP497" s="384"/>
      <c r="HQ497" s="384"/>
      <c r="HR497" s="384"/>
      <c r="HS497" s="384"/>
      <c r="HT497" s="384"/>
      <c r="HU497" s="384"/>
      <c r="HV497" s="384"/>
      <c r="HW497" s="384"/>
      <c r="HX497" s="384"/>
      <c r="HY497" s="384"/>
      <c r="HZ497" s="384"/>
      <c r="IA497" s="384"/>
      <c r="IB497" s="384"/>
      <c r="IC497" s="384"/>
      <c r="ID497" s="384"/>
      <c r="IE497" s="384"/>
      <c r="IF497" s="384"/>
      <c r="IG497" s="384"/>
      <c r="IH497" s="384"/>
      <c r="II497" s="384"/>
      <c r="IJ497" s="384"/>
      <c r="IK497" s="384"/>
      <c r="IL497" s="384"/>
      <c r="IM497" s="384"/>
      <c r="IN497" s="384"/>
      <c r="IO497" s="384"/>
      <c r="IP497" s="384"/>
      <c r="IQ497" s="384"/>
      <c r="IR497" s="384"/>
      <c r="IS497" s="384"/>
      <c r="IT497" s="384"/>
      <c r="IU497" s="384"/>
      <c r="IV497" s="384"/>
      <c r="IW497" s="384"/>
      <c r="IX497" s="384"/>
      <c r="IY497" s="384"/>
      <c r="IZ497" s="384"/>
      <c r="JA497" s="384"/>
      <c r="JB497" s="384"/>
      <c r="JC497" s="384"/>
      <c r="JD497" s="384"/>
      <c r="JE497" s="384"/>
      <c r="JF497" s="384"/>
      <c r="JG497" s="384"/>
      <c r="JH497" s="384"/>
      <c r="JI497" s="384"/>
      <c r="JJ497" s="384"/>
      <c r="JK497" s="384"/>
      <c r="JL497" s="384"/>
      <c r="JM497" s="384"/>
      <c r="JN497" s="384"/>
      <c r="JO497" s="384"/>
      <c r="JP497" s="384"/>
      <c r="JQ497" s="384"/>
      <c r="JR497" s="384"/>
      <c r="JS497" s="384"/>
      <c r="JT497" s="384"/>
      <c r="JU497" s="384"/>
      <c r="JV497" s="384"/>
      <c r="JW497" s="384"/>
      <c r="JX497" s="384"/>
      <c r="JY497" s="384"/>
      <c r="JZ497" s="384"/>
      <c r="KA497" s="384"/>
      <c r="KB497" s="384"/>
      <c r="KC497" s="384"/>
      <c r="KD497" s="384"/>
      <c r="KE497" s="384"/>
      <c r="KF497" s="384"/>
      <c r="KG497" s="384"/>
      <c r="KH497" s="384"/>
      <c r="KI497" s="384"/>
      <c r="KJ497" s="384"/>
      <c r="KK497" s="384"/>
      <c r="KL497" s="384"/>
      <c r="KM497" s="384"/>
      <c r="KN497" s="384"/>
      <c r="KO497" s="384"/>
      <c r="KP497" s="384"/>
      <c r="KQ497" s="384"/>
      <c r="KR497" s="384"/>
      <c r="KS497" s="384"/>
      <c r="KT497" s="384"/>
      <c r="KU497" s="384"/>
    </row>
    <row r="498" spans="1:307" s="363" customFormat="1" ht="36" outlineLevel="1">
      <c r="A498" s="803"/>
      <c r="B498" s="465" t="s">
        <v>2084</v>
      </c>
      <c r="C498" s="639" t="s">
        <v>3188</v>
      </c>
      <c r="D498" s="640" t="s">
        <v>80</v>
      </c>
      <c r="E498" s="457" t="s">
        <v>1308</v>
      </c>
      <c r="F498" s="457" t="s">
        <v>1675</v>
      </c>
      <c r="G498" s="459" t="s">
        <v>1676</v>
      </c>
      <c r="H498" s="459" t="s">
        <v>1513</v>
      </c>
      <c r="I498" s="457" t="s">
        <v>1988</v>
      </c>
      <c r="J498" s="458">
        <v>540</v>
      </c>
      <c r="K498" s="458">
        <v>540</v>
      </c>
      <c r="L498" s="458">
        <v>0</v>
      </c>
      <c r="M498" s="458">
        <v>0</v>
      </c>
      <c r="N498" s="458">
        <v>300</v>
      </c>
      <c r="O498" s="458">
        <v>0</v>
      </c>
      <c r="P498" s="458" t="s">
        <v>80</v>
      </c>
      <c r="Q498" s="464" t="s">
        <v>80</v>
      </c>
      <c r="R498" s="465">
        <v>45657</v>
      </c>
      <c r="S498" s="457" t="s">
        <v>86</v>
      </c>
      <c r="T498" s="465"/>
      <c r="U498" s="458">
        <v>0</v>
      </c>
      <c r="V498" s="458">
        <v>0</v>
      </c>
      <c r="W498" s="458">
        <v>0</v>
      </c>
      <c r="X498" s="458">
        <v>0</v>
      </c>
      <c r="Y498" s="458">
        <v>0</v>
      </c>
      <c r="Z498" s="458">
        <v>0</v>
      </c>
      <c r="AA498" s="458">
        <v>0</v>
      </c>
      <c r="AB498" s="458">
        <v>0</v>
      </c>
      <c r="AC498" s="458">
        <v>0</v>
      </c>
      <c r="AD498" s="458">
        <v>0</v>
      </c>
      <c r="AE498" s="458">
        <v>240</v>
      </c>
      <c r="AF498" s="458">
        <v>0</v>
      </c>
      <c r="AG498" s="458">
        <v>0</v>
      </c>
      <c r="AH498" s="458">
        <v>240</v>
      </c>
      <c r="AI498" s="458">
        <v>0</v>
      </c>
      <c r="AJ498" s="458">
        <v>0</v>
      </c>
      <c r="AK498" s="458">
        <v>0</v>
      </c>
      <c r="AL498" s="458">
        <v>0</v>
      </c>
      <c r="AM498" s="458">
        <v>0</v>
      </c>
      <c r="AN498" s="458">
        <v>0</v>
      </c>
      <c r="AO498" s="458">
        <v>0</v>
      </c>
      <c r="AP498" s="458">
        <v>0</v>
      </c>
      <c r="AQ498" s="458">
        <v>0</v>
      </c>
      <c r="AR498" s="458">
        <v>0</v>
      </c>
      <c r="AS498" s="458">
        <v>0</v>
      </c>
      <c r="AT498" s="458">
        <v>0</v>
      </c>
      <c r="AU498" s="458">
        <v>0</v>
      </c>
      <c r="AV498" s="458">
        <v>0</v>
      </c>
      <c r="AW498" s="458">
        <v>0</v>
      </c>
      <c r="AX498" s="458">
        <v>0</v>
      </c>
      <c r="AY498" s="458">
        <v>0</v>
      </c>
      <c r="AZ498" s="458">
        <v>0</v>
      </c>
      <c r="BA498" s="458">
        <v>0</v>
      </c>
      <c r="BB498" s="458">
        <v>0</v>
      </c>
      <c r="BC498" s="458">
        <v>0</v>
      </c>
      <c r="BD498" s="458">
        <v>0</v>
      </c>
      <c r="BE498" s="458">
        <v>0</v>
      </c>
      <c r="BF498" s="458">
        <v>0</v>
      </c>
      <c r="BG498" s="458">
        <v>0</v>
      </c>
      <c r="BH498" s="458">
        <v>0</v>
      </c>
      <c r="BI498" s="458">
        <v>0</v>
      </c>
      <c r="BJ498" s="458">
        <v>0</v>
      </c>
      <c r="BK498" s="458">
        <v>0</v>
      </c>
      <c r="BL498" s="458">
        <v>0</v>
      </c>
      <c r="BM498" s="458">
        <v>0</v>
      </c>
      <c r="BN498" s="458">
        <v>240</v>
      </c>
      <c r="BO498" s="458">
        <v>0</v>
      </c>
      <c r="BP498" s="458">
        <v>0</v>
      </c>
      <c r="BQ498" s="458">
        <v>240</v>
      </c>
      <c r="BR498" s="458">
        <v>0</v>
      </c>
      <c r="BS498" s="458">
        <v>0</v>
      </c>
      <c r="BT498" s="458">
        <v>0</v>
      </c>
      <c r="BU498" s="458">
        <v>0</v>
      </c>
      <c r="BV498" s="458">
        <v>0</v>
      </c>
      <c r="BW498" s="458">
        <v>0</v>
      </c>
      <c r="BX498" s="458">
        <v>0</v>
      </c>
      <c r="BY498" s="458">
        <v>0</v>
      </c>
      <c r="BZ498" s="458">
        <v>300</v>
      </c>
      <c r="CA498" s="458">
        <v>0</v>
      </c>
      <c r="CB498" s="457" t="s">
        <v>3187</v>
      </c>
      <c r="CC498" s="457" t="s">
        <v>2463</v>
      </c>
      <c r="CD498" s="466">
        <v>0</v>
      </c>
      <c r="CE498" s="466">
        <v>0</v>
      </c>
      <c r="CF498" s="465" t="s">
        <v>2009</v>
      </c>
      <c r="CG498" s="465"/>
      <c r="CH498" s="642"/>
      <c r="CI498" s="384"/>
      <c r="CJ498" s="384"/>
      <c r="CK498" s="384"/>
      <c r="CL498" s="384"/>
      <c r="CM498" s="384"/>
      <c r="CN498" s="384"/>
      <c r="CO498" s="384"/>
      <c r="CP498" s="384"/>
      <c r="CQ498" s="384"/>
      <c r="CR498" s="384"/>
      <c r="CS498" s="384"/>
      <c r="CT498" s="384"/>
      <c r="CU498" s="384"/>
      <c r="CV498" s="384"/>
      <c r="CW498" s="384"/>
      <c r="CX498" s="384"/>
      <c r="CY498" s="384"/>
      <c r="CZ498" s="384"/>
      <c r="DA498" s="384"/>
      <c r="DB498" s="384"/>
      <c r="DC498" s="384"/>
      <c r="DD498" s="384"/>
      <c r="DE498" s="384"/>
      <c r="DF498" s="384"/>
      <c r="DG498" s="384"/>
      <c r="DH498" s="384"/>
      <c r="DI498" s="384"/>
      <c r="DJ498" s="384"/>
      <c r="DK498" s="384"/>
      <c r="DL498" s="384"/>
      <c r="DM498" s="384"/>
      <c r="DN498" s="384"/>
      <c r="DO498" s="384"/>
      <c r="DP498" s="384"/>
      <c r="DQ498" s="384"/>
      <c r="DR498" s="384"/>
      <c r="DS498" s="384"/>
      <c r="DT498" s="384"/>
      <c r="DU498" s="384"/>
      <c r="DV498" s="384"/>
      <c r="DW498" s="384"/>
      <c r="DX498" s="384"/>
      <c r="DY498" s="384"/>
      <c r="DZ498" s="384"/>
      <c r="EA498" s="384"/>
      <c r="EB498" s="384"/>
      <c r="EC498" s="384"/>
      <c r="ED498" s="384"/>
      <c r="EE498" s="384"/>
      <c r="EF498" s="384"/>
      <c r="EG498" s="384"/>
      <c r="EH498" s="384"/>
      <c r="EI498" s="384"/>
      <c r="EJ498" s="384"/>
      <c r="EK498" s="384"/>
      <c r="EL498" s="384"/>
      <c r="EM498" s="384"/>
      <c r="EN498" s="384"/>
      <c r="EO498" s="384"/>
      <c r="EP498" s="384"/>
      <c r="EQ498" s="384"/>
      <c r="ER498" s="384"/>
      <c r="ES498" s="384"/>
      <c r="ET498" s="384"/>
      <c r="EU498" s="384"/>
      <c r="EV498" s="384"/>
      <c r="EW498" s="384"/>
      <c r="EX498" s="384"/>
      <c r="EY498" s="384"/>
      <c r="EZ498" s="384"/>
      <c r="FA498" s="384"/>
      <c r="FB498" s="384"/>
      <c r="FC498" s="384"/>
      <c r="FD498" s="384"/>
      <c r="FE498" s="384"/>
      <c r="FF498" s="384"/>
      <c r="FG498" s="384"/>
      <c r="FH498" s="384"/>
      <c r="FI498" s="384"/>
      <c r="FJ498" s="384"/>
      <c r="FK498" s="384"/>
      <c r="FL498" s="384"/>
      <c r="FM498" s="384"/>
      <c r="FN498" s="384"/>
      <c r="FO498" s="384"/>
      <c r="FP498" s="384"/>
      <c r="FQ498" s="384"/>
      <c r="FR498" s="384"/>
      <c r="FS498" s="384"/>
      <c r="FT498" s="384"/>
      <c r="FU498" s="384"/>
      <c r="FV498" s="384"/>
      <c r="FW498" s="384"/>
      <c r="FX498" s="384"/>
      <c r="FY498" s="384"/>
      <c r="FZ498" s="384"/>
      <c r="GA498" s="384"/>
      <c r="GB498" s="384"/>
      <c r="GC498" s="384"/>
      <c r="GD498" s="384"/>
      <c r="GE498" s="384"/>
      <c r="GF498" s="384"/>
      <c r="GG498" s="384"/>
      <c r="GH498" s="384"/>
      <c r="GI498" s="384"/>
      <c r="GJ498" s="384"/>
      <c r="GK498" s="384"/>
      <c r="GL498" s="384"/>
      <c r="GM498" s="384"/>
      <c r="GN498" s="384"/>
      <c r="GO498" s="384"/>
      <c r="GP498" s="384"/>
      <c r="GQ498" s="384"/>
      <c r="GR498" s="384"/>
      <c r="GS498" s="384"/>
      <c r="GT498" s="384"/>
      <c r="GU498" s="384"/>
      <c r="GV498" s="384"/>
      <c r="GW498" s="384"/>
      <c r="GX498" s="384"/>
      <c r="GY498" s="384"/>
      <c r="GZ498" s="384"/>
      <c r="HA498" s="384"/>
      <c r="HB498" s="384"/>
      <c r="HC498" s="384"/>
      <c r="HD498" s="384"/>
      <c r="HE498" s="384"/>
      <c r="HF498" s="384"/>
      <c r="HG498" s="384"/>
      <c r="HH498" s="384"/>
      <c r="HI498" s="384"/>
      <c r="HJ498" s="384"/>
      <c r="HK498" s="384"/>
      <c r="HL498" s="384"/>
      <c r="HM498" s="384"/>
      <c r="HN498" s="384"/>
      <c r="HO498" s="384"/>
      <c r="HP498" s="384"/>
      <c r="HQ498" s="384"/>
      <c r="HR498" s="384"/>
      <c r="HS498" s="384"/>
      <c r="HT498" s="384"/>
      <c r="HU498" s="384"/>
      <c r="HV498" s="384"/>
      <c r="HW498" s="384"/>
      <c r="HX498" s="384"/>
      <c r="HY498" s="384"/>
      <c r="HZ498" s="384"/>
      <c r="IA498" s="384"/>
      <c r="IB498" s="384"/>
      <c r="IC498" s="384"/>
      <c r="ID498" s="384"/>
      <c r="IE498" s="384"/>
      <c r="IF498" s="384"/>
      <c r="IG498" s="384"/>
      <c r="IH498" s="384"/>
      <c r="II498" s="384"/>
      <c r="IJ498" s="384"/>
      <c r="IK498" s="384"/>
      <c r="IL498" s="384"/>
      <c r="IM498" s="384"/>
      <c r="IN498" s="384"/>
      <c r="IO498" s="384"/>
      <c r="IP498" s="384"/>
      <c r="IQ498" s="384"/>
      <c r="IR498" s="384"/>
      <c r="IS498" s="384"/>
      <c r="IT498" s="384"/>
      <c r="IU498" s="384"/>
      <c r="IV498" s="384"/>
      <c r="IW498" s="384"/>
      <c r="IX498" s="384"/>
      <c r="IY498" s="384"/>
      <c r="IZ498" s="384"/>
      <c r="JA498" s="384"/>
      <c r="JB498" s="384"/>
      <c r="JC498" s="384"/>
      <c r="JD498" s="384"/>
      <c r="JE498" s="384"/>
      <c r="JF498" s="384"/>
      <c r="JG498" s="384"/>
      <c r="JH498" s="384"/>
      <c r="JI498" s="384"/>
      <c r="JJ498" s="384"/>
      <c r="JK498" s="384"/>
      <c r="JL498" s="384"/>
      <c r="JM498" s="384"/>
      <c r="JN498" s="384"/>
      <c r="JO498" s="384"/>
      <c r="JP498" s="384"/>
      <c r="JQ498" s="384"/>
      <c r="JR498" s="384"/>
      <c r="JS498" s="384"/>
      <c r="JT498" s="384"/>
      <c r="JU498" s="384"/>
      <c r="JV498" s="384"/>
      <c r="JW498" s="384"/>
      <c r="JX498" s="384"/>
      <c r="JY498" s="384"/>
      <c r="JZ498" s="384"/>
      <c r="KA498" s="384"/>
      <c r="KB498" s="384"/>
      <c r="KC498" s="384"/>
      <c r="KD498" s="384"/>
      <c r="KE498" s="384"/>
      <c r="KF498" s="384"/>
      <c r="KG498" s="384"/>
      <c r="KH498" s="384"/>
      <c r="KI498" s="384"/>
      <c r="KJ498" s="384"/>
      <c r="KK498" s="384"/>
      <c r="KL498" s="384"/>
      <c r="KM498" s="384"/>
      <c r="KN498" s="384"/>
      <c r="KO498" s="384"/>
      <c r="KP498" s="384"/>
      <c r="KQ498" s="384"/>
      <c r="KR498" s="384"/>
      <c r="KS498" s="384"/>
      <c r="KT498" s="384"/>
      <c r="KU498" s="384"/>
    </row>
    <row r="499" spans="1:307" s="363" customFormat="1" ht="90" outlineLevel="1">
      <c r="A499" s="803"/>
      <c r="B499" s="465" t="s">
        <v>2068</v>
      </c>
      <c r="C499" s="639" t="s">
        <v>3189</v>
      </c>
      <c r="D499" s="640" t="s">
        <v>80</v>
      </c>
      <c r="E499" s="457" t="s">
        <v>1044</v>
      </c>
      <c r="F499" s="457" t="s">
        <v>1904</v>
      </c>
      <c r="G499" s="459" t="s">
        <v>1902</v>
      </c>
      <c r="H499" s="459" t="s">
        <v>1513</v>
      </c>
      <c r="I499" s="457" t="s">
        <v>3186</v>
      </c>
      <c r="J499" s="458">
        <v>139</v>
      </c>
      <c r="K499" s="458">
        <v>139</v>
      </c>
      <c r="L499" s="458">
        <v>0</v>
      </c>
      <c r="M499" s="458">
        <v>0</v>
      </c>
      <c r="N499" s="458">
        <v>96</v>
      </c>
      <c r="O499" s="458">
        <v>0</v>
      </c>
      <c r="P499" s="458" t="s">
        <v>80</v>
      </c>
      <c r="Q499" s="464" t="s">
        <v>80</v>
      </c>
      <c r="R499" s="465">
        <v>45657</v>
      </c>
      <c r="S499" s="457" t="s">
        <v>86</v>
      </c>
      <c r="T499" s="465"/>
      <c r="U499" s="458">
        <v>0</v>
      </c>
      <c r="V499" s="458">
        <v>0</v>
      </c>
      <c r="W499" s="458">
        <v>0</v>
      </c>
      <c r="X499" s="458">
        <v>0</v>
      </c>
      <c r="Y499" s="458">
        <v>0</v>
      </c>
      <c r="Z499" s="458">
        <v>0</v>
      </c>
      <c r="AA499" s="458">
        <v>0</v>
      </c>
      <c r="AB499" s="458">
        <v>0</v>
      </c>
      <c r="AC499" s="458">
        <v>0</v>
      </c>
      <c r="AD499" s="458">
        <v>0</v>
      </c>
      <c r="AE499" s="458">
        <v>43</v>
      </c>
      <c r="AF499" s="458">
        <v>0</v>
      </c>
      <c r="AG499" s="458">
        <v>0</v>
      </c>
      <c r="AH499" s="458">
        <v>43</v>
      </c>
      <c r="AI499" s="458">
        <v>0</v>
      </c>
      <c r="AJ499" s="458">
        <v>0</v>
      </c>
      <c r="AK499" s="458">
        <v>0</v>
      </c>
      <c r="AL499" s="458">
        <v>0</v>
      </c>
      <c r="AM499" s="458">
        <v>0</v>
      </c>
      <c r="AN499" s="458">
        <v>0</v>
      </c>
      <c r="AO499" s="458">
        <v>0</v>
      </c>
      <c r="AP499" s="458">
        <v>0</v>
      </c>
      <c r="AQ499" s="458">
        <v>0</v>
      </c>
      <c r="AR499" s="458">
        <v>0</v>
      </c>
      <c r="AS499" s="458">
        <v>0</v>
      </c>
      <c r="AT499" s="458">
        <v>0</v>
      </c>
      <c r="AU499" s="458">
        <v>0</v>
      </c>
      <c r="AV499" s="458">
        <v>0</v>
      </c>
      <c r="AW499" s="458">
        <v>0</v>
      </c>
      <c r="AX499" s="458">
        <v>0</v>
      </c>
      <c r="AY499" s="458">
        <v>0</v>
      </c>
      <c r="AZ499" s="458">
        <v>0</v>
      </c>
      <c r="BA499" s="458">
        <v>0</v>
      </c>
      <c r="BB499" s="458">
        <v>0</v>
      </c>
      <c r="BC499" s="458">
        <v>0</v>
      </c>
      <c r="BD499" s="458">
        <v>0</v>
      </c>
      <c r="BE499" s="458">
        <v>0</v>
      </c>
      <c r="BF499" s="458">
        <v>0</v>
      </c>
      <c r="BG499" s="458">
        <v>0</v>
      </c>
      <c r="BH499" s="458">
        <v>0</v>
      </c>
      <c r="BI499" s="458">
        <v>0</v>
      </c>
      <c r="BJ499" s="458">
        <v>0</v>
      </c>
      <c r="BK499" s="458">
        <v>0</v>
      </c>
      <c r="BL499" s="458">
        <v>0</v>
      </c>
      <c r="BM499" s="458">
        <v>0</v>
      </c>
      <c r="BN499" s="458">
        <v>43</v>
      </c>
      <c r="BO499" s="458">
        <v>0</v>
      </c>
      <c r="BP499" s="458">
        <v>0</v>
      </c>
      <c r="BQ499" s="458">
        <v>43</v>
      </c>
      <c r="BR499" s="458">
        <v>0</v>
      </c>
      <c r="BS499" s="458">
        <v>0</v>
      </c>
      <c r="BT499" s="458">
        <v>0</v>
      </c>
      <c r="BU499" s="458">
        <v>0</v>
      </c>
      <c r="BV499" s="458">
        <v>0</v>
      </c>
      <c r="BW499" s="458">
        <v>0</v>
      </c>
      <c r="BX499" s="458">
        <v>0</v>
      </c>
      <c r="BY499" s="458">
        <v>0</v>
      </c>
      <c r="BZ499" s="458">
        <v>96</v>
      </c>
      <c r="CA499" s="458">
        <v>0</v>
      </c>
      <c r="CB499" s="457" t="s">
        <v>3187</v>
      </c>
      <c r="CC499" s="457" t="s">
        <v>2463</v>
      </c>
      <c r="CD499" s="466">
        <v>0</v>
      </c>
      <c r="CE499" s="466">
        <v>0</v>
      </c>
      <c r="CF499" s="465" t="s">
        <v>2009</v>
      </c>
      <c r="CG499" s="465"/>
      <c r="CH499" s="642"/>
      <c r="CI499" s="384"/>
      <c r="CJ499" s="384"/>
      <c r="CK499" s="384"/>
      <c r="CL499" s="384"/>
      <c r="CM499" s="384"/>
      <c r="CN499" s="384"/>
      <c r="CO499" s="384"/>
      <c r="CP499" s="384"/>
      <c r="CQ499" s="384"/>
      <c r="CR499" s="384"/>
      <c r="CS499" s="384"/>
      <c r="CT499" s="384"/>
      <c r="CU499" s="384"/>
      <c r="CV499" s="384"/>
      <c r="CW499" s="384"/>
      <c r="CX499" s="384"/>
      <c r="CY499" s="384"/>
      <c r="CZ499" s="384"/>
      <c r="DA499" s="384"/>
      <c r="DB499" s="384"/>
      <c r="DC499" s="384"/>
      <c r="DD499" s="384"/>
      <c r="DE499" s="384"/>
      <c r="DF499" s="384"/>
      <c r="DG499" s="384"/>
      <c r="DH499" s="384"/>
      <c r="DI499" s="384"/>
      <c r="DJ499" s="384"/>
      <c r="DK499" s="384"/>
      <c r="DL499" s="384"/>
      <c r="DM499" s="384"/>
      <c r="DN499" s="384"/>
      <c r="DO499" s="384"/>
      <c r="DP499" s="384"/>
      <c r="DQ499" s="384"/>
      <c r="DR499" s="384"/>
      <c r="DS499" s="384"/>
      <c r="DT499" s="384"/>
      <c r="DU499" s="384"/>
      <c r="DV499" s="384"/>
      <c r="DW499" s="384"/>
      <c r="DX499" s="384"/>
      <c r="DY499" s="384"/>
      <c r="DZ499" s="384"/>
      <c r="EA499" s="384"/>
      <c r="EB499" s="384"/>
      <c r="EC499" s="384"/>
      <c r="ED499" s="384"/>
      <c r="EE499" s="384"/>
      <c r="EF499" s="384"/>
      <c r="EG499" s="384"/>
      <c r="EH499" s="384"/>
      <c r="EI499" s="384"/>
      <c r="EJ499" s="384"/>
      <c r="EK499" s="384"/>
      <c r="EL499" s="384"/>
      <c r="EM499" s="384"/>
      <c r="EN499" s="384"/>
      <c r="EO499" s="384"/>
      <c r="EP499" s="384"/>
      <c r="EQ499" s="384"/>
      <c r="ER499" s="384"/>
      <c r="ES499" s="384"/>
      <c r="ET499" s="384"/>
      <c r="EU499" s="384"/>
      <c r="EV499" s="384"/>
      <c r="EW499" s="384"/>
      <c r="EX499" s="384"/>
      <c r="EY499" s="384"/>
      <c r="EZ499" s="384"/>
      <c r="FA499" s="384"/>
      <c r="FB499" s="384"/>
      <c r="FC499" s="384"/>
      <c r="FD499" s="384"/>
      <c r="FE499" s="384"/>
      <c r="FF499" s="384"/>
      <c r="FG499" s="384"/>
      <c r="FH499" s="384"/>
      <c r="FI499" s="384"/>
      <c r="FJ499" s="384"/>
      <c r="FK499" s="384"/>
      <c r="FL499" s="384"/>
      <c r="FM499" s="384"/>
      <c r="FN499" s="384"/>
      <c r="FO499" s="384"/>
      <c r="FP499" s="384"/>
      <c r="FQ499" s="384"/>
      <c r="FR499" s="384"/>
      <c r="FS499" s="384"/>
      <c r="FT499" s="384"/>
      <c r="FU499" s="384"/>
      <c r="FV499" s="384"/>
      <c r="FW499" s="384"/>
      <c r="FX499" s="384"/>
      <c r="FY499" s="384"/>
      <c r="FZ499" s="384"/>
      <c r="GA499" s="384"/>
      <c r="GB499" s="384"/>
      <c r="GC499" s="384"/>
      <c r="GD499" s="384"/>
      <c r="GE499" s="384"/>
      <c r="GF499" s="384"/>
      <c r="GG499" s="384"/>
      <c r="GH499" s="384"/>
      <c r="GI499" s="384"/>
      <c r="GJ499" s="384"/>
      <c r="GK499" s="384"/>
      <c r="GL499" s="384"/>
      <c r="GM499" s="384"/>
      <c r="GN499" s="384"/>
      <c r="GO499" s="384"/>
      <c r="GP499" s="384"/>
      <c r="GQ499" s="384"/>
      <c r="GR499" s="384"/>
      <c r="GS499" s="384"/>
      <c r="GT499" s="384"/>
      <c r="GU499" s="384"/>
      <c r="GV499" s="384"/>
      <c r="GW499" s="384"/>
      <c r="GX499" s="384"/>
      <c r="GY499" s="384"/>
      <c r="GZ499" s="384"/>
      <c r="HA499" s="384"/>
      <c r="HB499" s="384"/>
      <c r="HC499" s="384"/>
      <c r="HD499" s="384"/>
      <c r="HE499" s="384"/>
      <c r="HF499" s="384"/>
      <c r="HG499" s="384"/>
      <c r="HH499" s="384"/>
      <c r="HI499" s="384"/>
      <c r="HJ499" s="384"/>
      <c r="HK499" s="384"/>
      <c r="HL499" s="384"/>
      <c r="HM499" s="384"/>
      <c r="HN499" s="384"/>
      <c r="HO499" s="384"/>
      <c r="HP499" s="384"/>
      <c r="HQ499" s="384"/>
      <c r="HR499" s="384"/>
      <c r="HS499" s="384"/>
      <c r="HT499" s="384"/>
      <c r="HU499" s="384"/>
      <c r="HV499" s="384"/>
      <c r="HW499" s="384"/>
      <c r="HX499" s="384"/>
      <c r="HY499" s="384"/>
      <c r="HZ499" s="384"/>
      <c r="IA499" s="384"/>
      <c r="IB499" s="384"/>
      <c r="IC499" s="384"/>
      <c r="ID499" s="384"/>
      <c r="IE499" s="384"/>
      <c r="IF499" s="384"/>
      <c r="IG499" s="384"/>
      <c r="IH499" s="384"/>
      <c r="II499" s="384"/>
      <c r="IJ499" s="384"/>
      <c r="IK499" s="384"/>
      <c r="IL499" s="384"/>
      <c r="IM499" s="384"/>
      <c r="IN499" s="384"/>
      <c r="IO499" s="384"/>
      <c r="IP499" s="384"/>
      <c r="IQ499" s="384"/>
      <c r="IR499" s="384"/>
      <c r="IS499" s="384"/>
      <c r="IT499" s="384"/>
      <c r="IU499" s="384"/>
      <c r="IV499" s="384"/>
      <c r="IW499" s="384"/>
      <c r="IX499" s="384"/>
      <c r="IY499" s="384"/>
      <c r="IZ499" s="384"/>
      <c r="JA499" s="384"/>
      <c r="JB499" s="384"/>
      <c r="JC499" s="384"/>
      <c r="JD499" s="384"/>
      <c r="JE499" s="384"/>
      <c r="JF499" s="384"/>
      <c r="JG499" s="384"/>
      <c r="JH499" s="384"/>
      <c r="JI499" s="384"/>
      <c r="JJ499" s="384"/>
      <c r="JK499" s="384"/>
      <c r="JL499" s="384"/>
      <c r="JM499" s="384"/>
      <c r="JN499" s="384"/>
      <c r="JO499" s="384"/>
      <c r="JP499" s="384"/>
      <c r="JQ499" s="384"/>
      <c r="JR499" s="384"/>
      <c r="JS499" s="384"/>
      <c r="JT499" s="384"/>
      <c r="JU499" s="384"/>
      <c r="JV499" s="384"/>
      <c r="JW499" s="384"/>
      <c r="JX499" s="384"/>
      <c r="JY499" s="384"/>
      <c r="JZ499" s="384"/>
      <c r="KA499" s="384"/>
      <c r="KB499" s="384"/>
      <c r="KC499" s="384"/>
      <c r="KD499" s="384"/>
      <c r="KE499" s="384"/>
      <c r="KF499" s="384"/>
      <c r="KG499" s="384"/>
      <c r="KH499" s="384"/>
      <c r="KI499" s="384"/>
      <c r="KJ499" s="384"/>
      <c r="KK499" s="384"/>
      <c r="KL499" s="384"/>
      <c r="KM499" s="384"/>
      <c r="KN499" s="384"/>
      <c r="KO499" s="384"/>
      <c r="KP499" s="384"/>
      <c r="KQ499" s="384"/>
      <c r="KR499" s="384"/>
      <c r="KS499" s="384"/>
      <c r="KT499" s="384"/>
      <c r="KU499" s="384"/>
    </row>
    <row r="500" spans="1:307" s="363" customFormat="1" ht="90" outlineLevel="1">
      <c r="A500" s="803"/>
      <c r="B500" s="465" t="s">
        <v>2068</v>
      </c>
      <c r="C500" s="639" t="s">
        <v>3190</v>
      </c>
      <c r="D500" s="640" t="s">
        <v>80</v>
      </c>
      <c r="E500" s="457" t="s">
        <v>1044</v>
      </c>
      <c r="F500" s="457" t="s">
        <v>1904</v>
      </c>
      <c r="G500" s="459" t="s">
        <v>1902</v>
      </c>
      <c r="H500" s="459" t="s">
        <v>1513</v>
      </c>
      <c r="I500" s="457" t="s">
        <v>3186</v>
      </c>
      <c r="J500" s="458">
        <v>136</v>
      </c>
      <c r="K500" s="458">
        <v>136</v>
      </c>
      <c r="L500" s="458">
        <v>0</v>
      </c>
      <c r="M500" s="458">
        <v>0</v>
      </c>
      <c r="N500" s="458">
        <v>91</v>
      </c>
      <c r="O500" s="458">
        <v>0</v>
      </c>
      <c r="P500" s="458" t="s">
        <v>80</v>
      </c>
      <c r="Q500" s="464" t="s">
        <v>80</v>
      </c>
      <c r="R500" s="465">
        <v>45657</v>
      </c>
      <c r="S500" s="457" t="s">
        <v>86</v>
      </c>
      <c r="T500" s="465"/>
      <c r="U500" s="458">
        <v>0</v>
      </c>
      <c r="V500" s="458">
        <v>0</v>
      </c>
      <c r="W500" s="458">
        <v>0</v>
      </c>
      <c r="X500" s="458">
        <v>0</v>
      </c>
      <c r="Y500" s="458">
        <v>0</v>
      </c>
      <c r="Z500" s="458">
        <v>0</v>
      </c>
      <c r="AA500" s="458">
        <v>0</v>
      </c>
      <c r="AB500" s="458">
        <v>0</v>
      </c>
      <c r="AC500" s="458">
        <v>0</v>
      </c>
      <c r="AD500" s="458">
        <v>0</v>
      </c>
      <c r="AE500" s="458">
        <v>45</v>
      </c>
      <c r="AF500" s="458">
        <v>0</v>
      </c>
      <c r="AG500" s="458">
        <v>0</v>
      </c>
      <c r="AH500" s="458">
        <v>45</v>
      </c>
      <c r="AI500" s="458">
        <v>0</v>
      </c>
      <c r="AJ500" s="458">
        <v>0</v>
      </c>
      <c r="AK500" s="458">
        <v>0</v>
      </c>
      <c r="AL500" s="458">
        <v>0</v>
      </c>
      <c r="AM500" s="458">
        <v>0</v>
      </c>
      <c r="AN500" s="458">
        <v>0</v>
      </c>
      <c r="AO500" s="458">
        <v>0</v>
      </c>
      <c r="AP500" s="458">
        <v>0</v>
      </c>
      <c r="AQ500" s="458">
        <v>0</v>
      </c>
      <c r="AR500" s="458">
        <v>0</v>
      </c>
      <c r="AS500" s="458">
        <v>0</v>
      </c>
      <c r="AT500" s="458">
        <v>0</v>
      </c>
      <c r="AU500" s="458">
        <v>0</v>
      </c>
      <c r="AV500" s="458">
        <v>0</v>
      </c>
      <c r="AW500" s="458">
        <v>0</v>
      </c>
      <c r="AX500" s="458">
        <v>0</v>
      </c>
      <c r="AY500" s="458">
        <v>0</v>
      </c>
      <c r="AZ500" s="458">
        <v>0</v>
      </c>
      <c r="BA500" s="458">
        <v>0</v>
      </c>
      <c r="BB500" s="458">
        <v>0</v>
      </c>
      <c r="BC500" s="458">
        <v>0</v>
      </c>
      <c r="BD500" s="458">
        <v>0</v>
      </c>
      <c r="BE500" s="458">
        <v>0</v>
      </c>
      <c r="BF500" s="458">
        <v>0</v>
      </c>
      <c r="BG500" s="458">
        <v>0</v>
      </c>
      <c r="BH500" s="458">
        <v>0</v>
      </c>
      <c r="BI500" s="458">
        <v>0</v>
      </c>
      <c r="BJ500" s="458">
        <v>0</v>
      </c>
      <c r="BK500" s="458">
        <v>0</v>
      </c>
      <c r="BL500" s="458">
        <v>0</v>
      </c>
      <c r="BM500" s="458">
        <v>0</v>
      </c>
      <c r="BN500" s="458">
        <v>45</v>
      </c>
      <c r="BO500" s="458">
        <v>0</v>
      </c>
      <c r="BP500" s="458">
        <v>0</v>
      </c>
      <c r="BQ500" s="458">
        <v>45</v>
      </c>
      <c r="BR500" s="458">
        <v>0</v>
      </c>
      <c r="BS500" s="458">
        <v>0</v>
      </c>
      <c r="BT500" s="458">
        <v>0</v>
      </c>
      <c r="BU500" s="458">
        <v>0</v>
      </c>
      <c r="BV500" s="458">
        <v>0</v>
      </c>
      <c r="BW500" s="458">
        <v>0</v>
      </c>
      <c r="BX500" s="458">
        <v>0</v>
      </c>
      <c r="BY500" s="458">
        <v>0</v>
      </c>
      <c r="BZ500" s="458">
        <v>91</v>
      </c>
      <c r="CA500" s="458">
        <v>0</v>
      </c>
      <c r="CB500" s="457" t="s">
        <v>3187</v>
      </c>
      <c r="CC500" s="457" t="s">
        <v>2463</v>
      </c>
      <c r="CD500" s="466">
        <v>0</v>
      </c>
      <c r="CE500" s="466">
        <v>0</v>
      </c>
      <c r="CF500" s="465" t="s">
        <v>2009</v>
      </c>
      <c r="CG500" s="465"/>
      <c r="CH500" s="642"/>
      <c r="CI500" s="384"/>
      <c r="CJ500" s="384"/>
      <c r="CK500" s="384"/>
      <c r="CL500" s="384"/>
      <c r="CM500" s="384"/>
      <c r="CN500" s="384"/>
      <c r="CO500" s="384"/>
      <c r="CP500" s="384"/>
      <c r="CQ500" s="384"/>
      <c r="CR500" s="384"/>
      <c r="CS500" s="384"/>
      <c r="CT500" s="384"/>
      <c r="CU500" s="384"/>
      <c r="CV500" s="384"/>
      <c r="CW500" s="384"/>
      <c r="CX500" s="384"/>
      <c r="CY500" s="384"/>
      <c r="CZ500" s="384"/>
      <c r="DA500" s="384"/>
      <c r="DB500" s="384"/>
      <c r="DC500" s="384"/>
      <c r="DD500" s="384"/>
      <c r="DE500" s="384"/>
      <c r="DF500" s="384"/>
      <c r="DG500" s="384"/>
      <c r="DH500" s="384"/>
      <c r="DI500" s="384"/>
      <c r="DJ500" s="384"/>
      <c r="DK500" s="384"/>
      <c r="DL500" s="384"/>
      <c r="DM500" s="384"/>
      <c r="DN500" s="384"/>
      <c r="DO500" s="384"/>
      <c r="DP500" s="384"/>
      <c r="DQ500" s="384"/>
      <c r="DR500" s="384"/>
      <c r="DS500" s="384"/>
      <c r="DT500" s="384"/>
      <c r="DU500" s="384"/>
      <c r="DV500" s="384"/>
      <c r="DW500" s="384"/>
      <c r="DX500" s="384"/>
      <c r="DY500" s="384"/>
      <c r="DZ500" s="384"/>
      <c r="EA500" s="384"/>
      <c r="EB500" s="384"/>
      <c r="EC500" s="384"/>
      <c r="ED500" s="384"/>
      <c r="EE500" s="384"/>
      <c r="EF500" s="384"/>
      <c r="EG500" s="384"/>
      <c r="EH500" s="384"/>
      <c r="EI500" s="384"/>
      <c r="EJ500" s="384"/>
      <c r="EK500" s="384"/>
      <c r="EL500" s="384"/>
      <c r="EM500" s="384"/>
      <c r="EN500" s="384"/>
      <c r="EO500" s="384"/>
      <c r="EP500" s="384"/>
      <c r="EQ500" s="384"/>
      <c r="ER500" s="384"/>
      <c r="ES500" s="384"/>
      <c r="ET500" s="384"/>
      <c r="EU500" s="384"/>
      <c r="EV500" s="384"/>
      <c r="EW500" s="384"/>
      <c r="EX500" s="384"/>
      <c r="EY500" s="384"/>
      <c r="EZ500" s="384"/>
      <c r="FA500" s="384"/>
      <c r="FB500" s="384"/>
      <c r="FC500" s="384"/>
      <c r="FD500" s="384"/>
      <c r="FE500" s="384"/>
      <c r="FF500" s="384"/>
      <c r="FG500" s="384"/>
      <c r="FH500" s="384"/>
      <c r="FI500" s="384"/>
      <c r="FJ500" s="384"/>
      <c r="FK500" s="384"/>
      <c r="FL500" s="384"/>
      <c r="FM500" s="384"/>
      <c r="FN500" s="384"/>
      <c r="FO500" s="384"/>
      <c r="FP500" s="384"/>
      <c r="FQ500" s="384"/>
      <c r="FR500" s="384"/>
      <c r="FS500" s="384"/>
      <c r="FT500" s="384"/>
      <c r="FU500" s="384"/>
      <c r="FV500" s="384"/>
      <c r="FW500" s="384"/>
      <c r="FX500" s="384"/>
      <c r="FY500" s="384"/>
      <c r="FZ500" s="384"/>
      <c r="GA500" s="384"/>
      <c r="GB500" s="384"/>
      <c r="GC500" s="384"/>
      <c r="GD500" s="384"/>
      <c r="GE500" s="384"/>
      <c r="GF500" s="384"/>
      <c r="GG500" s="384"/>
      <c r="GH500" s="384"/>
      <c r="GI500" s="384"/>
      <c r="GJ500" s="384"/>
      <c r="GK500" s="384"/>
      <c r="GL500" s="384"/>
      <c r="GM500" s="384"/>
      <c r="GN500" s="384"/>
      <c r="GO500" s="384"/>
      <c r="GP500" s="384"/>
      <c r="GQ500" s="384"/>
      <c r="GR500" s="384"/>
      <c r="GS500" s="384"/>
      <c r="GT500" s="384"/>
      <c r="GU500" s="384"/>
      <c r="GV500" s="384"/>
      <c r="GW500" s="384"/>
      <c r="GX500" s="384"/>
      <c r="GY500" s="384"/>
      <c r="GZ500" s="384"/>
      <c r="HA500" s="384"/>
      <c r="HB500" s="384"/>
      <c r="HC500" s="384"/>
      <c r="HD500" s="384"/>
      <c r="HE500" s="384"/>
      <c r="HF500" s="384"/>
      <c r="HG500" s="384"/>
      <c r="HH500" s="384"/>
      <c r="HI500" s="384"/>
      <c r="HJ500" s="384"/>
      <c r="HK500" s="384"/>
      <c r="HL500" s="384"/>
      <c r="HM500" s="384"/>
      <c r="HN500" s="384"/>
      <c r="HO500" s="384"/>
      <c r="HP500" s="384"/>
      <c r="HQ500" s="384"/>
      <c r="HR500" s="384"/>
      <c r="HS500" s="384"/>
      <c r="HT500" s="384"/>
      <c r="HU500" s="384"/>
      <c r="HV500" s="384"/>
      <c r="HW500" s="384"/>
      <c r="HX500" s="384"/>
      <c r="HY500" s="384"/>
      <c r="HZ500" s="384"/>
      <c r="IA500" s="384"/>
      <c r="IB500" s="384"/>
      <c r="IC500" s="384"/>
      <c r="ID500" s="384"/>
      <c r="IE500" s="384"/>
      <c r="IF500" s="384"/>
      <c r="IG500" s="384"/>
      <c r="IH500" s="384"/>
      <c r="II500" s="384"/>
      <c r="IJ500" s="384"/>
      <c r="IK500" s="384"/>
      <c r="IL500" s="384"/>
      <c r="IM500" s="384"/>
      <c r="IN500" s="384"/>
      <c r="IO500" s="384"/>
      <c r="IP500" s="384"/>
      <c r="IQ500" s="384"/>
      <c r="IR500" s="384"/>
      <c r="IS500" s="384"/>
      <c r="IT500" s="384"/>
      <c r="IU500" s="384"/>
      <c r="IV500" s="384"/>
      <c r="IW500" s="384"/>
      <c r="IX500" s="384"/>
      <c r="IY500" s="384"/>
      <c r="IZ500" s="384"/>
      <c r="JA500" s="384"/>
      <c r="JB500" s="384"/>
      <c r="JC500" s="384"/>
      <c r="JD500" s="384"/>
      <c r="JE500" s="384"/>
      <c r="JF500" s="384"/>
      <c r="JG500" s="384"/>
      <c r="JH500" s="384"/>
      <c r="JI500" s="384"/>
      <c r="JJ500" s="384"/>
      <c r="JK500" s="384"/>
      <c r="JL500" s="384"/>
      <c r="JM500" s="384"/>
      <c r="JN500" s="384"/>
      <c r="JO500" s="384"/>
      <c r="JP500" s="384"/>
      <c r="JQ500" s="384"/>
      <c r="JR500" s="384"/>
      <c r="JS500" s="384"/>
      <c r="JT500" s="384"/>
      <c r="JU500" s="384"/>
      <c r="JV500" s="384"/>
      <c r="JW500" s="384"/>
      <c r="JX500" s="384"/>
      <c r="JY500" s="384"/>
      <c r="JZ500" s="384"/>
      <c r="KA500" s="384"/>
      <c r="KB500" s="384"/>
      <c r="KC500" s="384"/>
      <c r="KD500" s="384"/>
      <c r="KE500" s="384"/>
      <c r="KF500" s="384"/>
      <c r="KG500" s="384"/>
      <c r="KH500" s="384"/>
      <c r="KI500" s="384"/>
      <c r="KJ500" s="384"/>
      <c r="KK500" s="384"/>
      <c r="KL500" s="384"/>
      <c r="KM500" s="384"/>
      <c r="KN500" s="384"/>
      <c r="KO500" s="384"/>
      <c r="KP500" s="384"/>
      <c r="KQ500" s="384"/>
      <c r="KR500" s="384"/>
      <c r="KS500" s="384"/>
      <c r="KT500" s="384"/>
      <c r="KU500" s="384"/>
    </row>
    <row r="501" spans="1:307" s="363" customFormat="1" ht="54" outlineLevel="1">
      <c r="A501" s="803"/>
      <c r="B501" s="465" t="s">
        <v>2082</v>
      </c>
      <c r="C501" s="639" t="s">
        <v>3191</v>
      </c>
      <c r="D501" s="640" t="s">
        <v>80</v>
      </c>
      <c r="E501" s="457" t="s">
        <v>3192</v>
      </c>
      <c r="F501" s="457" t="s">
        <v>3193</v>
      </c>
      <c r="G501" s="459" t="s">
        <v>1953</v>
      </c>
      <c r="H501" s="459" t="s">
        <v>1513</v>
      </c>
      <c r="I501" s="457" t="s">
        <v>3194</v>
      </c>
      <c r="J501" s="458">
        <v>42.122519999999994</v>
      </c>
      <c r="K501" s="458">
        <v>42.122519999999994</v>
      </c>
      <c r="L501" s="458">
        <v>0</v>
      </c>
      <c r="M501" s="458">
        <v>0</v>
      </c>
      <c r="N501" s="458">
        <v>29.484999999999999</v>
      </c>
      <c r="O501" s="458">
        <v>0</v>
      </c>
      <c r="P501" s="458" t="s">
        <v>80</v>
      </c>
      <c r="Q501" s="464" t="s">
        <v>80</v>
      </c>
      <c r="R501" s="465">
        <v>45657</v>
      </c>
      <c r="S501" s="457" t="s">
        <v>86</v>
      </c>
      <c r="T501" s="465"/>
      <c r="U501" s="458">
        <v>0</v>
      </c>
      <c r="V501" s="458">
        <v>0</v>
      </c>
      <c r="W501" s="458">
        <v>0</v>
      </c>
      <c r="X501" s="458">
        <v>0</v>
      </c>
      <c r="Y501" s="458">
        <v>0</v>
      </c>
      <c r="Z501" s="458">
        <v>0</v>
      </c>
      <c r="AA501" s="458">
        <v>0</v>
      </c>
      <c r="AB501" s="458">
        <v>0</v>
      </c>
      <c r="AC501" s="458">
        <v>0</v>
      </c>
      <c r="AD501" s="458">
        <v>0</v>
      </c>
      <c r="AE501" s="458">
        <v>12.63752</v>
      </c>
      <c r="AF501" s="458">
        <v>0</v>
      </c>
      <c r="AG501" s="458">
        <v>0</v>
      </c>
      <c r="AH501" s="458">
        <v>12.63752</v>
      </c>
      <c r="AI501" s="458">
        <v>0</v>
      </c>
      <c r="AJ501" s="458">
        <v>0</v>
      </c>
      <c r="AK501" s="458">
        <v>0</v>
      </c>
      <c r="AL501" s="458">
        <v>0</v>
      </c>
      <c r="AM501" s="458">
        <v>0</v>
      </c>
      <c r="AN501" s="458">
        <v>0</v>
      </c>
      <c r="AO501" s="458">
        <v>0</v>
      </c>
      <c r="AP501" s="458">
        <v>0</v>
      </c>
      <c r="AQ501" s="458">
        <v>0</v>
      </c>
      <c r="AR501" s="458">
        <v>0</v>
      </c>
      <c r="AS501" s="458">
        <v>0</v>
      </c>
      <c r="AT501" s="458">
        <v>0</v>
      </c>
      <c r="AU501" s="458">
        <v>0</v>
      </c>
      <c r="AV501" s="458">
        <v>0</v>
      </c>
      <c r="AW501" s="458">
        <v>0</v>
      </c>
      <c r="AX501" s="458">
        <v>0</v>
      </c>
      <c r="AY501" s="458">
        <v>0</v>
      </c>
      <c r="AZ501" s="458">
        <v>0</v>
      </c>
      <c r="BA501" s="458">
        <v>0</v>
      </c>
      <c r="BB501" s="458">
        <v>0</v>
      </c>
      <c r="BC501" s="458">
        <v>0</v>
      </c>
      <c r="BD501" s="458">
        <v>0</v>
      </c>
      <c r="BE501" s="458">
        <v>0</v>
      </c>
      <c r="BF501" s="458">
        <v>0</v>
      </c>
      <c r="BG501" s="458">
        <v>0</v>
      </c>
      <c r="BH501" s="458">
        <v>0</v>
      </c>
      <c r="BI501" s="458">
        <v>0</v>
      </c>
      <c r="BJ501" s="458">
        <v>0</v>
      </c>
      <c r="BK501" s="458">
        <v>0</v>
      </c>
      <c r="BL501" s="458">
        <v>0</v>
      </c>
      <c r="BM501" s="458">
        <v>0</v>
      </c>
      <c r="BN501" s="458">
        <v>12.63752</v>
      </c>
      <c r="BO501" s="458">
        <v>0</v>
      </c>
      <c r="BP501" s="458">
        <v>0</v>
      </c>
      <c r="BQ501" s="458">
        <v>12.63752</v>
      </c>
      <c r="BR501" s="458">
        <v>0</v>
      </c>
      <c r="BS501" s="458">
        <v>0</v>
      </c>
      <c r="BT501" s="458">
        <v>0</v>
      </c>
      <c r="BU501" s="458">
        <v>0</v>
      </c>
      <c r="BV501" s="458">
        <v>0</v>
      </c>
      <c r="BW501" s="458">
        <v>0</v>
      </c>
      <c r="BX501" s="458">
        <v>0</v>
      </c>
      <c r="BY501" s="458">
        <v>0</v>
      </c>
      <c r="BZ501" s="458">
        <v>29.484999999999999</v>
      </c>
      <c r="CA501" s="458">
        <v>0</v>
      </c>
      <c r="CB501" s="457" t="s">
        <v>3187</v>
      </c>
      <c r="CC501" s="457" t="s">
        <v>2463</v>
      </c>
      <c r="CD501" s="466">
        <v>0</v>
      </c>
      <c r="CE501" s="466">
        <v>0</v>
      </c>
      <c r="CF501" s="465" t="s">
        <v>2009</v>
      </c>
      <c r="CG501" s="465"/>
      <c r="CH501" s="642"/>
      <c r="CI501" s="384"/>
      <c r="CJ501" s="384"/>
      <c r="CK501" s="384"/>
      <c r="CL501" s="384"/>
      <c r="CM501" s="384"/>
      <c r="CN501" s="384"/>
      <c r="CO501" s="384"/>
      <c r="CP501" s="384"/>
      <c r="CQ501" s="384"/>
      <c r="CR501" s="384"/>
      <c r="CS501" s="384"/>
      <c r="CT501" s="384"/>
      <c r="CU501" s="384"/>
      <c r="CV501" s="384"/>
      <c r="CW501" s="384"/>
      <c r="CX501" s="384"/>
      <c r="CY501" s="384"/>
      <c r="CZ501" s="384"/>
      <c r="DA501" s="384"/>
      <c r="DB501" s="384"/>
      <c r="DC501" s="384"/>
      <c r="DD501" s="384"/>
      <c r="DE501" s="384"/>
      <c r="DF501" s="384"/>
      <c r="DG501" s="384"/>
      <c r="DH501" s="384"/>
      <c r="DI501" s="384"/>
      <c r="DJ501" s="384"/>
      <c r="DK501" s="384"/>
      <c r="DL501" s="384"/>
      <c r="DM501" s="384"/>
      <c r="DN501" s="384"/>
      <c r="DO501" s="384"/>
      <c r="DP501" s="384"/>
      <c r="DQ501" s="384"/>
      <c r="DR501" s="384"/>
      <c r="DS501" s="384"/>
      <c r="DT501" s="384"/>
      <c r="DU501" s="384"/>
      <c r="DV501" s="384"/>
      <c r="DW501" s="384"/>
      <c r="DX501" s="384"/>
      <c r="DY501" s="384"/>
      <c r="DZ501" s="384"/>
      <c r="EA501" s="384"/>
      <c r="EB501" s="384"/>
      <c r="EC501" s="384"/>
      <c r="ED501" s="384"/>
      <c r="EE501" s="384"/>
      <c r="EF501" s="384"/>
      <c r="EG501" s="384"/>
      <c r="EH501" s="384"/>
      <c r="EI501" s="384"/>
      <c r="EJ501" s="384"/>
      <c r="EK501" s="384"/>
      <c r="EL501" s="384"/>
      <c r="EM501" s="384"/>
      <c r="EN501" s="384"/>
      <c r="EO501" s="384"/>
      <c r="EP501" s="384"/>
      <c r="EQ501" s="384"/>
      <c r="ER501" s="384"/>
      <c r="ES501" s="384"/>
      <c r="ET501" s="384"/>
      <c r="EU501" s="384"/>
      <c r="EV501" s="384"/>
      <c r="EW501" s="384"/>
      <c r="EX501" s="384"/>
      <c r="EY501" s="384"/>
      <c r="EZ501" s="384"/>
      <c r="FA501" s="384"/>
      <c r="FB501" s="384"/>
      <c r="FC501" s="384"/>
      <c r="FD501" s="384"/>
      <c r="FE501" s="384"/>
      <c r="FF501" s="384"/>
      <c r="FG501" s="384"/>
      <c r="FH501" s="384"/>
      <c r="FI501" s="384"/>
      <c r="FJ501" s="384"/>
      <c r="FK501" s="384"/>
      <c r="FL501" s="384"/>
      <c r="FM501" s="384"/>
      <c r="FN501" s="384"/>
      <c r="FO501" s="384"/>
      <c r="FP501" s="384"/>
      <c r="FQ501" s="384"/>
      <c r="FR501" s="384"/>
      <c r="FS501" s="384"/>
      <c r="FT501" s="384"/>
      <c r="FU501" s="384"/>
      <c r="FV501" s="384"/>
      <c r="FW501" s="384"/>
      <c r="FX501" s="384"/>
      <c r="FY501" s="384"/>
      <c r="FZ501" s="384"/>
      <c r="GA501" s="384"/>
      <c r="GB501" s="384"/>
      <c r="GC501" s="384"/>
      <c r="GD501" s="384"/>
      <c r="GE501" s="384"/>
      <c r="GF501" s="384"/>
      <c r="GG501" s="384"/>
      <c r="GH501" s="384"/>
      <c r="GI501" s="384"/>
      <c r="GJ501" s="384"/>
      <c r="GK501" s="384"/>
      <c r="GL501" s="384"/>
      <c r="GM501" s="384"/>
      <c r="GN501" s="384"/>
      <c r="GO501" s="384"/>
      <c r="GP501" s="384"/>
      <c r="GQ501" s="384"/>
      <c r="GR501" s="384"/>
      <c r="GS501" s="384"/>
      <c r="GT501" s="384"/>
      <c r="GU501" s="384"/>
      <c r="GV501" s="384"/>
      <c r="GW501" s="384"/>
      <c r="GX501" s="384"/>
      <c r="GY501" s="384"/>
      <c r="GZ501" s="384"/>
      <c r="HA501" s="384"/>
      <c r="HB501" s="384"/>
      <c r="HC501" s="384"/>
      <c r="HD501" s="384"/>
      <c r="HE501" s="384"/>
      <c r="HF501" s="384"/>
      <c r="HG501" s="384"/>
      <c r="HH501" s="384"/>
      <c r="HI501" s="384"/>
      <c r="HJ501" s="384"/>
      <c r="HK501" s="384"/>
      <c r="HL501" s="384"/>
      <c r="HM501" s="384"/>
      <c r="HN501" s="384"/>
      <c r="HO501" s="384"/>
      <c r="HP501" s="384"/>
      <c r="HQ501" s="384"/>
      <c r="HR501" s="384"/>
      <c r="HS501" s="384"/>
      <c r="HT501" s="384"/>
      <c r="HU501" s="384"/>
      <c r="HV501" s="384"/>
      <c r="HW501" s="384"/>
      <c r="HX501" s="384"/>
      <c r="HY501" s="384"/>
      <c r="HZ501" s="384"/>
      <c r="IA501" s="384"/>
      <c r="IB501" s="384"/>
      <c r="IC501" s="384"/>
      <c r="ID501" s="384"/>
      <c r="IE501" s="384"/>
      <c r="IF501" s="384"/>
      <c r="IG501" s="384"/>
      <c r="IH501" s="384"/>
      <c r="II501" s="384"/>
      <c r="IJ501" s="384"/>
      <c r="IK501" s="384"/>
      <c r="IL501" s="384"/>
      <c r="IM501" s="384"/>
      <c r="IN501" s="384"/>
      <c r="IO501" s="384"/>
      <c r="IP501" s="384"/>
      <c r="IQ501" s="384"/>
      <c r="IR501" s="384"/>
      <c r="IS501" s="384"/>
      <c r="IT501" s="384"/>
      <c r="IU501" s="384"/>
      <c r="IV501" s="384"/>
      <c r="IW501" s="384"/>
      <c r="IX501" s="384"/>
      <c r="IY501" s="384"/>
      <c r="IZ501" s="384"/>
      <c r="JA501" s="384"/>
      <c r="JB501" s="384"/>
      <c r="JC501" s="384"/>
      <c r="JD501" s="384"/>
      <c r="JE501" s="384"/>
      <c r="JF501" s="384"/>
      <c r="JG501" s="384"/>
      <c r="JH501" s="384"/>
      <c r="JI501" s="384"/>
      <c r="JJ501" s="384"/>
      <c r="JK501" s="384"/>
      <c r="JL501" s="384"/>
      <c r="JM501" s="384"/>
      <c r="JN501" s="384"/>
      <c r="JO501" s="384"/>
      <c r="JP501" s="384"/>
      <c r="JQ501" s="384"/>
      <c r="JR501" s="384"/>
      <c r="JS501" s="384"/>
      <c r="JT501" s="384"/>
      <c r="JU501" s="384"/>
      <c r="JV501" s="384"/>
      <c r="JW501" s="384"/>
      <c r="JX501" s="384"/>
      <c r="JY501" s="384"/>
      <c r="JZ501" s="384"/>
      <c r="KA501" s="384"/>
      <c r="KB501" s="384"/>
      <c r="KC501" s="384"/>
      <c r="KD501" s="384"/>
      <c r="KE501" s="384"/>
      <c r="KF501" s="384"/>
      <c r="KG501" s="384"/>
      <c r="KH501" s="384"/>
      <c r="KI501" s="384"/>
      <c r="KJ501" s="384"/>
      <c r="KK501" s="384"/>
      <c r="KL501" s="384"/>
      <c r="KM501" s="384"/>
      <c r="KN501" s="384"/>
      <c r="KO501" s="384"/>
      <c r="KP501" s="384"/>
      <c r="KQ501" s="384"/>
      <c r="KR501" s="384"/>
      <c r="KS501" s="384"/>
      <c r="KT501" s="384"/>
      <c r="KU501" s="384"/>
    </row>
    <row r="502" spans="1:307" s="363" customFormat="1" ht="72" outlineLevel="1">
      <c r="A502" s="803"/>
      <c r="B502" s="465" t="s">
        <v>2082</v>
      </c>
      <c r="C502" s="639" t="s">
        <v>3195</v>
      </c>
      <c r="D502" s="640" t="s">
        <v>80</v>
      </c>
      <c r="E502" s="457" t="s">
        <v>3192</v>
      </c>
      <c r="F502" s="457" t="s">
        <v>3193</v>
      </c>
      <c r="G502" s="459" t="s">
        <v>1953</v>
      </c>
      <c r="H502" s="459" t="s">
        <v>1513</v>
      </c>
      <c r="I502" s="457" t="s">
        <v>3196</v>
      </c>
      <c r="J502" s="458">
        <v>59.130279999999999</v>
      </c>
      <c r="K502" s="458">
        <v>59.130279999999999</v>
      </c>
      <c r="L502" s="458">
        <v>0</v>
      </c>
      <c r="M502" s="458">
        <v>0</v>
      </c>
      <c r="N502" s="458">
        <v>41.390999999999998</v>
      </c>
      <c r="O502" s="458">
        <v>0</v>
      </c>
      <c r="P502" s="458" t="s">
        <v>80</v>
      </c>
      <c r="Q502" s="464" t="s">
        <v>80</v>
      </c>
      <c r="R502" s="465">
        <v>45657</v>
      </c>
      <c r="S502" s="457" t="s">
        <v>86</v>
      </c>
      <c r="T502" s="465"/>
      <c r="U502" s="458">
        <v>0</v>
      </c>
      <c r="V502" s="458">
        <v>0</v>
      </c>
      <c r="W502" s="458">
        <v>0</v>
      </c>
      <c r="X502" s="458">
        <v>0</v>
      </c>
      <c r="Y502" s="458">
        <v>0</v>
      </c>
      <c r="Z502" s="458">
        <v>0</v>
      </c>
      <c r="AA502" s="458">
        <v>0</v>
      </c>
      <c r="AB502" s="458">
        <v>0</v>
      </c>
      <c r="AC502" s="458">
        <v>0</v>
      </c>
      <c r="AD502" s="458">
        <v>0</v>
      </c>
      <c r="AE502" s="458">
        <v>17.739280000000001</v>
      </c>
      <c r="AF502" s="458">
        <v>0</v>
      </c>
      <c r="AG502" s="458">
        <v>0</v>
      </c>
      <c r="AH502" s="458">
        <v>17.739280000000001</v>
      </c>
      <c r="AI502" s="458">
        <v>0</v>
      </c>
      <c r="AJ502" s="458">
        <v>0</v>
      </c>
      <c r="AK502" s="458">
        <v>0</v>
      </c>
      <c r="AL502" s="458">
        <v>0</v>
      </c>
      <c r="AM502" s="458">
        <v>0</v>
      </c>
      <c r="AN502" s="458">
        <v>0</v>
      </c>
      <c r="AO502" s="458">
        <v>0</v>
      </c>
      <c r="AP502" s="458">
        <v>0</v>
      </c>
      <c r="AQ502" s="458">
        <v>0</v>
      </c>
      <c r="AR502" s="458">
        <v>0</v>
      </c>
      <c r="AS502" s="458">
        <v>0</v>
      </c>
      <c r="AT502" s="458">
        <v>0</v>
      </c>
      <c r="AU502" s="458">
        <v>0</v>
      </c>
      <c r="AV502" s="458">
        <v>0</v>
      </c>
      <c r="AW502" s="458">
        <v>0</v>
      </c>
      <c r="AX502" s="458">
        <v>0</v>
      </c>
      <c r="AY502" s="458">
        <v>0</v>
      </c>
      <c r="AZ502" s="458">
        <v>0</v>
      </c>
      <c r="BA502" s="458">
        <v>0</v>
      </c>
      <c r="BB502" s="458">
        <v>0</v>
      </c>
      <c r="BC502" s="458">
        <v>0</v>
      </c>
      <c r="BD502" s="458">
        <v>0</v>
      </c>
      <c r="BE502" s="458">
        <v>0</v>
      </c>
      <c r="BF502" s="458">
        <v>0</v>
      </c>
      <c r="BG502" s="458">
        <v>0</v>
      </c>
      <c r="BH502" s="458">
        <v>0</v>
      </c>
      <c r="BI502" s="458">
        <v>0</v>
      </c>
      <c r="BJ502" s="458">
        <v>0</v>
      </c>
      <c r="BK502" s="458">
        <v>0</v>
      </c>
      <c r="BL502" s="458">
        <v>0</v>
      </c>
      <c r="BM502" s="458">
        <v>0</v>
      </c>
      <c r="BN502" s="458">
        <v>17.739280000000001</v>
      </c>
      <c r="BO502" s="458">
        <v>0</v>
      </c>
      <c r="BP502" s="458">
        <v>0</v>
      </c>
      <c r="BQ502" s="458">
        <v>17.739280000000001</v>
      </c>
      <c r="BR502" s="458">
        <v>0</v>
      </c>
      <c r="BS502" s="458">
        <v>0</v>
      </c>
      <c r="BT502" s="458">
        <v>0</v>
      </c>
      <c r="BU502" s="458">
        <v>0</v>
      </c>
      <c r="BV502" s="458">
        <v>0</v>
      </c>
      <c r="BW502" s="458">
        <v>0</v>
      </c>
      <c r="BX502" s="458">
        <v>0</v>
      </c>
      <c r="BY502" s="458">
        <v>0</v>
      </c>
      <c r="BZ502" s="458">
        <v>41.390999999999998</v>
      </c>
      <c r="CA502" s="458">
        <v>0</v>
      </c>
      <c r="CB502" s="457" t="s">
        <v>3187</v>
      </c>
      <c r="CC502" s="457" t="s">
        <v>2463</v>
      </c>
      <c r="CD502" s="466">
        <v>0</v>
      </c>
      <c r="CE502" s="466">
        <v>0</v>
      </c>
      <c r="CF502" s="465" t="s">
        <v>2009</v>
      </c>
      <c r="CG502" s="465"/>
      <c r="CH502" s="642"/>
      <c r="CI502" s="384"/>
      <c r="CJ502" s="384"/>
      <c r="CK502" s="384"/>
      <c r="CL502" s="384"/>
      <c r="CM502" s="384"/>
      <c r="CN502" s="384"/>
      <c r="CO502" s="384"/>
      <c r="CP502" s="384"/>
      <c r="CQ502" s="384"/>
      <c r="CR502" s="384"/>
      <c r="CS502" s="384"/>
      <c r="CT502" s="384"/>
      <c r="CU502" s="384"/>
      <c r="CV502" s="384"/>
      <c r="CW502" s="384"/>
      <c r="CX502" s="384"/>
      <c r="CY502" s="384"/>
      <c r="CZ502" s="384"/>
      <c r="DA502" s="384"/>
      <c r="DB502" s="384"/>
      <c r="DC502" s="384"/>
      <c r="DD502" s="384"/>
      <c r="DE502" s="384"/>
      <c r="DF502" s="384"/>
      <c r="DG502" s="384"/>
      <c r="DH502" s="384"/>
      <c r="DI502" s="384"/>
      <c r="DJ502" s="384"/>
      <c r="DK502" s="384"/>
      <c r="DL502" s="384"/>
      <c r="DM502" s="384"/>
      <c r="DN502" s="384"/>
      <c r="DO502" s="384"/>
      <c r="DP502" s="384"/>
      <c r="DQ502" s="384"/>
      <c r="DR502" s="384"/>
      <c r="DS502" s="384"/>
      <c r="DT502" s="384"/>
      <c r="DU502" s="384"/>
      <c r="DV502" s="384"/>
      <c r="DW502" s="384"/>
      <c r="DX502" s="384"/>
      <c r="DY502" s="384"/>
      <c r="DZ502" s="384"/>
      <c r="EA502" s="384"/>
      <c r="EB502" s="384"/>
      <c r="EC502" s="384"/>
      <c r="ED502" s="384"/>
      <c r="EE502" s="384"/>
      <c r="EF502" s="384"/>
      <c r="EG502" s="384"/>
      <c r="EH502" s="384"/>
      <c r="EI502" s="384"/>
      <c r="EJ502" s="384"/>
      <c r="EK502" s="384"/>
      <c r="EL502" s="384"/>
      <c r="EM502" s="384"/>
      <c r="EN502" s="384"/>
      <c r="EO502" s="384"/>
      <c r="EP502" s="384"/>
      <c r="EQ502" s="384"/>
      <c r="ER502" s="384"/>
      <c r="ES502" s="384"/>
      <c r="ET502" s="384"/>
      <c r="EU502" s="384"/>
      <c r="EV502" s="384"/>
      <c r="EW502" s="384"/>
      <c r="EX502" s="384"/>
      <c r="EY502" s="384"/>
      <c r="EZ502" s="384"/>
      <c r="FA502" s="384"/>
      <c r="FB502" s="384"/>
      <c r="FC502" s="384"/>
      <c r="FD502" s="384"/>
      <c r="FE502" s="384"/>
      <c r="FF502" s="384"/>
      <c r="FG502" s="384"/>
      <c r="FH502" s="384"/>
      <c r="FI502" s="384"/>
      <c r="FJ502" s="384"/>
      <c r="FK502" s="384"/>
      <c r="FL502" s="384"/>
      <c r="FM502" s="384"/>
      <c r="FN502" s="384"/>
      <c r="FO502" s="384"/>
      <c r="FP502" s="384"/>
      <c r="FQ502" s="384"/>
      <c r="FR502" s="384"/>
      <c r="FS502" s="384"/>
      <c r="FT502" s="384"/>
      <c r="FU502" s="384"/>
      <c r="FV502" s="384"/>
      <c r="FW502" s="384"/>
      <c r="FX502" s="384"/>
      <c r="FY502" s="384"/>
      <c r="FZ502" s="384"/>
      <c r="GA502" s="384"/>
      <c r="GB502" s="384"/>
      <c r="GC502" s="384"/>
      <c r="GD502" s="384"/>
      <c r="GE502" s="384"/>
      <c r="GF502" s="384"/>
      <c r="GG502" s="384"/>
      <c r="GH502" s="384"/>
      <c r="GI502" s="384"/>
      <c r="GJ502" s="384"/>
      <c r="GK502" s="384"/>
      <c r="GL502" s="384"/>
      <c r="GM502" s="384"/>
      <c r="GN502" s="384"/>
      <c r="GO502" s="384"/>
      <c r="GP502" s="384"/>
      <c r="GQ502" s="384"/>
      <c r="GR502" s="384"/>
      <c r="GS502" s="384"/>
      <c r="GT502" s="384"/>
      <c r="GU502" s="384"/>
      <c r="GV502" s="384"/>
      <c r="GW502" s="384"/>
      <c r="GX502" s="384"/>
      <c r="GY502" s="384"/>
      <c r="GZ502" s="384"/>
      <c r="HA502" s="384"/>
      <c r="HB502" s="384"/>
      <c r="HC502" s="384"/>
      <c r="HD502" s="384"/>
      <c r="HE502" s="384"/>
      <c r="HF502" s="384"/>
      <c r="HG502" s="384"/>
      <c r="HH502" s="384"/>
      <c r="HI502" s="384"/>
      <c r="HJ502" s="384"/>
      <c r="HK502" s="384"/>
      <c r="HL502" s="384"/>
      <c r="HM502" s="384"/>
      <c r="HN502" s="384"/>
      <c r="HO502" s="384"/>
      <c r="HP502" s="384"/>
      <c r="HQ502" s="384"/>
      <c r="HR502" s="384"/>
      <c r="HS502" s="384"/>
      <c r="HT502" s="384"/>
      <c r="HU502" s="384"/>
      <c r="HV502" s="384"/>
      <c r="HW502" s="384"/>
      <c r="HX502" s="384"/>
      <c r="HY502" s="384"/>
      <c r="HZ502" s="384"/>
      <c r="IA502" s="384"/>
      <c r="IB502" s="384"/>
      <c r="IC502" s="384"/>
      <c r="ID502" s="384"/>
      <c r="IE502" s="384"/>
      <c r="IF502" s="384"/>
      <c r="IG502" s="384"/>
      <c r="IH502" s="384"/>
      <c r="II502" s="384"/>
      <c r="IJ502" s="384"/>
      <c r="IK502" s="384"/>
      <c r="IL502" s="384"/>
      <c r="IM502" s="384"/>
      <c r="IN502" s="384"/>
      <c r="IO502" s="384"/>
      <c r="IP502" s="384"/>
      <c r="IQ502" s="384"/>
      <c r="IR502" s="384"/>
      <c r="IS502" s="384"/>
      <c r="IT502" s="384"/>
      <c r="IU502" s="384"/>
      <c r="IV502" s="384"/>
      <c r="IW502" s="384"/>
      <c r="IX502" s="384"/>
      <c r="IY502" s="384"/>
      <c r="IZ502" s="384"/>
      <c r="JA502" s="384"/>
      <c r="JB502" s="384"/>
      <c r="JC502" s="384"/>
      <c r="JD502" s="384"/>
      <c r="JE502" s="384"/>
      <c r="JF502" s="384"/>
      <c r="JG502" s="384"/>
      <c r="JH502" s="384"/>
      <c r="JI502" s="384"/>
      <c r="JJ502" s="384"/>
      <c r="JK502" s="384"/>
      <c r="JL502" s="384"/>
      <c r="JM502" s="384"/>
      <c r="JN502" s="384"/>
      <c r="JO502" s="384"/>
      <c r="JP502" s="384"/>
      <c r="JQ502" s="384"/>
      <c r="JR502" s="384"/>
      <c r="JS502" s="384"/>
      <c r="JT502" s="384"/>
      <c r="JU502" s="384"/>
      <c r="JV502" s="384"/>
      <c r="JW502" s="384"/>
      <c r="JX502" s="384"/>
      <c r="JY502" s="384"/>
      <c r="JZ502" s="384"/>
      <c r="KA502" s="384"/>
      <c r="KB502" s="384"/>
      <c r="KC502" s="384"/>
      <c r="KD502" s="384"/>
      <c r="KE502" s="384"/>
      <c r="KF502" s="384"/>
      <c r="KG502" s="384"/>
      <c r="KH502" s="384"/>
      <c r="KI502" s="384"/>
      <c r="KJ502" s="384"/>
      <c r="KK502" s="384"/>
      <c r="KL502" s="384"/>
      <c r="KM502" s="384"/>
      <c r="KN502" s="384"/>
      <c r="KO502" s="384"/>
      <c r="KP502" s="384"/>
      <c r="KQ502" s="384"/>
      <c r="KR502" s="384"/>
      <c r="KS502" s="384"/>
      <c r="KT502" s="384"/>
      <c r="KU502" s="384"/>
    </row>
    <row r="503" spans="1:307" s="363" customFormat="1" ht="90" outlineLevel="1">
      <c r="A503" s="803"/>
      <c r="B503" s="465" t="s">
        <v>2082</v>
      </c>
      <c r="C503" s="639" t="s">
        <v>3197</v>
      </c>
      <c r="D503" s="640" t="s">
        <v>80</v>
      </c>
      <c r="E503" s="457" t="s">
        <v>3192</v>
      </c>
      <c r="F503" s="457" t="s">
        <v>3193</v>
      </c>
      <c r="G503" s="459" t="s">
        <v>1953</v>
      </c>
      <c r="H503" s="459" t="s">
        <v>1513</v>
      </c>
      <c r="I503" s="457" t="s">
        <v>3198</v>
      </c>
      <c r="J503" s="458">
        <v>377.5</v>
      </c>
      <c r="K503" s="458">
        <v>377.5</v>
      </c>
      <c r="L503" s="458">
        <v>0</v>
      </c>
      <c r="M503" s="458">
        <v>0</v>
      </c>
      <c r="N503" s="458">
        <v>261</v>
      </c>
      <c r="O503" s="458">
        <v>0</v>
      </c>
      <c r="P503" s="458" t="s">
        <v>80</v>
      </c>
      <c r="Q503" s="464" t="s">
        <v>80</v>
      </c>
      <c r="R503" s="465">
        <v>45657</v>
      </c>
      <c r="S503" s="457" t="s">
        <v>86</v>
      </c>
      <c r="T503" s="465"/>
      <c r="U503" s="458">
        <v>0</v>
      </c>
      <c r="V503" s="458">
        <v>0</v>
      </c>
      <c r="W503" s="458">
        <v>0</v>
      </c>
      <c r="X503" s="458">
        <v>0</v>
      </c>
      <c r="Y503" s="458">
        <v>0</v>
      </c>
      <c r="Z503" s="458">
        <v>0</v>
      </c>
      <c r="AA503" s="458">
        <v>0</v>
      </c>
      <c r="AB503" s="458">
        <v>0</v>
      </c>
      <c r="AC503" s="458">
        <v>0</v>
      </c>
      <c r="AD503" s="458">
        <v>0</v>
      </c>
      <c r="AE503" s="458">
        <v>116.5</v>
      </c>
      <c r="AF503" s="458">
        <v>0</v>
      </c>
      <c r="AG503" s="458">
        <v>0</v>
      </c>
      <c r="AH503" s="458">
        <v>116.5</v>
      </c>
      <c r="AI503" s="458">
        <v>0</v>
      </c>
      <c r="AJ503" s="458">
        <v>0</v>
      </c>
      <c r="AK503" s="458">
        <v>0</v>
      </c>
      <c r="AL503" s="458">
        <v>0</v>
      </c>
      <c r="AM503" s="458">
        <v>0</v>
      </c>
      <c r="AN503" s="458">
        <v>0</v>
      </c>
      <c r="AO503" s="458">
        <v>0</v>
      </c>
      <c r="AP503" s="458">
        <v>0</v>
      </c>
      <c r="AQ503" s="458">
        <v>0</v>
      </c>
      <c r="AR503" s="458">
        <v>0</v>
      </c>
      <c r="AS503" s="458">
        <v>0</v>
      </c>
      <c r="AT503" s="458">
        <v>0</v>
      </c>
      <c r="AU503" s="458">
        <v>0</v>
      </c>
      <c r="AV503" s="458">
        <v>0</v>
      </c>
      <c r="AW503" s="458">
        <v>0</v>
      </c>
      <c r="AX503" s="458">
        <v>0</v>
      </c>
      <c r="AY503" s="458">
        <v>0</v>
      </c>
      <c r="AZ503" s="458">
        <v>0</v>
      </c>
      <c r="BA503" s="458">
        <v>0</v>
      </c>
      <c r="BB503" s="458">
        <v>0</v>
      </c>
      <c r="BC503" s="458">
        <v>0</v>
      </c>
      <c r="BD503" s="458">
        <v>0</v>
      </c>
      <c r="BE503" s="458">
        <v>0</v>
      </c>
      <c r="BF503" s="458">
        <v>0</v>
      </c>
      <c r="BG503" s="458">
        <v>0</v>
      </c>
      <c r="BH503" s="458">
        <v>0</v>
      </c>
      <c r="BI503" s="458">
        <v>0</v>
      </c>
      <c r="BJ503" s="458">
        <v>0</v>
      </c>
      <c r="BK503" s="458">
        <v>0</v>
      </c>
      <c r="BL503" s="458">
        <v>0</v>
      </c>
      <c r="BM503" s="458">
        <v>0</v>
      </c>
      <c r="BN503" s="458">
        <v>116.5</v>
      </c>
      <c r="BO503" s="458">
        <v>0</v>
      </c>
      <c r="BP503" s="458">
        <v>0</v>
      </c>
      <c r="BQ503" s="458">
        <v>116.5</v>
      </c>
      <c r="BR503" s="458">
        <v>0</v>
      </c>
      <c r="BS503" s="458">
        <v>0</v>
      </c>
      <c r="BT503" s="458">
        <v>0</v>
      </c>
      <c r="BU503" s="458">
        <v>0</v>
      </c>
      <c r="BV503" s="458">
        <v>0</v>
      </c>
      <c r="BW503" s="458">
        <v>0</v>
      </c>
      <c r="BX503" s="458">
        <v>0</v>
      </c>
      <c r="BY503" s="458">
        <v>0</v>
      </c>
      <c r="BZ503" s="458">
        <v>261</v>
      </c>
      <c r="CA503" s="458">
        <v>0</v>
      </c>
      <c r="CB503" s="457" t="s">
        <v>3187</v>
      </c>
      <c r="CC503" s="457" t="s">
        <v>2463</v>
      </c>
      <c r="CD503" s="466">
        <v>0</v>
      </c>
      <c r="CE503" s="466">
        <v>0</v>
      </c>
      <c r="CF503" s="465" t="s">
        <v>2009</v>
      </c>
      <c r="CG503" s="465"/>
      <c r="CH503" s="642"/>
      <c r="CI503" s="384"/>
      <c r="CJ503" s="384"/>
      <c r="CK503" s="384"/>
      <c r="CL503" s="384"/>
      <c r="CM503" s="384"/>
      <c r="CN503" s="384"/>
      <c r="CO503" s="384"/>
      <c r="CP503" s="384"/>
      <c r="CQ503" s="384"/>
      <c r="CR503" s="384"/>
      <c r="CS503" s="384"/>
      <c r="CT503" s="384"/>
      <c r="CU503" s="384"/>
      <c r="CV503" s="384"/>
      <c r="CW503" s="384"/>
      <c r="CX503" s="384"/>
      <c r="CY503" s="384"/>
      <c r="CZ503" s="384"/>
      <c r="DA503" s="384"/>
      <c r="DB503" s="384"/>
      <c r="DC503" s="384"/>
      <c r="DD503" s="384"/>
      <c r="DE503" s="384"/>
      <c r="DF503" s="384"/>
      <c r="DG503" s="384"/>
      <c r="DH503" s="384"/>
      <c r="DI503" s="384"/>
      <c r="DJ503" s="384"/>
      <c r="DK503" s="384"/>
      <c r="DL503" s="384"/>
      <c r="DM503" s="384"/>
      <c r="DN503" s="384"/>
      <c r="DO503" s="384"/>
      <c r="DP503" s="384"/>
      <c r="DQ503" s="384"/>
      <c r="DR503" s="384"/>
      <c r="DS503" s="384"/>
      <c r="DT503" s="384"/>
      <c r="DU503" s="384"/>
      <c r="DV503" s="384"/>
      <c r="DW503" s="384"/>
      <c r="DX503" s="384"/>
      <c r="DY503" s="384"/>
      <c r="DZ503" s="384"/>
      <c r="EA503" s="384"/>
      <c r="EB503" s="384"/>
      <c r="EC503" s="384"/>
      <c r="ED503" s="384"/>
      <c r="EE503" s="384"/>
      <c r="EF503" s="384"/>
      <c r="EG503" s="384"/>
      <c r="EH503" s="384"/>
      <c r="EI503" s="384"/>
      <c r="EJ503" s="384"/>
      <c r="EK503" s="384"/>
      <c r="EL503" s="384"/>
      <c r="EM503" s="384"/>
      <c r="EN503" s="384"/>
      <c r="EO503" s="384"/>
      <c r="EP503" s="384"/>
      <c r="EQ503" s="384"/>
      <c r="ER503" s="384"/>
      <c r="ES503" s="384"/>
      <c r="ET503" s="384"/>
      <c r="EU503" s="384"/>
      <c r="EV503" s="384"/>
      <c r="EW503" s="384"/>
      <c r="EX503" s="384"/>
      <c r="EY503" s="384"/>
      <c r="EZ503" s="384"/>
      <c r="FA503" s="384"/>
      <c r="FB503" s="384"/>
      <c r="FC503" s="384"/>
      <c r="FD503" s="384"/>
      <c r="FE503" s="384"/>
      <c r="FF503" s="384"/>
      <c r="FG503" s="384"/>
      <c r="FH503" s="384"/>
      <c r="FI503" s="384"/>
      <c r="FJ503" s="384"/>
      <c r="FK503" s="384"/>
      <c r="FL503" s="384"/>
      <c r="FM503" s="384"/>
      <c r="FN503" s="384"/>
      <c r="FO503" s="384"/>
      <c r="FP503" s="384"/>
      <c r="FQ503" s="384"/>
      <c r="FR503" s="384"/>
      <c r="FS503" s="384"/>
      <c r="FT503" s="384"/>
      <c r="FU503" s="384"/>
      <c r="FV503" s="384"/>
      <c r="FW503" s="384"/>
      <c r="FX503" s="384"/>
      <c r="FY503" s="384"/>
      <c r="FZ503" s="384"/>
      <c r="GA503" s="384"/>
      <c r="GB503" s="384"/>
      <c r="GC503" s="384"/>
      <c r="GD503" s="384"/>
      <c r="GE503" s="384"/>
      <c r="GF503" s="384"/>
      <c r="GG503" s="384"/>
      <c r="GH503" s="384"/>
      <c r="GI503" s="384"/>
      <c r="GJ503" s="384"/>
      <c r="GK503" s="384"/>
      <c r="GL503" s="384"/>
      <c r="GM503" s="384"/>
      <c r="GN503" s="384"/>
      <c r="GO503" s="384"/>
      <c r="GP503" s="384"/>
      <c r="GQ503" s="384"/>
      <c r="GR503" s="384"/>
      <c r="GS503" s="384"/>
      <c r="GT503" s="384"/>
      <c r="GU503" s="384"/>
      <c r="GV503" s="384"/>
      <c r="GW503" s="384"/>
      <c r="GX503" s="384"/>
      <c r="GY503" s="384"/>
      <c r="GZ503" s="384"/>
      <c r="HA503" s="384"/>
      <c r="HB503" s="384"/>
      <c r="HC503" s="384"/>
      <c r="HD503" s="384"/>
      <c r="HE503" s="384"/>
      <c r="HF503" s="384"/>
      <c r="HG503" s="384"/>
      <c r="HH503" s="384"/>
      <c r="HI503" s="384"/>
      <c r="HJ503" s="384"/>
      <c r="HK503" s="384"/>
      <c r="HL503" s="384"/>
      <c r="HM503" s="384"/>
      <c r="HN503" s="384"/>
      <c r="HO503" s="384"/>
      <c r="HP503" s="384"/>
      <c r="HQ503" s="384"/>
      <c r="HR503" s="384"/>
      <c r="HS503" s="384"/>
      <c r="HT503" s="384"/>
      <c r="HU503" s="384"/>
      <c r="HV503" s="384"/>
      <c r="HW503" s="384"/>
      <c r="HX503" s="384"/>
      <c r="HY503" s="384"/>
      <c r="HZ503" s="384"/>
      <c r="IA503" s="384"/>
      <c r="IB503" s="384"/>
      <c r="IC503" s="384"/>
      <c r="ID503" s="384"/>
      <c r="IE503" s="384"/>
      <c r="IF503" s="384"/>
      <c r="IG503" s="384"/>
      <c r="IH503" s="384"/>
      <c r="II503" s="384"/>
      <c r="IJ503" s="384"/>
      <c r="IK503" s="384"/>
      <c r="IL503" s="384"/>
      <c r="IM503" s="384"/>
      <c r="IN503" s="384"/>
      <c r="IO503" s="384"/>
      <c r="IP503" s="384"/>
      <c r="IQ503" s="384"/>
      <c r="IR503" s="384"/>
      <c r="IS503" s="384"/>
      <c r="IT503" s="384"/>
      <c r="IU503" s="384"/>
      <c r="IV503" s="384"/>
      <c r="IW503" s="384"/>
      <c r="IX503" s="384"/>
      <c r="IY503" s="384"/>
      <c r="IZ503" s="384"/>
      <c r="JA503" s="384"/>
      <c r="JB503" s="384"/>
      <c r="JC503" s="384"/>
      <c r="JD503" s="384"/>
      <c r="JE503" s="384"/>
      <c r="JF503" s="384"/>
      <c r="JG503" s="384"/>
      <c r="JH503" s="384"/>
      <c r="JI503" s="384"/>
      <c r="JJ503" s="384"/>
      <c r="JK503" s="384"/>
      <c r="JL503" s="384"/>
      <c r="JM503" s="384"/>
      <c r="JN503" s="384"/>
      <c r="JO503" s="384"/>
      <c r="JP503" s="384"/>
      <c r="JQ503" s="384"/>
      <c r="JR503" s="384"/>
      <c r="JS503" s="384"/>
      <c r="JT503" s="384"/>
      <c r="JU503" s="384"/>
      <c r="JV503" s="384"/>
      <c r="JW503" s="384"/>
      <c r="JX503" s="384"/>
      <c r="JY503" s="384"/>
      <c r="JZ503" s="384"/>
      <c r="KA503" s="384"/>
      <c r="KB503" s="384"/>
      <c r="KC503" s="384"/>
      <c r="KD503" s="384"/>
      <c r="KE503" s="384"/>
      <c r="KF503" s="384"/>
      <c r="KG503" s="384"/>
      <c r="KH503" s="384"/>
      <c r="KI503" s="384"/>
      <c r="KJ503" s="384"/>
      <c r="KK503" s="384"/>
      <c r="KL503" s="384"/>
      <c r="KM503" s="384"/>
      <c r="KN503" s="384"/>
      <c r="KO503" s="384"/>
      <c r="KP503" s="384"/>
      <c r="KQ503" s="384"/>
      <c r="KR503" s="384"/>
      <c r="KS503" s="384"/>
      <c r="KT503" s="384"/>
      <c r="KU503" s="384"/>
    </row>
    <row r="504" spans="1:307" s="363" customFormat="1" ht="162" outlineLevel="1">
      <c r="A504" s="803"/>
      <c r="B504" s="465" t="s">
        <v>2067</v>
      </c>
      <c r="C504" s="639" t="s">
        <v>3199</v>
      </c>
      <c r="D504" s="640" t="s">
        <v>80</v>
      </c>
      <c r="E504" s="457" t="s">
        <v>981</v>
      </c>
      <c r="F504" s="457" t="s">
        <v>1045</v>
      </c>
      <c r="G504" s="459" t="s">
        <v>1046</v>
      </c>
      <c r="H504" s="459" t="s">
        <v>1513</v>
      </c>
      <c r="I504" s="457" t="s">
        <v>3200</v>
      </c>
      <c r="J504" s="458">
        <v>1668.7059999999999</v>
      </c>
      <c r="K504" s="458">
        <v>1508.134</v>
      </c>
      <c r="L504" s="458">
        <v>160.572</v>
      </c>
      <c r="M504" s="458">
        <v>0</v>
      </c>
      <c r="N504" s="458">
        <v>1508.134</v>
      </c>
      <c r="O504" s="458">
        <v>0</v>
      </c>
      <c r="P504" s="458" t="s">
        <v>80</v>
      </c>
      <c r="Q504" s="464" t="s">
        <v>80</v>
      </c>
      <c r="R504" s="465">
        <v>45657</v>
      </c>
      <c r="S504" s="457" t="s">
        <v>86</v>
      </c>
      <c r="T504" s="465"/>
      <c r="U504" s="458">
        <v>0</v>
      </c>
      <c r="V504" s="458">
        <v>0</v>
      </c>
      <c r="W504" s="458">
        <v>0</v>
      </c>
      <c r="X504" s="458">
        <v>0</v>
      </c>
      <c r="Y504" s="458">
        <v>0</v>
      </c>
      <c r="Z504" s="458">
        <v>0</v>
      </c>
      <c r="AA504" s="458">
        <v>0</v>
      </c>
      <c r="AB504" s="458">
        <v>0</v>
      </c>
      <c r="AC504" s="458">
        <v>0</v>
      </c>
      <c r="AD504" s="458">
        <v>0</v>
      </c>
      <c r="AE504" s="458">
        <v>0</v>
      </c>
      <c r="AF504" s="458">
        <v>160.572</v>
      </c>
      <c r="AG504" s="458">
        <v>0</v>
      </c>
      <c r="AH504" s="458">
        <v>160.572</v>
      </c>
      <c r="AI504" s="458">
        <v>0</v>
      </c>
      <c r="AJ504" s="458">
        <v>0</v>
      </c>
      <c r="AK504" s="458">
        <v>0</v>
      </c>
      <c r="AL504" s="458">
        <v>0</v>
      </c>
      <c r="AM504" s="458">
        <v>0</v>
      </c>
      <c r="AN504" s="458">
        <v>0</v>
      </c>
      <c r="AO504" s="458">
        <v>0</v>
      </c>
      <c r="AP504" s="458">
        <v>0</v>
      </c>
      <c r="AQ504" s="458">
        <v>0</v>
      </c>
      <c r="AR504" s="458">
        <v>0</v>
      </c>
      <c r="AS504" s="458">
        <v>0</v>
      </c>
      <c r="AT504" s="458">
        <v>0</v>
      </c>
      <c r="AU504" s="458">
        <v>0</v>
      </c>
      <c r="AV504" s="458">
        <v>0</v>
      </c>
      <c r="AW504" s="458">
        <v>0</v>
      </c>
      <c r="AX504" s="458">
        <v>0</v>
      </c>
      <c r="AY504" s="458">
        <v>0</v>
      </c>
      <c r="AZ504" s="458">
        <v>0</v>
      </c>
      <c r="BA504" s="458">
        <v>0</v>
      </c>
      <c r="BB504" s="458">
        <v>0</v>
      </c>
      <c r="BC504" s="458">
        <v>0</v>
      </c>
      <c r="BD504" s="458">
        <v>0</v>
      </c>
      <c r="BE504" s="458">
        <v>0</v>
      </c>
      <c r="BF504" s="458">
        <v>0</v>
      </c>
      <c r="BG504" s="458">
        <v>0</v>
      </c>
      <c r="BH504" s="458">
        <v>0</v>
      </c>
      <c r="BI504" s="458">
        <v>0</v>
      </c>
      <c r="BJ504" s="458">
        <v>0</v>
      </c>
      <c r="BK504" s="458">
        <v>0</v>
      </c>
      <c r="BL504" s="458">
        <v>0</v>
      </c>
      <c r="BM504" s="458">
        <v>0</v>
      </c>
      <c r="BN504" s="458">
        <v>0</v>
      </c>
      <c r="BO504" s="458">
        <v>160.572</v>
      </c>
      <c r="BP504" s="458">
        <v>0</v>
      </c>
      <c r="BQ504" s="458">
        <v>160.572</v>
      </c>
      <c r="BR504" s="458">
        <v>0</v>
      </c>
      <c r="BS504" s="458">
        <v>0</v>
      </c>
      <c r="BT504" s="458">
        <v>0</v>
      </c>
      <c r="BU504" s="458">
        <v>0</v>
      </c>
      <c r="BV504" s="458">
        <v>0</v>
      </c>
      <c r="BW504" s="458">
        <v>0</v>
      </c>
      <c r="BX504" s="458">
        <v>0</v>
      </c>
      <c r="BY504" s="458">
        <v>0</v>
      </c>
      <c r="BZ504" s="458">
        <v>1508.134</v>
      </c>
      <c r="CA504" s="458">
        <v>0</v>
      </c>
      <c r="CB504" s="457" t="s">
        <v>3187</v>
      </c>
      <c r="CC504" s="457" t="s">
        <v>2463</v>
      </c>
      <c r="CD504" s="466">
        <v>0</v>
      </c>
      <c r="CE504" s="466">
        <v>0</v>
      </c>
      <c r="CF504" s="465" t="s">
        <v>2009</v>
      </c>
      <c r="CG504" s="465"/>
      <c r="CH504" s="642"/>
      <c r="CI504" s="384"/>
      <c r="CJ504" s="384"/>
      <c r="CK504" s="384"/>
      <c r="CL504" s="384"/>
      <c r="CM504" s="384"/>
      <c r="CN504" s="384"/>
      <c r="CO504" s="384"/>
      <c r="CP504" s="384"/>
      <c r="CQ504" s="384"/>
      <c r="CR504" s="384"/>
      <c r="CS504" s="384"/>
      <c r="CT504" s="384"/>
      <c r="CU504" s="384"/>
      <c r="CV504" s="384"/>
      <c r="CW504" s="384"/>
      <c r="CX504" s="384"/>
      <c r="CY504" s="384"/>
      <c r="CZ504" s="384"/>
      <c r="DA504" s="384"/>
      <c r="DB504" s="384"/>
      <c r="DC504" s="384"/>
      <c r="DD504" s="384"/>
      <c r="DE504" s="384"/>
      <c r="DF504" s="384"/>
      <c r="DG504" s="384"/>
      <c r="DH504" s="384"/>
      <c r="DI504" s="384"/>
      <c r="DJ504" s="384"/>
      <c r="DK504" s="384"/>
      <c r="DL504" s="384"/>
      <c r="DM504" s="384"/>
      <c r="DN504" s="384"/>
      <c r="DO504" s="384"/>
      <c r="DP504" s="384"/>
      <c r="DQ504" s="384"/>
      <c r="DR504" s="384"/>
      <c r="DS504" s="384"/>
      <c r="DT504" s="384"/>
      <c r="DU504" s="384"/>
      <c r="DV504" s="384"/>
      <c r="DW504" s="384"/>
      <c r="DX504" s="384"/>
      <c r="DY504" s="384"/>
      <c r="DZ504" s="384"/>
      <c r="EA504" s="384"/>
      <c r="EB504" s="384"/>
      <c r="EC504" s="384"/>
      <c r="ED504" s="384"/>
      <c r="EE504" s="384"/>
      <c r="EF504" s="384"/>
      <c r="EG504" s="384"/>
      <c r="EH504" s="384"/>
      <c r="EI504" s="384"/>
      <c r="EJ504" s="384"/>
      <c r="EK504" s="384"/>
      <c r="EL504" s="384"/>
      <c r="EM504" s="384"/>
      <c r="EN504" s="384"/>
      <c r="EO504" s="384"/>
      <c r="EP504" s="384"/>
      <c r="EQ504" s="384"/>
      <c r="ER504" s="384"/>
      <c r="ES504" s="384"/>
      <c r="ET504" s="384"/>
      <c r="EU504" s="384"/>
      <c r="EV504" s="384"/>
      <c r="EW504" s="384"/>
      <c r="EX504" s="384"/>
      <c r="EY504" s="384"/>
      <c r="EZ504" s="384"/>
      <c r="FA504" s="384"/>
      <c r="FB504" s="384"/>
      <c r="FC504" s="384"/>
      <c r="FD504" s="384"/>
      <c r="FE504" s="384"/>
      <c r="FF504" s="384"/>
      <c r="FG504" s="384"/>
      <c r="FH504" s="384"/>
      <c r="FI504" s="384"/>
      <c r="FJ504" s="384"/>
      <c r="FK504" s="384"/>
      <c r="FL504" s="384"/>
      <c r="FM504" s="384"/>
      <c r="FN504" s="384"/>
      <c r="FO504" s="384"/>
      <c r="FP504" s="384"/>
      <c r="FQ504" s="384"/>
      <c r="FR504" s="384"/>
      <c r="FS504" s="384"/>
      <c r="FT504" s="384"/>
      <c r="FU504" s="384"/>
      <c r="FV504" s="384"/>
      <c r="FW504" s="384"/>
      <c r="FX504" s="384"/>
      <c r="FY504" s="384"/>
      <c r="FZ504" s="384"/>
      <c r="GA504" s="384"/>
      <c r="GB504" s="384"/>
      <c r="GC504" s="384"/>
      <c r="GD504" s="384"/>
      <c r="GE504" s="384"/>
      <c r="GF504" s="384"/>
      <c r="GG504" s="384"/>
      <c r="GH504" s="384"/>
      <c r="GI504" s="384"/>
      <c r="GJ504" s="384"/>
      <c r="GK504" s="384"/>
      <c r="GL504" s="384"/>
      <c r="GM504" s="384"/>
      <c r="GN504" s="384"/>
      <c r="GO504" s="384"/>
      <c r="GP504" s="384"/>
      <c r="GQ504" s="384"/>
      <c r="GR504" s="384"/>
      <c r="GS504" s="384"/>
      <c r="GT504" s="384"/>
      <c r="GU504" s="384"/>
      <c r="GV504" s="384"/>
      <c r="GW504" s="384"/>
      <c r="GX504" s="384"/>
      <c r="GY504" s="384"/>
      <c r="GZ504" s="384"/>
      <c r="HA504" s="384"/>
      <c r="HB504" s="384"/>
      <c r="HC504" s="384"/>
      <c r="HD504" s="384"/>
      <c r="HE504" s="384"/>
      <c r="HF504" s="384"/>
      <c r="HG504" s="384"/>
      <c r="HH504" s="384"/>
      <c r="HI504" s="384"/>
      <c r="HJ504" s="384"/>
      <c r="HK504" s="384"/>
      <c r="HL504" s="384"/>
      <c r="HM504" s="384"/>
      <c r="HN504" s="384"/>
      <c r="HO504" s="384"/>
      <c r="HP504" s="384"/>
      <c r="HQ504" s="384"/>
      <c r="HR504" s="384"/>
      <c r="HS504" s="384"/>
      <c r="HT504" s="384"/>
      <c r="HU504" s="384"/>
      <c r="HV504" s="384"/>
      <c r="HW504" s="384"/>
      <c r="HX504" s="384"/>
      <c r="HY504" s="384"/>
      <c r="HZ504" s="384"/>
      <c r="IA504" s="384"/>
      <c r="IB504" s="384"/>
      <c r="IC504" s="384"/>
      <c r="ID504" s="384"/>
      <c r="IE504" s="384"/>
      <c r="IF504" s="384"/>
      <c r="IG504" s="384"/>
      <c r="IH504" s="384"/>
      <c r="II504" s="384"/>
      <c r="IJ504" s="384"/>
      <c r="IK504" s="384"/>
      <c r="IL504" s="384"/>
      <c r="IM504" s="384"/>
      <c r="IN504" s="384"/>
      <c r="IO504" s="384"/>
      <c r="IP504" s="384"/>
      <c r="IQ504" s="384"/>
      <c r="IR504" s="384"/>
      <c r="IS504" s="384"/>
      <c r="IT504" s="384"/>
      <c r="IU504" s="384"/>
      <c r="IV504" s="384"/>
      <c r="IW504" s="384"/>
      <c r="IX504" s="384"/>
      <c r="IY504" s="384"/>
      <c r="IZ504" s="384"/>
      <c r="JA504" s="384"/>
      <c r="JB504" s="384"/>
      <c r="JC504" s="384"/>
      <c r="JD504" s="384"/>
      <c r="JE504" s="384"/>
      <c r="JF504" s="384"/>
      <c r="JG504" s="384"/>
      <c r="JH504" s="384"/>
      <c r="JI504" s="384"/>
      <c r="JJ504" s="384"/>
      <c r="JK504" s="384"/>
      <c r="JL504" s="384"/>
      <c r="JM504" s="384"/>
      <c r="JN504" s="384"/>
      <c r="JO504" s="384"/>
      <c r="JP504" s="384"/>
      <c r="JQ504" s="384"/>
      <c r="JR504" s="384"/>
      <c r="JS504" s="384"/>
      <c r="JT504" s="384"/>
      <c r="JU504" s="384"/>
      <c r="JV504" s="384"/>
      <c r="JW504" s="384"/>
      <c r="JX504" s="384"/>
      <c r="JY504" s="384"/>
      <c r="JZ504" s="384"/>
      <c r="KA504" s="384"/>
      <c r="KB504" s="384"/>
      <c r="KC504" s="384"/>
      <c r="KD504" s="384"/>
      <c r="KE504" s="384"/>
      <c r="KF504" s="384"/>
      <c r="KG504" s="384"/>
      <c r="KH504" s="384"/>
      <c r="KI504" s="384"/>
      <c r="KJ504" s="384"/>
      <c r="KK504" s="384"/>
      <c r="KL504" s="384"/>
      <c r="KM504" s="384"/>
      <c r="KN504" s="384"/>
      <c r="KO504" s="384"/>
      <c r="KP504" s="384"/>
      <c r="KQ504" s="384"/>
      <c r="KR504" s="384"/>
      <c r="KS504" s="384"/>
      <c r="KT504" s="384"/>
      <c r="KU504" s="384"/>
    </row>
    <row r="505" spans="1:307" s="363" customFormat="1" ht="90" outlineLevel="1">
      <c r="A505" s="803"/>
      <c r="B505" s="465" t="s">
        <v>2064</v>
      </c>
      <c r="C505" s="639" t="s">
        <v>3201</v>
      </c>
      <c r="D505" s="640" t="s">
        <v>80</v>
      </c>
      <c r="E505" s="457" t="s">
        <v>1897</v>
      </c>
      <c r="F505" s="457" t="s">
        <v>1050</v>
      </c>
      <c r="G505" s="459" t="s">
        <v>1051</v>
      </c>
      <c r="H505" s="459" t="s">
        <v>1513</v>
      </c>
      <c r="I505" s="457" t="s">
        <v>3186</v>
      </c>
      <c r="J505" s="458">
        <v>167</v>
      </c>
      <c r="K505" s="458">
        <v>167</v>
      </c>
      <c r="L505" s="458">
        <v>0</v>
      </c>
      <c r="M505" s="458">
        <v>0</v>
      </c>
      <c r="N505" s="458">
        <v>115</v>
      </c>
      <c r="O505" s="458">
        <v>0</v>
      </c>
      <c r="P505" s="458" t="s">
        <v>80</v>
      </c>
      <c r="Q505" s="464" t="s">
        <v>80</v>
      </c>
      <c r="R505" s="465">
        <v>45657</v>
      </c>
      <c r="S505" s="457" t="s">
        <v>86</v>
      </c>
      <c r="T505" s="465"/>
      <c r="U505" s="458">
        <v>0</v>
      </c>
      <c r="V505" s="458">
        <v>0</v>
      </c>
      <c r="W505" s="458">
        <v>0</v>
      </c>
      <c r="X505" s="458">
        <v>0</v>
      </c>
      <c r="Y505" s="458">
        <v>0</v>
      </c>
      <c r="Z505" s="458">
        <v>0</v>
      </c>
      <c r="AA505" s="458">
        <v>0</v>
      </c>
      <c r="AB505" s="458">
        <v>0</v>
      </c>
      <c r="AC505" s="458">
        <v>0</v>
      </c>
      <c r="AD505" s="458">
        <v>0</v>
      </c>
      <c r="AE505" s="458">
        <v>52</v>
      </c>
      <c r="AF505" s="458">
        <v>0</v>
      </c>
      <c r="AG505" s="458">
        <v>0</v>
      </c>
      <c r="AH505" s="458">
        <v>52</v>
      </c>
      <c r="AI505" s="458">
        <v>0</v>
      </c>
      <c r="AJ505" s="458">
        <v>0</v>
      </c>
      <c r="AK505" s="458">
        <v>0</v>
      </c>
      <c r="AL505" s="458">
        <v>0</v>
      </c>
      <c r="AM505" s="458">
        <v>0</v>
      </c>
      <c r="AN505" s="458">
        <v>0</v>
      </c>
      <c r="AO505" s="458">
        <v>0</v>
      </c>
      <c r="AP505" s="458">
        <v>0</v>
      </c>
      <c r="AQ505" s="458">
        <v>0</v>
      </c>
      <c r="AR505" s="458">
        <v>0</v>
      </c>
      <c r="AS505" s="458">
        <v>0</v>
      </c>
      <c r="AT505" s="458">
        <v>0</v>
      </c>
      <c r="AU505" s="458">
        <v>0</v>
      </c>
      <c r="AV505" s="458">
        <v>0</v>
      </c>
      <c r="AW505" s="458">
        <v>0</v>
      </c>
      <c r="AX505" s="458">
        <v>0</v>
      </c>
      <c r="AY505" s="458">
        <v>0</v>
      </c>
      <c r="AZ505" s="458">
        <v>0</v>
      </c>
      <c r="BA505" s="458">
        <v>0</v>
      </c>
      <c r="BB505" s="458">
        <v>0</v>
      </c>
      <c r="BC505" s="458">
        <v>0</v>
      </c>
      <c r="BD505" s="458">
        <v>0</v>
      </c>
      <c r="BE505" s="458">
        <v>0</v>
      </c>
      <c r="BF505" s="458">
        <v>0</v>
      </c>
      <c r="BG505" s="458">
        <v>0</v>
      </c>
      <c r="BH505" s="458">
        <v>0</v>
      </c>
      <c r="BI505" s="458">
        <v>0</v>
      </c>
      <c r="BJ505" s="458">
        <v>0</v>
      </c>
      <c r="BK505" s="458">
        <v>0</v>
      </c>
      <c r="BL505" s="458">
        <v>0</v>
      </c>
      <c r="BM505" s="458">
        <v>0</v>
      </c>
      <c r="BN505" s="458">
        <v>52</v>
      </c>
      <c r="BO505" s="458">
        <v>0</v>
      </c>
      <c r="BP505" s="458">
        <v>0</v>
      </c>
      <c r="BQ505" s="458">
        <v>52</v>
      </c>
      <c r="BR505" s="458">
        <v>0</v>
      </c>
      <c r="BS505" s="458">
        <v>0</v>
      </c>
      <c r="BT505" s="458">
        <v>0</v>
      </c>
      <c r="BU505" s="458">
        <v>0</v>
      </c>
      <c r="BV505" s="458">
        <v>0</v>
      </c>
      <c r="BW505" s="458">
        <v>0</v>
      </c>
      <c r="BX505" s="458">
        <v>0</v>
      </c>
      <c r="BY505" s="458">
        <v>0</v>
      </c>
      <c r="BZ505" s="458">
        <v>115</v>
      </c>
      <c r="CA505" s="458">
        <v>0</v>
      </c>
      <c r="CB505" s="457" t="s">
        <v>3187</v>
      </c>
      <c r="CC505" s="457" t="s">
        <v>2463</v>
      </c>
      <c r="CD505" s="466">
        <v>0</v>
      </c>
      <c r="CE505" s="466">
        <v>0</v>
      </c>
      <c r="CF505" s="465" t="s">
        <v>2009</v>
      </c>
      <c r="CG505" s="465"/>
      <c r="CH505" s="642"/>
      <c r="CI505" s="384"/>
      <c r="CJ505" s="384"/>
      <c r="CK505" s="384"/>
      <c r="CL505" s="384"/>
      <c r="CM505" s="384"/>
      <c r="CN505" s="384"/>
      <c r="CO505" s="384"/>
      <c r="CP505" s="384"/>
      <c r="CQ505" s="384"/>
      <c r="CR505" s="384"/>
      <c r="CS505" s="384"/>
      <c r="CT505" s="384"/>
      <c r="CU505" s="384"/>
      <c r="CV505" s="384"/>
      <c r="CW505" s="384"/>
      <c r="CX505" s="384"/>
      <c r="CY505" s="384"/>
      <c r="CZ505" s="384"/>
      <c r="DA505" s="384"/>
      <c r="DB505" s="384"/>
      <c r="DC505" s="384"/>
      <c r="DD505" s="384"/>
      <c r="DE505" s="384"/>
      <c r="DF505" s="384"/>
      <c r="DG505" s="384"/>
      <c r="DH505" s="384"/>
      <c r="DI505" s="384"/>
      <c r="DJ505" s="384"/>
      <c r="DK505" s="384"/>
      <c r="DL505" s="384"/>
      <c r="DM505" s="384"/>
      <c r="DN505" s="384"/>
      <c r="DO505" s="384"/>
      <c r="DP505" s="384"/>
      <c r="DQ505" s="384"/>
      <c r="DR505" s="384"/>
      <c r="DS505" s="384"/>
      <c r="DT505" s="384"/>
      <c r="DU505" s="384"/>
      <c r="DV505" s="384"/>
      <c r="DW505" s="384"/>
      <c r="DX505" s="384"/>
      <c r="DY505" s="384"/>
      <c r="DZ505" s="384"/>
      <c r="EA505" s="384"/>
      <c r="EB505" s="384"/>
      <c r="EC505" s="384"/>
      <c r="ED505" s="384"/>
      <c r="EE505" s="384"/>
      <c r="EF505" s="384"/>
      <c r="EG505" s="384"/>
      <c r="EH505" s="384"/>
      <c r="EI505" s="384"/>
      <c r="EJ505" s="384"/>
      <c r="EK505" s="384"/>
      <c r="EL505" s="384"/>
      <c r="EM505" s="384"/>
      <c r="EN505" s="384"/>
      <c r="EO505" s="384"/>
      <c r="EP505" s="384"/>
      <c r="EQ505" s="384"/>
      <c r="ER505" s="384"/>
      <c r="ES505" s="384"/>
      <c r="ET505" s="384"/>
      <c r="EU505" s="384"/>
      <c r="EV505" s="384"/>
      <c r="EW505" s="384"/>
      <c r="EX505" s="384"/>
      <c r="EY505" s="384"/>
      <c r="EZ505" s="384"/>
      <c r="FA505" s="384"/>
      <c r="FB505" s="384"/>
      <c r="FC505" s="384"/>
      <c r="FD505" s="384"/>
      <c r="FE505" s="384"/>
      <c r="FF505" s="384"/>
      <c r="FG505" s="384"/>
      <c r="FH505" s="384"/>
      <c r="FI505" s="384"/>
      <c r="FJ505" s="384"/>
      <c r="FK505" s="384"/>
      <c r="FL505" s="384"/>
      <c r="FM505" s="384"/>
      <c r="FN505" s="384"/>
      <c r="FO505" s="384"/>
      <c r="FP505" s="384"/>
      <c r="FQ505" s="384"/>
      <c r="FR505" s="384"/>
      <c r="FS505" s="384"/>
      <c r="FT505" s="384"/>
      <c r="FU505" s="384"/>
      <c r="FV505" s="384"/>
      <c r="FW505" s="384"/>
      <c r="FX505" s="384"/>
      <c r="FY505" s="384"/>
      <c r="FZ505" s="384"/>
      <c r="GA505" s="384"/>
      <c r="GB505" s="384"/>
      <c r="GC505" s="384"/>
      <c r="GD505" s="384"/>
      <c r="GE505" s="384"/>
      <c r="GF505" s="384"/>
      <c r="GG505" s="384"/>
      <c r="GH505" s="384"/>
      <c r="GI505" s="384"/>
      <c r="GJ505" s="384"/>
      <c r="GK505" s="384"/>
      <c r="GL505" s="384"/>
      <c r="GM505" s="384"/>
      <c r="GN505" s="384"/>
      <c r="GO505" s="384"/>
      <c r="GP505" s="384"/>
      <c r="GQ505" s="384"/>
      <c r="GR505" s="384"/>
      <c r="GS505" s="384"/>
      <c r="GT505" s="384"/>
      <c r="GU505" s="384"/>
      <c r="GV505" s="384"/>
      <c r="GW505" s="384"/>
      <c r="GX505" s="384"/>
      <c r="GY505" s="384"/>
      <c r="GZ505" s="384"/>
      <c r="HA505" s="384"/>
      <c r="HB505" s="384"/>
      <c r="HC505" s="384"/>
      <c r="HD505" s="384"/>
      <c r="HE505" s="384"/>
      <c r="HF505" s="384"/>
      <c r="HG505" s="384"/>
      <c r="HH505" s="384"/>
      <c r="HI505" s="384"/>
      <c r="HJ505" s="384"/>
      <c r="HK505" s="384"/>
      <c r="HL505" s="384"/>
      <c r="HM505" s="384"/>
      <c r="HN505" s="384"/>
      <c r="HO505" s="384"/>
      <c r="HP505" s="384"/>
      <c r="HQ505" s="384"/>
      <c r="HR505" s="384"/>
      <c r="HS505" s="384"/>
      <c r="HT505" s="384"/>
      <c r="HU505" s="384"/>
      <c r="HV505" s="384"/>
      <c r="HW505" s="384"/>
      <c r="HX505" s="384"/>
      <c r="HY505" s="384"/>
      <c r="HZ505" s="384"/>
      <c r="IA505" s="384"/>
      <c r="IB505" s="384"/>
      <c r="IC505" s="384"/>
      <c r="ID505" s="384"/>
      <c r="IE505" s="384"/>
      <c r="IF505" s="384"/>
      <c r="IG505" s="384"/>
      <c r="IH505" s="384"/>
      <c r="II505" s="384"/>
      <c r="IJ505" s="384"/>
      <c r="IK505" s="384"/>
      <c r="IL505" s="384"/>
      <c r="IM505" s="384"/>
      <c r="IN505" s="384"/>
      <c r="IO505" s="384"/>
      <c r="IP505" s="384"/>
      <c r="IQ505" s="384"/>
      <c r="IR505" s="384"/>
      <c r="IS505" s="384"/>
      <c r="IT505" s="384"/>
      <c r="IU505" s="384"/>
      <c r="IV505" s="384"/>
      <c r="IW505" s="384"/>
      <c r="IX505" s="384"/>
      <c r="IY505" s="384"/>
      <c r="IZ505" s="384"/>
      <c r="JA505" s="384"/>
      <c r="JB505" s="384"/>
      <c r="JC505" s="384"/>
      <c r="JD505" s="384"/>
      <c r="JE505" s="384"/>
      <c r="JF505" s="384"/>
      <c r="JG505" s="384"/>
      <c r="JH505" s="384"/>
      <c r="JI505" s="384"/>
      <c r="JJ505" s="384"/>
      <c r="JK505" s="384"/>
      <c r="JL505" s="384"/>
      <c r="JM505" s="384"/>
      <c r="JN505" s="384"/>
      <c r="JO505" s="384"/>
      <c r="JP505" s="384"/>
      <c r="JQ505" s="384"/>
      <c r="JR505" s="384"/>
      <c r="JS505" s="384"/>
      <c r="JT505" s="384"/>
      <c r="JU505" s="384"/>
      <c r="JV505" s="384"/>
      <c r="JW505" s="384"/>
      <c r="JX505" s="384"/>
      <c r="JY505" s="384"/>
      <c r="JZ505" s="384"/>
      <c r="KA505" s="384"/>
      <c r="KB505" s="384"/>
      <c r="KC505" s="384"/>
      <c r="KD505" s="384"/>
      <c r="KE505" s="384"/>
      <c r="KF505" s="384"/>
      <c r="KG505" s="384"/>
      <c r="KH505" s="384"/>
      <c r="KI505" s="384"/>
      <c r="KJ505" s="384"/>
      <c r="KK505" s="384"/>
      <c r="KL505" s="384"/>
      <c r="KM505" s="384"/>
      <c r="KN505" s="384"/>
      <c r="KO505" s="384"/>
      <c r="KP505" s="384"/>
      <c r="KQ505" s="384"/>
      <c r="KR505" s="384"/>
      <c r="KS505" s="384"/>
      <c r="KT505" s="384"/>
      <c r="KU505" s="384"/>
    </row>
    <row r="506" spans="1:307" s="363" customFormat="1" ht="72" outlineLevel="1">
      <c r="A506" s="803"/>
      <c r="B506" s="465" t="s">
        <v>2064</v>
      </c>
      <c r="C506" s="639" t="s">
        <v>3202</v>
      </c>
      <c r="D506" s="640" t="s">
        <v>80</v>
      </c>
      <c r="E506" s="457" t="s">
        <v>1897</v>
      </c>
      <c r="F506" s="457" t="s">
        <v>1050</v>
      </c>
      <c r="G506" s="459" t="s">
        <v>1051</v>
      </c>
      <c r="H506" s="459" t="s">
        <v>1513</v>
      </c>
      <c r="I506" s="457" t="s">
        <v>2804</v>
      </c>
      <c r="J506" s="458">
        <v>775</v>
      </c>
      <c r="K506" s="458">
        <v>775</v>
      </c>
      <c r="L506" s="458">
        <v>0</v>
      </c>
      <c r="M506" s="458">
        <v>0</v>
      </c>
      <c r="N506" s="458">
        <v>465.75</v>
      </c>
      <c r="O506" s="458">
        <v>0</v>
      </c>
      <c r="P506" s="458" t="s">
        <v>80</v>
      </c>
      <c r="Q506" s="464" t="s">
        <v>80</v>
      </c>
      <c r="R506" s="465">
        <v>45657</v>
      </c>
      <c r="S506" s="457" t="s">
        <v>86</v>
      </c>
      <c r="T506" s="465"/>
      <c r="U506" s="458">
        <v>0</v>
      </c>
      <c r="V506" s="458">
        <v>0</v>
      </c>
      <c r="W506" s="458">
        <v>0</v>
      </c>
      <c r="X506" s="458">
        <v>0</v>
      </c>
      <c r="Y506" s="458">
        <v>0</v>
      </c>
      <c r="Z506" s="458">
        <v>0</v>
      </c>
      <c r="AA506" s="458">
        <v>0</v>
      </c>
      <c r="AB506" s="458">
        <v>0</v>
      </c>
      <c r="AC506" s="458">
        <v>0</v>
      </c>
      <c r="AD506" s="458">
        <v>0</v>
      </c>
      <c r="AE506" s="458">
        <v>309.25</v>
      </c>
      <c r="AF506" s="458">
        <v>0</v>
      </c>
      <c r="AG506" s="458">
        <v>0</v>
      </c>
      <c r="AH506" s="458">
        <v>309.25</v>
      </c>
      <c r="AI506" s="458">
        <v>0</v>
      </c>
      <c r="AJ506" s="458">
        <v>0</v>
      </c>
      <c r="AK506" s="458">
        <v>0</v>
      </c>
      <c r="AL506" s="458">
        <v>0</v>
      </c>
      <c r="AM506" s="458">
        <v>0</v>
      </c>
      <c r="AN506" s="458">
        <v>0</v>
      </c>
      <c r="AO506" s="458">
        <v>0</v>
      </c>
      <c r="AP506" s="458">
        <v>0</v>
      </c>
      <c r="AQ506" s="458">
        <v>0</v>
      </c>
      <c r="AR506" s="458">
        <v>0</v>
      </c>
      <c r="AS506" s="458">
        <v>0</v>
      </c>
      <c r="AT506" s="458">
        <v>0</v>
      </c>
      <c r="AU506" s="458">
        <v>0</v>
      </c>
      <c r="AV506" s="458">
        <v>0</v>
      </c>
      <c r="AW506" s="458">
        <v>0</v>
      </c>
      <c r="AX506" s="458">
        <v>0</v>
      </c>
      <c r="AY506" s="458">
        <v>0</v>
      </c>
      <c r="AZ506" s="458">
        <v>0</v>
      </c>
      <c r="BA506" s="458">
        <v>0</v>
      </c>
      <c r="BB506" s="458">
        <v>0</v>
      </c>
      <c r="BC506" s="458">
        <v>0</v>
      </c>
      <c r="BD506" s="458">
        <v>0</v>
      </c>
      <c r="BE506" s="458">
        <v>0</v>
      </c>
      <c r="BF506" s="458">
        <v>0</v>
      </c>
      <c r="BG506" s="458">
        <v>0</v>
      </c>
      <c r="BH506" s="458">
        <v>0</v>
      </c>
      <c r="BI506" s="458">
        <v>0</v>
      </c>
      <c r="BJ506" s="458">
        <v>0</v>
      </c>
      <c r="BK506" s="458">
        <v>0</v>
      </c>
      <c r="BL506" s="458">
        <v>0</v>
      </c>
      <c r="BM506" s="458">
        <v>0</v>
      </c>
      <c r="BN506" s="458">
        <v>309.25</v>
      </c>
      <c r="BO506" s="458">
        <v>0</v>
      </c>
      <c r="BP506" s="458">
        <v>0</v>
      </c>
      <c r="BQ506" s="458">
        <v>309.25</v>
      </c>
      <c r="BR506" s="458">
        <v>0</v>
      </c>
      <c r="BS506" s="458">
        <v>0</v>
      </c>
      <c r="BT506" s="458">
        <v>0</v>
      </c>
      <c r="BU506" s="458">
        <v>0</v>
      </c>
      <c r="BV506" s="458">
        <v>0</v>
      </c>
      <c r="BW506" s="458">
        <v>0</v>
      </c>
      <c r="BX506" s="458">
        <v>0</v>
      </c>
      <c r="BY506" s="458">
        <v>0</v>
      </c>
      <c r="BZ506" s="458">
        <v>465.75</v>
      </c>
      <c r="CA506" s="458">
        <v>0</v>
      </c>
      <c r="CB506" s="457" t="s">
        <v>3187</v>
      </c>
      <c r="CC506" s="457" t="s">
        <v>2463</v>
      </c>
      <c r="CD506" s="466">
        <v>0</v>
      </c>
      <c r="CE506" s="466">
        <v>0</v>
      </c>
      <c r="CF506" s="465" t="s">
        <v>2009</v>
      </c>
      <c r="CG506" s="465"/>
      <c r="CH506" s="642"/>
      <c r="CI506" s="384"/>
      <c r="CJ506" s="384"/>
      <c r="CK506" s="384"/>
      <c r="CL506" s="384"/>
      <c r="CM506" s="384"/>
      <c r="CN506" s="384"/>
      <c r="CO506" s="384"/>
      <c r="CP506" s="384"/>
      <c r="CQ506" s="384"/>
      <c r="CR506" s="384"/>
      <c r="CS506" s="384"/>
      <c r="CT506" s="384"/>
      <c r="CU506" s="384"/>
      <c r="CV506" s="384"/>
      <c r="CW506" s="384"/>
      <c r="CX506" s="384"/>
      <c r="CY506" s="384"/>
      <c r="CZ506" s="384"/>
      <c r="DA506" s="384"/>
      <c r="DB506" s="384"/>
      <c r="DC506" s="384"/>
      <c r="DD506" s="384"/>
      <c r="DE506" s="384"/>
      <c r="DF506" s="384"/>
      <c r="DG506" s="384"/>
      <c r="DH506" s="384"/>
      <c r="DI506" s="384"/>
      <c r="DJ506" s="384"/>
      <c r="DK506" s="384"/>
      <c r="DL506" s="384"/>
      <c r="DM506" s="384"/>
      <c r="DN506" s="384"/>
      <c r="DO506" s="384"/>
      <c r="DP506" s="384"/>
      <c r="DQ506" s="384"/>
      <c r="DR506" s="384"/>
      <c r="DS506" s="384"/>
      <c r="DT506" s="384"/>
      <c r="DU506" s="384"/>
      <c r="DV506" s="384"/>
      <c r="DW506" s="384"/>
      <c r="DX506" s="384"/>
      <c r="DY506" s="384"/>
      <c r="DZ506" s="384"/>
      <c r="EA506" s="384"/>
      <c r="EB506" s="384"/>
      <c r="EC506" s="384"/>
      <c r="ED506" s="384"/>
      <c r="EE506" s="384"/>
      <c r="EF506" s="384"/>
      <c r="EG506" s="384"/>
      <c r="EH506" s="384"/>
      <c r="EI506" s="384"/>
      <c r="EJ506" s="384"/>
      <c r="EK506" s="384"/>
      <c r="EL506" s="384"/>
      <c r="EM506" s="384"/>
      <c r="EN506" s="384"/>
      <c r="EO506" s="384"/>
      <c r="EP506" s="384"/>
      <c r="EQ506" s="384"/>
      <c r="ER506" s="384"/>
      <c r="ES506" s="384"/>
      <c r="ET506" s="384"/>
      <c r="EU506" s="384"/>
      <c r="EV506" s="384"/>
      <c r="EW506" s="384"/>
      <c r="EX506" s="384"/>
      <c r="EY506" s="384"/>
      <c r="EZ506" s="384"/>
      <c r="FA506" s="384"/>
      <c r="FB506" s="384"/>
      <c r="FC506" s="384"/>
      <c r="FD506" s="384"/>
      <c r="FE506" s="384"/>
      <c r="FF506" s="384"/>
      <c r="FG506" s="384"/>
      <c r="FH506" s="384"/>
      <c r="FI506" s="384"/>
      <c r="FJ506" s="384"/>
      <c r="FK506" s="384"/>
      <c r="FL506" s="384"/>
      <c r="FM506" s="384"/>
      <c r="FN506" s="384"/>
      <c r="FO506" s="384"/>
      <c r="FP506" s="384"/>
      <c r="FQ506" s="384"/>
      <c r="FR506" s="384"/>
      <c r="FS506" s="384"/>
      <c r="FT506" s="384"/>
      <c r="FU506" s="384"/>
      <c r="FV506" s="384"/>
      <c r="FW506" s="384"/>
      <c r="FX506" s="384"/>
      <c r="FY506" s="384"/>
      <c r="FZ506" s="384"/>
      <c r="GA506" s="384"/>
      <c r="GB506" s="384"/>
      <c r="GC506" s="384"/>
      <c r="GD506" s="384"/>
      <c r="GE506" s="384"/>
      <c r="GF506" s="384"/>
      <c r="GG506" s="384"/>
      <c r="GH506" s="384"/>
      <c r="GI506" s="384"/>
      <c r="GJ506" s="384"/>
      <c r="GK506" s="384"/>
      <c r="GL506" s="384"/>
      <c r="GM506" s="384"/>
      <c r="GN506" s="384"/>
      <c r="GO506" s="384"/>
      <c r="GP506" s="384"/>
      <c r="GQ506" s="384"/>
      <c r="GR506" s="384"/>
      <c r="GS506" s="384"/>
      <c r="GT506" s="384"/>
      <c r="GU506" s="384"/>
      <c r="GV506" s="384"/>
      <c r="GW506" s="384"/>
      <c r="GX506" s="384"/>
      <c r="GY506" s="384"/>
      <c r="GZ506" s="384"/>
      <c r="HA506" s="384"/>
      <c r="HB506" s="384"/>
      <c r="HC506" s="384"/>
      <c r="HD506" s="384"/>
      <c r="HE506" s="384"/>
      <c r="HF506" s="384"/>
      <c r="HG506" s="384"/>
      <c r="HH506" s="384"/>
      <c r="HI506" s="384"/>
      <c r="HJ506" s="384"/>
      <c r="HK506" s="384"/>
      <c r="HL506" s="384"/>
      <c r="HM506" s="384"/>
      <c r="HN506" s="384"/>
      <c r="HO506" s="384"/>
      <c r="HP506" s="384"/>
      <c r="HQ506" s="384"/>
      <c r="HR506" s="384"/>
      <c r="HS506" s="384"/>
      <c r="HT506" s="384"/>
      <c r="HU506" s="384"/>
      <c r="HV506" s="384"/>
      <c r="HW506" s="384"/>
      <c r="HX506" s="384"/>
      <c r="HY506" s="384"/>
      <c r="HZ506" s="384"/>
      <c r="IA506" s="384"/>
      <c r="IB506" s="384"/>
      <c r="IC506" s="384"/>
      <c r="ID506" s="384"/>
      <c r="IE506" s="384"/>
      <c r="IF506" s="384"/>
      <c r="IG506" s="384"/>
      <c r="IH506" s="384"/>
      <c r="II506" s="384"/>
      <c r="IJ506" s="384"/>
      <c r="IK506" s="384"/>
      <c r="IL506" s="384"/>
      <c r="IM506" s="384"/>
      <c r="IN506" s="384"/>
      <c r="IO506" s="384"/>
      <c r="IP506" s="384"/>
      <c r="IQ506" s="384"/>
      <c r="IR506" s="384"/>
      <c r="IS506" s="384"/>
      <c r="IT506" s="384"/>
      <c r="IU506" s="384"/>
      <c r="IV506" s="384"/>
      <c r="IW506" s="384"/>
      <c r="IX506" s="384"/>
      <c r="IY506" s="384"/>
      <c r="IZ506" s="384"/>
      <c r="JA506" s="384"/>
      <c r="JB506" s="384"/>
      <c r="JC506" s="384"/>
      <c r="JD506" s="384"/>
      <c r="JE506" s="384"/>
      <c r="JF506" s="384"/>
      <c r="JG506" s="384"/>
      <c r="JH506" s="384"/>
      <c r="JI506" s="384"/>
      <c r="JJ506" s="384"/>
      <c r="JK506" s="384"/>
      <c r="JL506" s="384"/>
      <c r="JM506" s="384"/>
      <c r="JN506" s="384"/>
      <c r="JO506" s="384"/>
      <c r="JP506" s="384"/>
      <c r="JQ506" s="384"/>
      <c r="JR506" s="384"/>
      <c r="JS506" s="384"/>
      <c r="JT506" s="384"/>
      <c r="JU506" s="384"/>
      <c r="JV506" s="384"/>
      <c r="JW506" s="384"/>
      <c r="JX506" s="384"/>
      <c r="JY506" s="384"/>
      <c r="JZ506" s="384"/>
      <c r="KA506" s="384"/>
      <c r="KB506" s="384"/>
      <c r="KC506" s="384"/>
      <c r="KD506" s="384"/>
      <c r="KE506" s="384"/>
      <c r="KF506" s="384"/>
      <c r="KG506" s="384"/>
      <c r="KH506" s="384"/>
      <c r="KI506" s="384"/>
      <c r="KJ506" s="384"/>
      <c r="KK506" s="384"/>
      <c r="KL506" s="384"/>
      <c r="KM506" s="384"/>
      <c r="KN506" s="384"/>
      <c r="KO506" s="384"/>
      <c r="KP506" s="384"/>
      <c r="KQ506" s="384"/>
      <c r="KR506" s="384"/>
      <c r="KS506" s="384"/>
      <c r="KT506" s="384"/>
      <c r="KU506" s="384"/>
    </row>
    <row r="507" spans="1:307" s="354" customFormat="1" ht="52.5">
      <c r="A507" s="803"/>
      <c r="B507" s="385" t="s">
        <v>80</v>
      </c>
      <c r="C507" s="348" t="s">
        <v>267</v>
      </c>
      <c r="D507" s="63" t="s">
        <v>80</v>
      </c>
      <c r="E507" s="63" t="s">
        <v>80</v>
      </c>
      <c r="F507" s="63" t="s">
        <v>80</v>
      </c>
      <c r="G507" s="63" t="s">
        <v>80</v>
      </c>
      <c r="H507" s="95" t="s">
        <v>80</v>
      </c>
      <c r="I507" s="63" t="s">
        <v>80</v>
      </c>
      <c r="J507" s="26">
        <f>SUM(J406:J506)</f>
        <v>84645.757839999991</v>
      </c>
      <c r="K507" s="26">
        <f t="shared" ref="K507:O507" si="96">SUM(K406:K506)</f>
        <v>82307.481419999996</v>
      </c>
      <c r="L507" s="26">
        <f t="shared" si="96"/>
        <v>2338.27639</v>
      </c>
      <c r="M507" s="26">
        <f t="shared" si="96"/>
        <v>0</v>
      </c>
      <c r="N507" s="26">
        <f t="shared" si="96"/>
        <v>47764.758870000005</v>
      </c>
      <c r="O507" s="26">
        <f t="shared" si="96"/>
        <v>3598.7620000000002</v>
      </c>
      <c r="P507" s="63" t="s">
        <v>80</v>
      </c>
      <c r="Q507" s="387" t="s">
        <v>80</v>
      </c>
      <c r="R507" s="104" t="s">
        <v>80</v>
      </c>
      <c r="S507" s="104" t="s">
        <v>80</v>
      </c>
      <c r="T507" s="63" t="s">
        <v>80</v>
      </c>
      <c r="U507" s="26">
        <f t="shared" ref="U507:CA507" si="97">SUM(U406:U506)</f>
        <v>15270.446359999998</v>
      </c>
      <c r="V507" s="26">
        <f t="shared" si="97"/>
        <v>1107.8989199999999</v>
      </c>
      <c r="W507" s="26">
        <f t="shared" si="97"/>
        <v>0</v>
      </c>
      <c r="X507" s="26">
        <f>SUM(X406:X506)</f>
        <v>16378.34528</v>
      </c>
      <c r="Y507" s="26">
        <f t="shared" si="97"/>
        <v>0</v>
      </c>
      <c r="Z507" s="26">
        <f t="shared" si="97"/>
        <v>24426.295299999998</v>
      </c>
      <c r="AA507" s="26">
        <f t="shared" si="97"/>
        <v>1949.0199199999997</v>
      </c>
      <c r="AB507" s="26">
        <f t="shared" si="97"/>
        <v>4709.7280000000001</v>
      </c>
      <c r="AC507" s="26">
        <f t="shared" si="97"/>
        <v>31085.04322</v>
      </c>
      <c r="AD507" s="26">
        <f t="shared" si="97"/>
        <v>0</v>
      </c>
      <c r="AE507" s="26">
        <f t="shared" si="97"/>
        <v>8916.9843999999994</v>
      </c>
      <c r="AF507" s="26">
        <f t="shared" si="97"/>
        <v>372.25650000000002</v>
      </c>
      <c r="AG507" s="26">
        <f t="shared" si="97"/>
        <v>0</v>
      </c>
      <c r="AH507" s="26">
        <f t="shared" si="97"/>
        <v>9289.2409000000007</v>
      </c>
      <c r="AI507" s="26">
        <f t="shared" si="97"/>
        <v>0</v>
      </c>
      <c r="AJ507" s="26">
        <f t="shared" si="97"/>
        <v>0</v>
      </c>
      <c r="AK507" s="26">
        <f t="shared" si="97"/>
        <v>0</v>
      </c>
      <c r="AL507" s="26">
        <f t="shared" si="97"/>
        <v>0</v>
      </c>
      <c r="AM507" s="26">
        <f t="shared" si="97"/>
        <v>0</v>
      </c>
      <c r="AN507" s="26">
        <f t="shared" si="97"/>
        <v>0</v>
      </c>
      <c r="AO507" s="26">
        <f t="shared" si="97"/>
        <v>2858.1759999999999</v>
      </c>
      <c r="AP507" s="26">
        <f t="shared" si="97"/>
        <v>214.17</v>
      </c>
      <c r="AQ507" s="26">
        <f t="shared" si="97"/>
        <v>1799.3810000000001</v>
      </c>
      <c r="AR507" s="26">
        <f t="shared" si="97"/>
        <v>4871.7270000000008</v>
      </c>
      <c r="AS507" s="26">
        <f t="shared" si="97"/>
        <v>0</v>
      </c>
      <c r="AT507" s="26">
        <f t="shared" si="97"/>
        <v>16408.9761</v>
      </c>
      <c r="AU507" s="26">
        <f t="shared" si="97"/>
        <v>1023.14892</v>
      </c>
      <c r="AV507" s="26">
        <f t="shared" si="97"/>
        <v>1799.3810000000001</v>
      </c>
      <c r="AW507" s="26">
        <f t="shared" si="97"/>
        <v>19231.506020000001</v>
      </c>
      <c r="AX507" s="26">
        <f t="shared" si="97"/>
        <v>0</v>
      </c>
      <c r="AY507" s="26">
        <f t="shared" si="97"/>
        <v>5159.1432000000004</v>
      </c>
      <c r="AZ507" s="26">
        <f t="shared" si="97"/>
        <v>711.70100000000002</v>
      </c>
      <c r="BA507" s="26">
        <f t="shared" si="97"/>
        <v>1110.9659999999999</v>
      </c>
      <c r="BB507" s="26">
        <f t="shared" si="97"/>
        <v>6981.8101999999999</v>
      </c>
      <c r="BC507" s="26">
        <f t="shared" si="97"/>
        <v>0</v>
      </c>
      <c r="BD507" s="26">
        <f t="shared" si="97"/>
        <v>1689.0109200000002</v>
      </c>
      <c r="BE507" s="26">
        <f t="shared" si="97"/>
        <v>200</v>
      </c>
      <c r="BF507" s="26">
        <f t="shared" si="97"/>
        <v>0</v>
      </c>
      <c r="BG507" s="26">
        <f t="shared" si="97"/>
        <v>1889.0109200000002</v>
      </c>
      <c r="BH507" s="26">
        <f t="shared" si="97"/>
        <v>0</v>
      </c>
      <c r="BI507" s="26">
        <f t="shared" si="97"/>
        <v>3948.7687500000002</v>
      </c>
      <c r="BJ507" s="26">
        <f t="shared" si="97"/>
        <v>11.6845</v>
      </c>
      <c r="BK507" s="26">
        <f t="shared" si="97"/>
        <v>0</v>
      </c>
      <c r="BL507" s="26">
        <f t="shared" si="97"/>
        <v>3960.45325</v>
      </c>
      <c r="BM507" s="26">
        <f t="shared" si="97"/>
        <v>0</v>
      </c>
      <c r="BN507" s="26">
        <f t="shared" si="97"/>
        <v>3279.2047299999999</v>
      </c>
      <c r="BO507" s="26">
        <f t="shared" si="97"/>
        <v>160.572</v>
      </c>
      <c r="BP507" s="26">
        <f t="shared" si="97"/>
        <v>0</v>
      </c>
      <c r="BQ507" s="26">
        <f t="shared" si="97"/>
        <v>3439.77673</v>
      </c>
      <c r="BR507" s="26">
        <f t="shared" si="97"/>
        <v>0</v>
      </c>
      <c r="BS507" s="26">
        <f t="shared" si="97"/>
        <v>0</v>
      </c>
      <c r="BT507" s="26">
        <f t="shared" si="97"/>
        <v>0</v>
      </c>
      <c r="BU507" s="26">
        <f t="shared" si="97"/>
        <v>0</v>
      </c>
      <c r="BV507" s="26">
        <f t="shared" si="97"/>
        <v>0</v>
      </c>
      <c r="BW507" s="26">
        <f t="shared" si="97"/>
        <v>0</v>
      </c>
      <c r="BX507" s="26">
        <f t="shared" si="97"/>
        <v>412.08787999999998</v>
      </c>
      <c r="BY507" s="26">
        <f t="shared" si="97"/>
        <v>3598.7620000000002</v>
      </c>
      <c r="BZ507" s="26">
        <f t="shared" si="97"/>
        <v>43431.885869999998</v>
      </c>
      <c r="CA507" s="26">
        <f t="shared" si="97"/>
        <v>425</v>
      </c>
      <c r="CB507" s="63" t="s">
        <v>80</v>
      </c>
      <c r="CC507" s="63" t="s">
        <v>80</v>
      </c>
      <c r="CD507" s="26">
        <f t="shared" ref="CD507:CE507" si="98">SUM(CD406:CD506)</f>
        <v>0</v>
      </c>
      <c r="CE507" s="26">
        <f t="shared" si="98"/>
        <v>0</v>
      </c>
      <c r="CF507" s="63" t="s">
        <v>80</v>
      </c>
      <c r="CG507" s="63" t="s">
        <v>80</v>
      </c>
      <c r="CH507" s="499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  <c r="IP507" s="41"/>
      <c r="IQ507" s="41"/>
      <c r="IR507" s="41"/>
      <c r="IS507" s="41"/>
      <c r="IT507" s="41"/>
      <c r="IU507" s="41"/>
      <c r="IV507" s="41"/>
      <c r="IW507" s="41"/>
      <c r="IX507" s="41"/>
      <c r="IY507" s="41"/>
      <c r="IZ507" s="41"/>
      <c r="JA507" s="41"/>
      <c r="JB507" s="41"/>
      <c r="JC507" s="41"/>
      <c r="JD507" s="41"/>
      <c r="JE507" s="41"/>
      <c r="JF507" s="41"/>
      <c r="JG507" s="41"/>
      <c r="JH507" s="41"/>
      <c r="JI507" s="41"/>
      <c r="JJ507" s="41"/>
      <c r="JK507" s="41"/>
      <c r="JL507" s="41"/>
      <c r="JM507" s="41"/>
      <c r="JN507" s="41"/>
      <c r="JO507" s="41"/>
      <c r="JP507" s="41"/>
      <c r="JQ507" s="41"/>
      <c r="JR507" s="41"/>
      <c r="JS507" s="41"/>
      <c r="JT507" s="41"/>
      <c r="JU507" s="41"/>
      <c r="JV507" s="41"/>
      <c r="JW507" s="41"/>
      <c r="JX507" s="41"/>
      <c r="JY507" s="41"/>
      <c r="JZ507" s="41"/>
      <c r="KA507" s="41"/>
      <c r="KB507" s="41"/>
      <c r="KC507" s="41"/>
      <c r="KD507" s="41"/>
      <c r="KE507" s="41"/>
      <c r="KF507" s="41"/>
      <c r="KG507" s="41"/>
      <c r="KH507" s="41"/>
      <c r="KI507" s="41"/>
      <c r="KJ507" s="41"/>
      <c r="KK507" s="41"/>
      <c r="KL507" s="41"/>
      <c r="KM507" s="41"/>
      <c r="KN507" s="41"/>
      <c r="KO507" s="41"/>
      <c r="KP507" s="41"/>
      <c r="KQ507" s="41"/>
      <c r="KR507" s="41"/>
      <c r="KS507" s="41"/>
      <c r="KT507" s="41"/>
      <c r="KU507" s="41"/>
    </row>
    <row r="508" spans="1:307" s="352" customFormat="1" ht="26.25">
      <c r="A508" s="803"/>
      <c r="B508" s="508" t="s">
        <v>80</v>
      </c>
      <c r="C508" s="349" t="s">
        <v>9</v>
      </c>
      <c r="D508" s="65" t="s">
        <v>80</v>
      </c>
      <c r="E508" s="65" t="s">
        <v>80</v>
      </c>
      <c r="F508" s="65" t="s">
        <v>80</v>
      </c>
      <c r="G508" s="65" t="s">
        <v>80</v>
      </c>
      <c r="H508" s="93" t="s">
        <v>80</v>
      </c>
      <c r="I508" s="65" t="s">
        <v>80</v>
      </c>
      <c r="J508" s="44">
        <f t="shared" ref="J508:O508" si="99">J507+J405</f>
        <v>778087.09549999994</v>
      </c>
      <c r="K508" s="44">
        <f t="shared" si="99"/>
        <v>695843.34785999998</v>
      </c>
      <c r="L508" s="44">
        <f t="shared" si="99"/>
        <v>82243.747609999991</v>
      </c>
      <c r="M508" s="44">
        <f t="shared" si="99"/>
        <v>0</v>
      </c>
      <c r="N508" s="44">
        <f t="shared" si="99"/>
        <v>578354.42738000001</v>
      </c>
      <c r="O508" s="44">
        <f t="shared" si="99"/>
        <v>533242.73051000002</v>
      </c>
      <c r="P508" s="65" t="s">
        <v>80</v>
      </c>
      <c r="Q508" s="388" t="s">
        <v>80</v>
      </c>
      <c r="R508" s="102" t="s">
        <v>80</v>
      </c>
      <c r="S508" s="102" t="s">
        <v>80</v>
      </c>
      <c r="T508" s="65" t="s">
        <v>80</v>
      </c>
      <c r="U508" s="44">
        <f t="shared" ref="U508:AZ508" si="100">U507+U405</f>
        <v>34443.501699999993</v>
      </c>
      <c r="V508" s="44">
        <f t="shared" si="100"/>
        <v>39236.093570000005</v>
      </c>
      <c r="W508" s="44">
        <f t="shared" si="100"/>
        <v>89461.460560000007</v>
      </c>
      <c r="X508" s="44">
        <f t="shared" si="100"/>
        <v>158338.71302999998</v>
      </c>
      <c r="Y508" s="44">
        <f t="shared" si="100"/>
        <v>50261.935570000001</v>
      </c>
      <c r="Z508" s="44">
        <f t="shared" si="100"/>
        <v>67351.643317849986</v>
      </c>
      <c r="AA508" s="44">
        <f t="shared" si="100"/>
        <v>13712.499459999999</v>
      </c>
      <c r="AB508" s="44">
        <f t="shared" si="100"/>
        <v>49918.846935000001</v>
      </c>
      <c r="AC508" s="44">
        <f t="shared" si="100"/>
        <v>130982.98971284999</v>
      </c>
      <c r="AD508" s="44">
        <f t="shared" si="100"/>
        <v>10473.05503</v>
      </c>
      <c r="AE508" s="44">
        <f t="shared" si="100"/>
        <v>23568.029754149997</v>
      </c>
      <c r="AF508" s="44">
        <f t="shared" si="100"/>
        <v>1372.2565</v>
      </c>
      <c r="AG508" s="44">
        <f t="shared" si="100"/>
        <v>74274.711615000007</v>
      </c>
      <c r="AH508" s="44">
        <f t="shared" si="100"/>
        <v>99214.99786915</v>
      </c>
      <c r="AI508" s="44">
        <f t="shared" si="100"/>
        <v>61449.877729</v>
      </c>
      <c r="AJ508" s="44">
        <f t="shared" si="100"/>
        <v>8350</v>
      </c>
      <c r="AK508" s="44">
        <f t="shared" si="100"/>
        <v>0</v>
      </c>
      <c r="AL508" s="44">
        <f t="shared" si="100"/>
        <v>7400</v>
      </c>
      <c r="AM508" s="44">
        <f t="shared" si="100"/>
        <v>15750</v>
      </c>
      <c r="AN508" s="44">
        <f t="shared" si="100"/>
        <v>0</v>
      </c>
      <c r="AO508" s="44">
        <f t="shared" si="100"/>
        <v>13408.288539999998</v>
      </c>
      <c r="AP508" s="44">
        <f t="shared" si="100"/>
        <v>11333.374539999999</v>
      </c>
      <c r="AQ508" s="44">
        <f t="shared" si="100"/>
        <v>21182.698820000001</v>
      </c>
      <c r="AR508" s="44">
        <f t="shared" si="100"/>
        <v>45924.361899999996</v>
      </c>
      <c r="AS508" s="44">
        <f t="shared" si="100"/>
        <v>0</v>
      </c>
      <c r="AT508" s="44">
        <f t="shared" si="100"/>
        <v>33965.213203699997</v>
      </c>
      <c r="AU508" s="44">
        <f t="shared" si="100"/>
        <v>1023.14892</v>
      </c>
      <c r="AV508" s="44">
        <f t="shared" si="100"/>
        <v>9199.3809999999994</v>
      </c>
      <c r="AW508" s="44">
        <f t="shared" si="100"/>
        <v>44187.743123699998</v>
      </c>
      <c r="AX508" s="44">
        <f t="shared" si="100"/>
        <v>10473.05503</v>
      </c>
      <c r="AY508" s="44">
        <f t="shared" si="100"/>
        <v>11628.14157415</v>
      </c>
      <c r="AZ508" s="44">
        <f t="shared" si="100"/>
        <v>1355.9760000000001</v>
      </c>
      <c r="BA508" s="44">
        <f t="shared" ref="BA508:CA508" si="101">BA507+BA405</f>
        <v>12136.767115000001</v>
      </c>
      <c r="BB508" s="44">
        <f t="shared" si="101"/>
        <v>25120.88468915</v>
      </c>
      <c r="BC508" s="44">
        <f t="shared" si="101"/>
        <v>0</v>
      </c>
      <c r="BD508" s="44">
        <f t="shared" si="101"/>
        <v>5241.5357841499999</v>
      </c>
      <c r="BE508" s="44">
        <f t="shared" si="101"/>
        <v>450</v>
      </c>
      <c r="BF508" s="44">
        <f t="shared" si="101"/>
        <v>18963.301115000002</v>
      </c>
      <c r="BG508" s="44">
        <f t="shared" si="101"/>
        <v>24654.836899150003</v>
      </c>
      <c r="BH508" s="44">
        <f t="shared" si="101"/>
        <v>0</v>
      </c>
      <c r="BI508" s="44">
        <f t="shared" si="101"/>
        <v>8323.1152399999992</v>
      </c>
      <c r="BJ508" s="44">
        <f t="shared" si="101"/>
        <v>261.68450000000001</v>
      </c>
      <c r="BK508" s="44">
        <f t="shared" si="101"/>
        <v>17988.125</v>
      </c>
      <c r="BL508" s="44">
        <f t="shared" si="101"/>
        <v>26572.924739999999</v>
      </c>
      <c r="BM508" s="44">
        <f t="shared" si="101"/>
        <v>29600</v>
      </c>
      <c r="BN508" s="44">
        <f t="shared" si="101"/>
        <v>7040.8787300000004</v>
      </c>
      <c r="BO508" s="44">
        <f t="shared" si="101"/>
        <v>410.572</v>
      </c>
      <c r="BP508" s="44">
        <f t="shared" si="101"/>
        <v>20535.785499999998</v>
      </c>
      <c r="BQ508" s="44">
        <f t="shared" si="101"/>
        <v>27987.236230000002</v>
      </c>
      <c r="BR508" s="44">
        <f t="shared" si="101"/>
        <v>0</v>
      </c>
      <c r="BS508" s="44">
        <f t="shared" si="101"/>
        <v>2962.5</v>
      </c>
      <c r="BT508" s="44">
        <f t="shared" si="101"/>
        <v>250</v>
      </c>
      <c r="BU508" s="44">
        <f t="shared" si="101"/>
        <v>16787.5</v>
      </c>
      <c r="BV508" s="44">
        <f t="shared" si="101"/>
        <v>20000</v>
      </c>
      <c r="BW508" s="44">
        <f t="shared" si="101"/>
        <v>31849.877729</v>
      </c>
      <c r="BX508" s="44">
        <f t="shared" si="101"/>
        <v>409048.96922800003</v>
      </c>
      <c r="BY508" s="44">
        <f t="shared" si="101"/>
        <v>410791.99992099998</v>
      </c>
      <c r="BZ508" s="44">
        <f t="shared" si="101"/>
        <v>44377.585869999995</v>
      </c>
      <c r="CA508" s="44">
        <f t="shared" si="101"/>
        <v>425</v>
      </c>
      <c r="CB508" s="65" t="s">
        <v>80</v>
      </c>
      <c r="CC508" s="65" t="s">
        <v>80</v>
      </c>
      <c r="CD508" s="44">
        <f>CD507+CD405</f>
        <v>0</v>
      </c>
      <c r="CE508" s="44">
        <f>CE507+CE405</f>
        <v>0</v>
      </c>
      <c r="CF508" s="65" t="s">
        <v>80</v>
      </c>
      <c r="CG508" s="65" t="s">
        <v>80</v>
      </c>
      <c r="CH508" s="499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  <c r="IP508" s="41"/>
      <c r="IQ508" s="41"/>
      <c r="IR508" s="41"/>
      <c r="IS508" s="41"/>
      <c r="IT508" s="41"/>
      <c r="IU508" s="41"/>
      <c r="IV508" s="41"/>
      <c r="IW508" s="41"/>
      <c r="IX508" s="41"/>
      <c r="IY508" s="41"/>
      <c r="IZ508" s="41"/>
      <c r="JA508" s="41"/>
      <c r="JB508" s="41"/>
      <c r="JC508" s="41"/>
      <c r="JD508" s="41"/>
      <c r="JE508" s="41"/>
      <c r="JF508" s="41"/>
      <c r="JG508" s="41"/>
      <c r="JH508" s="41"/>
      <c r="JI508" s="41"/>
      <c r="JJ508" s="41"/>
      <c r="JK508" s="41"/>
      <c r="JL508" s="41"/>
      <c r="JM508" s="41"/>
      <c r="JN508" s="41"/>
      <c r="JO508" s="41"/>
      <c r="JP508" s="41"/>
      <c r="JQ508" s="41"/>
      <c r="JR508" s="41"/>
      <c r="JS508" s="41"/>
      <c r="JT508" s="41"/>
      <c r="JU508" s="41"/>
      <c r="JV508" s="41"/>
      <c r="JW508" s="41"/>
      <c r="JX508" s="41"/>
      <c r="JY508" s="41"/>
      <c r="JZ508" s="41"/>
      <c r="KA508" s="41"/>
      <c r="KB508" s="41"/>
      <c r="KC508" s="41"/>
      <c r="KD508" s="41"/>
      <c r="KE508" s="41"/>
      <c r="KF508" s="41"/>
      <c r="KG508" s="41"/>
      <c r="KH508" s="41"/>
      <c r="KI508" s="41"/>
      <c r="KJ508" s="41"/>
      <c r="KK508" s="41"/>
      <c r="KL508" s="41"/>
      <c r="KM508" s="41"/>
      <c r="KN508" s="41"/>
      <c r="KO508" s="41"/>
      <c r="KP508" s="41"/>
      <c r="KQ508" s="41"/>
      <c r="KR508" s="41"/>
      <c r="KS508" s="41"/>
      <c r="KT508" s="41"/>
      <c r="KU508" s="41"/>
    </row>
    <row r="509" spans="1:307" s="362" customFormat="1" ht="104.25" customHeight="1" outlineLevel="1">
      <c r="A509" s="803" t="s">
        <v>15</v>
      </c>
      <c r="B509" s="183" t="s">
        <v>3085</v>
      </c>
      <c r="C509" s="195" t="s">
        <v>356</v>
      </c>
      <c r="D509" s="183" t="s">
        <v>1905</v>
      </c>
      <c r="E509" s="183" t="s">
        <v>357</v>
      </c>
      <c r="F509" s="183" t="s">
        <v>1056</v>
      </c>
      <c r="G509" s="184" t="s">
        <v>1057</v>
      </c>
      <c r="H509" s="184">
        <v>5451</v>
      </c>
      <c r="I509" s="183" t="s">
        <v>745</v>
      </c>
      <c r="J509" s="185">
        <v>5554.1612999999998</v>
      </c>
      <c r="K509" s="185">
        <v>4113.5712999999996</v>
      </c>
      <c r="L509" s="185">
        <v>1440.59</v>
      </c>
      <c r="M509" s="185">
        <v>0</v>
      </c>
      <c r="N509" s="185">
        <v>1439.7499499999999</v>
      </c>
      <c r="O509" s="185">
        <v>1439.7499499999999</v>
      </c>
      <c r="P509" s="188">
        <v>44561</v>
      </c>
      <c r="Q509" s="527">
        <v>44180</v>
      </c>
      <c r="R509" s="528">
        <v>44180</v>
      </c>
      <c r="S509" s="183" t="s">
        <v>496</v>
      </c>
      <c r="T509" s="188"/>
      <c r="U509" s="251">
        <v>0</v>
      </c>
      <c r="V509" s="251">
        <v>0</v>
      </c>
      <c r="W509" s="251">
        <v>0</v>
      </c>
      <c r="X509" s="185">
        <v>4350.6289999999999</v>
      </c>
      <c r="Y509" s="185">
        <v>1439.7499499999999</v>
      </c>
      <c r="Z509" s="185">
        <v>0</v>
      </c>
      <c r="AA509" s="185">
        <v>0</v>
      </c>
      <c r="AB509" s="185">
        <v>0</v>
      </c>
      <c r="AC509" s="185">
        <v>0</v>
      </c>
      <c r="AD509" s="185">
        <v>0</v>
      </c>
      <c r="AE509" s="185">
        <v>0</v>
      </c>
      <c r="AF509" s="185">
        <v>0</v>
      </c>
      <c r="AG509" s="185">
        <v>0</v>
      </c>
      <c r="AH509" s="185">
        <v>0</v>
      </c>
      <c r="AI509" s="185">
        <v>0</v>
      </c>
      <c r="AJ509" s="185">
        <v>0</v>
      </c>
      <c r="AK509" s="185">
        <v>0</v>
      </c>
      <c r="AL509" s="185">
        <v>0</v>
      </c>
      <c r="AM509" s="185">
        <v>0</v>
      </c>
      <c r="AN509" s="185">
        <v>0</v>
      </c>
      <c r="AO509" s="185">
        <v>0</v>
      </c>
      <c r="AP509" s="185">
        <v>0</v>
      </c>
      <c r="AQ509" s="185">
        <v>0</v>
      </c>
      <c r="AR509" s="185">
        <v>0</v>
      </c>
      <c r="AS509" s="185">
        <v>0</v>
      </c>
      <c r="AT509" s="185">
        <v>0</v>
      </c>
      <c r="AU509" s="185">
        <v>0</v>
      </c>
      <c r="AV509" s="185">
        <v>0</v>
      </c>
      <c r="AW509" s="185">
        <v>0</v>
      </c>
      <c r="AX509" s="185">
        <v>0</v>
      </c>
      <c r="AY509" s="185">
        <v>0</v>
      </c>
      <c r="AZ509" s="185">
        <v>0</v>
      </c>
      <c r="BA509" s="185">
        <v>0</v>
      </c>
      <c r="BB509" s="185">
        <v>0</v>
      </c>
      <c r="BC509" s="185">
        <v>0</v>
      </c>
      <c r="BD509" s="185">
        <v>0</v>
      </c>
      <c r="BE509" s="185">
        <v>0</v>
      </c>
      <c r="BF509" s="185">
        <v>0</v>
      </c>
      <c r="BG509" s="185">
        <v>0</v>
      </c>
      <c r="BH509" s="185">
        <v>0</v>
      </c>
      <c r="BI509" s="185">
        <v>0</v>
      </c>
      <c r="BJ509" s="185">
        <v>0</v>
      </c>
      <c r="BK509" s="185">
        <v>0</v>
      </c>
      <c r="BL509" s="185">
        <v>0</v>
      </c>
      <c r="BM509" s="185">
        <v>0</v>
      </c>
      <c r="BN509" s="185">
        <v>0</v>
      </c>
      <c r="BO509" s="185">
        <v>0</v>
      </c>
      <c r="BP509" s="185">
        <v>0</v>
      </c>
      <c r="BQ509" s="185">
        <v>0</v>
      </c>
      <c r="BR509" s="185">
        <v>0</v>
      </c>
      <c r="BS509" s="185">
        <v>0</v>
      </c>
      <c r="BT509" s="185">
        <v>0</v>
      </c>
      <c r="BU509" s="185">
        <v>0</v>
      </c>
      <c r="BV509" s="185">
        <v>0</v>
      </c>
      <c r="BW509" s="185">
        <v>0</v>
      </c>
      <c r="BX509" s="185">
        <v>0</v>
      </c>
      <c r="BY509" s="185">
        <v>0</v>
      </c>
      <c r="BZ509" s="185">
        <v>1203.53</v>
      </c>
      <c r="CA509" s="185">
        <v>0</v>
      </c>
      <c r="CB509" s="183" t="s">
        <v>2196</v>
      </c>
      <c r="CC509" s="183" t="s">
        <v>2197</v>
      </c>
      <c r="CD509" s="235">
        <v>0</v>
      </c>
      <c r="CE509" s="235">
        <v>0</v>
      </c>
      <c r="CF509" s="183" t="s">
        <v>2008</v>
      </c>
      <c r="CG509" s="183" t="s">
        <v>2067</v>
      </c>
      <c r="CH509" s="27" t="s">
        <v>3203</v>
      </c>
      <c r="CI509" s="382"/>
      <c r="CJ509" s="382"/>
      <c r="CK509" s="382"/>
      <c r="CL509" s="382"/>
      <c r="CM509" s="382"/>
      <c r="CN509" s="382"/>
      <c r="CO509" s="382"/>
      <c r="CP509" s="382"/>
      <c r="CQ509" s="382"/>
      <c r="CR509" s="382"/>
      <c r="CS509" s="382"/>
      <c r="CT509" s="382"/>
      <c r="CU509" s="382"/>
      <c r="CV509" s="382"/>
      <c r="CW509" s="382"/>
      <c r="CX509" s="382"/>
      <c r="CY509" s="382"/>
      <c r="CZ509" s="382"/>
      <c r="DA509" s="382"/>
      <c r="DB509" s="382"/>
      <c r="DC509" s="382"/>
      <c r="DD509" s="382"/>
      <c r="DE509" s="382"/>
      <c r="DF509" s="382"/>
      <c r="DG509" s="382"/>
      <c r="DH509" s="382"/>
      <c r="DI509" s="382"/>
      <c r="DJ509" s="382"/>
      <c r="DK509" s="382"/>
      <c r="DL509" s="382"/>
      <c r="DM509" s="382"/>
      <c r="DN509" s="382"/>
      <c r="DO509" s="382"/>
      <c r="DP509" s="382"/>
      <c r="DQ509" s="382"/>
      <c r="DR509" s="382"/>
      <c r="DS509" s="382"/>
      <c r="DT509" s="382"/>
      <c r="DU509" s="382"/>
      <c r="DV509" s="382"/>
      <c r="DW509" s="382"/>
      <c r="DX509" s="382"/>
      <c r="DY509" s="382"/>
      <c r="DZ509" s="382"/>
      <c r="EA509" s="382"/>
      <c r="EB509" s="382"/>
      <c r="EC509" s="382"/>
      <c r="ED509" s="382"/>
      <c r="EE509" s="382"/>
      <c r="EF509" s="382"/>
      <c r="EG509" s="382"/>
      <c r="EH509" s="382"/>
      <c r="EI509" s="382"/>
      <c r="EJ509" s="382"/>
      <c r="EK509" s="382"/>
      <c r="EL509" s="382"/>
      <c r="EM509" s="382"/>
      <c r="EN509" s="382"/>
      <c r="EO509" s="382"/>
      <c r="EP509" s="382"/>
      <c r="EQ509" s="382"/>
      <c r="ER509" s="382"/>
      <c r="ES509" s="382"/>
      <c r="ET509" s="382"/>
      <c r="EU509" s="382"/>
      <c r="EV509" s="382"/>
      <c r="EW509" s="382"/>
      <c r="EX509" s="382"/>
      <c r="EY509" s="382"/>
      <c r="EZ509" s="382"/>
      <c r="FA509" s="382"/>
      <c r="FB509" s="382"/>
      <c r="FC509" s="382"/>
      <c r="FD509" s="382"/>
      <c r="FE509" s="382"/>
      <c r="FF509" s="382"/>
      <c r="FG509" s="382"/>
      <c r="FH509" s="382"/>
      <c r="FI509" s="382"/>
      <c r="FJ509" s="382"/>
      <c r="FK509" s="382"/>
      <c r="FL509" s="382"/>
      <c r="FM509" s="382"/>
      <c r="FN509" s="382"/>
      <c r="FO509" s="382"/>
      <c r="FP509" s="382"/>
      <c r="FQ509" s="382"/>
      <c r="FR509" s="382"/>
      <c r="FS509" s="382"/>
      <c r="FT509" s="382"/>
      <c r="FU509" s="382"/>
      <c r="FV509" s="382"/>
      <c r="FW509" s="382"/>
      <c r="FX509" s="382"/>
      <c r="FY509" s="382"/>
      <c r="FZ509" s="382"/>
      <c r="GA509" s="382"/>
      <c r="GB509" s="382"/>
      <c r="GC509" s="382"/>
      <c r="GD509" s="382"/>
      <c r="GE509" s="382"/>
      <c r="GF509" s="382"/>
      <c r="GG509" s="382"/>
      <c r="GH509" s="382"/>
      <c r="GI509" s="382"/>
      <c r="GJ509" s="382"/>
      <c r="GK509" s="382"/>
      <c r="GL509" s="382"/>
      <c r="GM509" s="382"/>
      <c r="GN509" s="382"/>
      <c r="GO509" s="382"/>
      <c r="GP509" s="382"/>
      <c r="GQ509" s="382"/>
      <c r="GR509" s="382"/>
      <c r="GS509" s="382"/>
      <c r="GT509" s="382"/>
      <c r="GU509" s="382"/>
      <c r="GV509" s="382"/>
      <c r="GW509" s="382"/>
      <c r="GX509" s="382"/>
      <c r="GY509" s="382"/>
      <c r="GZ509" s="382"/>
      <c r="HA509" s="382"/>
      <c r="HB509" s="382"/>
      <c r="HC509" s="382"/>
      <c r="HD509" s="382"/>
      <c r="HE509" s="382"/>
      <c r="HF509" s="382"/>
      <c r="HG509" s="382"/>
      <c r="HH509" s="382"/>
      <c r="HI509" s="382"/>
      <c r="HJ509" s="382"/>
      <c r="HK509" s="382"/>
      <c r="HL509" s="382"/>
      <c r="HM509" s="382"/>
      <c r="HN509" s="382"/>
      <c r="HO509" s="382"/>
      <c r="HP509" s="382"/>
      <c r="HQ509" s="382"/>
      <c r="HR509" s="382"/>
      <c r="HS509" s="382"/>
      <c r="HT509" s="382"/>
      <c r="HU509" s="382"/>
      <c r="HV509" s="382"/>
      <c r="HW509" s="382"/>
      <c r="HX509" s="382"/>
      <c r="HY509" s="382"/>
      <c r="HZ509" s="382"/>
      <c r="IA509" s="382"/>
      <c r="IB509" s="382"/>
      <c r="IC509" s="382"/>
      <c r="ID509" s="382"/>
      <c r="IE509" s="382"/>
      <c r="IF509" s="382"/>
      <c r="IG509" s="382"/>
      <c r="IH509" s="382"/>
      <c r="II509" s="382"/>
      <c r="IJ509" s="382"/>
      <c r="IK509" s="382"/>
      <c r="IL509" s="382"/>
      <c r="IM509" s="382"/>
      <c r="IN509" s="382"/>
      <c r="IO509" s="382"/>
      <c r="IP509" s="382"/>
      <c r="IQ509" s="382"/>
      <c r="IR509" s="382"/>
      <c r="IS509" s="382"/>
      <c r="IT509" s="382"/>
      <c r="IU509" s="382"/>
      <c r="IV509" s="382"/>
      <c r="IW509" s="382"/>
      <c r="IX509" s="382"/>
      <c r="IY509" s="382"/>
      <c r="IZ509" s="382"/>
      <c r="JA509" s="382"/>
      <c r="JB509" s="382"/>
      <c r="JC509" s="382"/>
      <c r="JD509" s="382"/>
      <c r="JE509" s="382"/>
      <c r="JF509" s="382"/>
      <c r="JG509" s="382"/>
      <c r="JH509" s="382"/>
      <c r="JI509" s="382"/>
      <c r="JJ509" s="382"/>
      <c r="JK509" s="382"/>
      <c r="JL509" s="382"/>
      <c r="JM509" s="382"/>
      <c r="JN509" s="382"/>
      <c r="JO509" s="382"/>
      <c r="JP509" s="382"/>
      <c r="JQ509" s="382"/>
      <c r="JR509" s="382"/>
      <c r="JS509" s="382"/>
      <c r="JT509" s="382"/>
      <c r="JU509" s="382"/>
      <c r="JV509" s="382"/>
      <c r="JW509" s="382"/>
      <c r="JX509" s="382"/>
      <c r="JY509" s="382"/>
      <c r="JZ509" s="382"/>
      <c r="KA509" s="382"/>
      <c r="KB509" s="382"/>
      <c r="KC509" s="382"/>
      <c r="KD509" s="382"/>
      <c r="KE509" s="382"/>
      <c r="KF509" s="382"/>
      <c r="KG509" s="382"/>
      <c r="KH509" s="382"/>
      <c r="KI509" s="382"/>
      <c r="KJ509" s="382"/>
      <c r="KK509" s="382"/>
      <c r="KL509" s="382"/>
      <c r="KM509" s="382"/>
      <c r="KN509" s="382"/>
      <c r="KO509" s="382"/>
      <c r="KP509" s="382"/>
      <c r="KQ509" s="382"/>
      <c r="KR509" s="382"/>
      <c r="KS509" s="382"/>
      <c r="KT509" s="382"/>
      <c r="KU509" s="382"/>
    </row>
    <row r="510" spans="1:307" s="362" customFormat="1" ht="180" outlineLevel="1">
      <c r="A510" s="803"/>
      <c r="B510" s="27" t="s">
        <v>3088</v>
      </c>
      <c r="C510" s="36" t="s">
        <v>358</v>
      </c>
      <c r="D510" s="27" t="s">
        <v>80</v>
      </c>
      <c r="E510" s="27" t="s">
        <v>359</v>
      </c>
      <c r="F510" s="27" t="s">
        <v>80</v>
      </c>
      <c r="G510" s="27" t="s">
        <v>80</v>
      </c>
      <c r="H510" s="10" t="s">
        <v>80</v>
      </c>
      <c r="I510" s="27" t="s">
        <v>2824</v>
      </c>
      <c r="J510" s="34">
        <v>12620.3</v>
      </c>
      <c r="K510" s="34">
        <v>12620.3</v>
      </c>
      <c r="L510" s="34">
        <v>0</v>
      </c>
      <c r="M510" s="34">
        <v>0</v>
      </c>
      <c r="N510" s="34">
        <v>6310.15</v>
      </c>
      <c r="O510" s="34">
        <v>0</v>
      </c>
      <c r="P510" s="27" t="s">
        <v>80</v>
      </c>
      <c r="Q510" s="376">
        <v>45657</v>
      </c>
      <c r="R510" s="376">
        <v>45688</v>
      </c>
      <c r="S510" s="27" t="s">
        <v>86</v>
      </c>
      <c r="T510" s="27"/>
      <c r="U510" s="122">
        <v>0</v>
      </c>
      <c r="V510" s="122">
        <v>0</v>
      </c>
      <c r="W510" s="122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0</v>
      </c>
      <c r="AN510" s="34">
        <v>0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0</v>
      </c>
      <c r="AV510" s="34">
        <v>0</v>
      </c>
      <c r="AW510" s="34">
        <v>0</v>
      </c>
      <c r="AX510" s="34">
        <v>0</v>
      </c>
      <c r="AY510" s="34">
        <v>0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12620.3</v>
      </c>
      <c r="BY510" s="34">
        <v>6310.15</v>
      </c>
      <c r="BZ510" s="34">
        <v>0</v>
      </c>
      <c r="CA510" s="34">
        <v>0</v>
      </c>
      <c r="CB510" s="27" t="s">
        <v>485</v>
      </c>
      <c r="CC510" s="27" t="s">
        <v>2829</v>
      </c>
      <c r="CD510" s="35">
        <v>0</v>
      </c>
      <c r="CE510" s="35">
        <v>0</v>
      </c>
      <c r="CF510" s="37" t="s">
        <v>2008</v>
      </c>
      <c r="CG510" s="27" t="s">
        <v>2069</v>
      </c>
      <c r="CH510" s="27" t="s">
        <v>3203</v>
      </c>
      <c r="CI510" s="382"/>
      <c r="CJ510" s="382"/>
      <c r="CK510" s="382"/>
      <c r="CL510" s="382"/>
      <c r="CM510" s="382"/>
      <c r="CN510" s="382"/>
      <c r="CO510" s="382"/>
      <c r="CP510" s="382"/>
      <c r="CQ510" s="382"/>
      <c r="CR510" s="382"/>
      <c r="CS510" s="382"/>
      <c r="CT510" s="382"/>
      <c r="CU510" s="382"/>
      <c r="CV510" s="382"/>
      <c r="CW510" s="382"/>
      <c r="CX510" s="382"/>
      <c r="CY510" s="382"/>
      <c r="CZ510" s="382"/>
      <c r="DA510" s="382"/>
      <c r="DB510" s="382"/>
      <c r="DC510" s="382"/>
      <c r="DD510" s="382"/>
      <c r="DE510" s="382"/>
      <c r="DF510" s="382"/>
      <c r="DG510" s="382"/>
      <c r="DH510" s="382"/>
      <c r="DI510" s="382"/>
      <c r="DJ510" s="382"/>
      <c r="DK510" s="382"/>
      <c r="DL510" s="382"/>
      <c r="DM510" s="382"/>
      <c r="DN510" s="382"/>
      <c r="DO510" s="382"/>
      <c r="DP510" s="382"/>
      <c r="DQ510" s="382"/>
      <c r="DR510" s="382"/>
      <c r="DS510" s="382"/>
      <c r="DT510" s="382"/>
      <c r="DU510" s="382"/>
      <c r="DV510" s="382"/>
      <c r="DW510" s="382"/>
      <c r="DX510" s="382"/>
      <c r="DY510" s="382"/>
      <c r="DZ510" s="382"/>
      <c r="EA510" s="382"/>
      <c r="EB510" s="382"/>
      <c r="EC510" s="382"/>
      <c r="ED510" s="382"/>
      <c r="EE510" s="382"/>
      <c r="EF510" s="382"/>
      <c r="EG510" s="382"/>
      <c r="EH510" s="382"/>
      <c r="EI510" s="382"/>
      <c r="EJ510" s="382"/>
      <c r="EK510" s="382"/>
      <c r="EL510" s="382"/>
      <c r="EM510" s="382"/>
      <c r="EN510" s="382"/>
      <c r="EO510" s="382"/>
      <c r="EP510" s="382"/>
      <c r="EQ510" s="382"/>
      <c r="ER510" s="382"/>
      <c r="ES510" s="382"/>
      <c r="ET510" s="382"/>
      <c r="EU510" s="382"/>
      <c r="EV510" s="382"/>
      <c r="EW510" s="382"/>
      <c r="EX510" s="382"/>
      <c r="EY510" s="382"/>
      <c r="EZ510" s="382"/>
      <c r="FA510" s="382"/>
      <c r="FB510" s="382"/>
      <c r="FC510" s="382"/>
      <c r="FD510" s="382"/>
      <c r="FE510" s="382"/>
      <c r="FF510" s="382"/>
      <c r="FG510" s="382"/>
      <c r="FH510" s="382"/>
      <c r="FI510" s="382"/>
      <c r="FJ510" s="382"/>
      <c r="FK510" s="382"/>
      <c r="FL510" s="382"/>
      <c r="FM510" s="382"/>
      <c r="FN510" s="382"/>
      <c r="FO510" s="382"/>
      <c r="FP510" s="382"/>
      <c r="FQ510" s="382"/>
      <c r="FR510" s="382"/>
      <c r="FS510" s="382"/>
      <c r="FT510" s="382"/>
      <c r="FU510" s="382"/>
      <c r="FV510" s="382"/>
      <c r="FW510" s="382"/>
      <c r="FX510" s="382"/>
      <c r="FY510" s="382"/>
      <c r="FZ510" s="382"/>
      <c r="GA510" s="382"/>
      <c r="GB510" s="382"/>
      <c r="GC510" s="382"/>
      <c r="GD510" s="382"/>
      <c r="GE510" s="382"/>
      <c r="GF510" s="382"/>
      <c r="GG510" s="382"/>
      <c r="GH510" s="382"/>
      <c r="GI510" s="382"/>
      <c r="GJ510" s="382"/>
      <c r="GK510" s="382"/>
      <c r="GL510" s="382"/>
      <c r="GM510" s="382"/>
      <c r="GN510" s="382"/>
      <c r="GO510" s="382"/>
      <c r="GP510" s="382"/>
      <c r="GQ510" s="382"/>
      <c r="GR510" s="382"/>
      <c r="GS510" s="382"/>
      <c r="GT510" s="382"/>
      <c r="GU510" s="382"/>
      <c r="GV510" s="382"/>
      <c r="GW510" s="382"/>
      <c r="GX510" s="382"/>
      <c r="GY510" s="382"/>
      <c r="GZ510" s="382"/>
      <c r="HA510" s="382"/>
      <c r="HB510" s="382"/>
      <c r="HC510" s="382"/>
      <c r="HD510" s="382"/>
      <c r="HE510" s="382"/>
      <c r="HF510" s="382"/>
      <c r="HG510" s="382"/>
      <c r="HH510" s="382"/>
      <c r="HI510" s="382"/>
      <c r="HJ510" s="382"/>
      <c r="HK510" s="382"/>
      <c r="HL510" s="382"/>
      <c r="HM510" s="382"/>
      <c r="HN510" s="382"/>
      <c r="HO510" s="382"/>
      <c r="HP510" s="382"/>
      <c r="HQ510" s="382"/>
      <c r="HR510" s="382"/>
      <c r="HS510" s="382"/>
      <c r="HT510" s="382"/>
      <c r="HU510" s="382"/>
      <c r="HV510" s="382"/>
      <c r="HW510" s="382"/>
      <c r="HX510" s="382"/>
      <c r="HY510" s="382"/>
      <c r="HZ510" s="382"/>
      <c r="IA510" s="382"/>
      <c r="IB510" s="382"/>
      <c r="IC510" s="382"/>
      <c r="ID510" s="382"/>
      <c r="IE510" s="382"/>
      <c r="IF510" s="382"/>
      <c r="IG510" s="382"/>
      <c r="IH510" s="382"/>
      <c r="II510" s="382"/>
      <c r="IJ510" s="382"/>
      <c r="IK510" s="382"/>
      <c r="IL510" s="382"/>
      <c r="IM510" s="382"/>
      <c r="IN510" s="382"/>
      <c r="IO510" s="382"/>
      <c r="IP510" s="382"/>
      <c r="IQ510" s="382"/>
      <c r="IR510" s="382"/>
      <c r="IS510" s="382"/>
      <c r="IT510" s="382"/>
      <c r="IU510" s="382"/>
      <c r="IV510" s="382"/>
      <c r="IW510" s="382"/>
      <c r="IX510" s="382"/>
      <c r="IY510" s="382"/>
      <c r="IZ510" s="382"/>
      <c r="JA510" s="382"/>
      <c r="JB510" s="382"/>
      <c r="JC510" s="382"/>
      <c r="JD510" s="382"/>
      <c r="JE510" s="382"/>
      <c r="JF510" s="382"/>
      <c r="JG510" s="382"/>
      <c r="JH510" s="382"/>
      <c r="JI510" s="382"/>
      <c r="JJ510" s="382"/>
      <c r="JK510" s="382"/>
      <c r="JL510" s="382"/>
      <c r="JM510" s="382"/>
      <c r="JN510" s="382"/>
      <c r="JO510" s="382"/>
      <c r="JP510" s="382"/>
      <c r="JQ510" s="382"/>
      <c r="JR510" s="382"/>
      <c r="JS510" s="382"/>
      <c r="JT510" s="382"/>
      <c r="JU510" s="382"/>
      <c r="JV510" s="382"/>
      <c r="JW510" s="382"/>
      <c r="JX510" s="382"/>
      <c r="JY510" s="382"/>
      <c r="JZ510" s="382"/>
      <c r="KA510" s="382"/>
      <c r="KB510" s="382"/>
      <c r="KC510" s="382"/>
      <c r="KD510" s="382"/>
      <c r="KE510" s="382"/>
      <c r="KF510" s="382"/>
      <c r="KG510" s="382"/>
      <c r="KH510" s="382"/>
      <c r="KI510" s="382"/>
      <c r="KJ510" s="382"/>
      <c r="KK510" s="382"/>
      <c r="KL510" s="382"/>
      <c r="KM510" s="382"/>
      <c r="KN510" s="382"/>
      <c r="KO510" s="382"/>
      <c r="KP510" s="382"/>
      <c r="KQ510" s="382"/>
      <c r="KR510" s="382"/>
      <c r="KS510" s="382"/>
      <c r="KT510" s="382"/>
      <c r="KU510" s="382"/>
    </row>
    <row r="511" spans="1:307" s="362" customFormat="1" ht="90" outlineLevel="1">
      <c r="A511" s="803"/>
      <c r="B511" s="27" t="s">
        <v>3088</v>
      </c>
      <c r="C511" s="36" t="s">
        <v>361</v>
      </c>
      <c r="D511" s="27" t="s">
        <v>80</v>
      </c>
      <c r="E511" s="27" t="s">
        <v>359</v>
      </c>
      <c r="F511" s="27" t="s">
        <v>80</v>
      </c>
      <c r="G511" s="27" t="s">
        <v>80</v>
      </c>
      <c r="H511" s="10" t="s">
        <v>80</v>
      </c>
      <c r="I511" s="27" t="s">
        <v>2824</v>
      </c>
      <c r="J511" s="34">
        <v>11095.7</v>
      </c>
      <c r="K511" s="34">
        <v>11095.7</v>
      </c>
      <c r="L511" s="34">
        <v>0</v>
      </c>
      <c r="M511" s="34">
        <v>0</v>
      </c>
      <c r="N511" s="34">
        <v>5547.85</v>
      </c>
      <c r="O511" s="34">
        <v>0</v>
      </c>
      <c r="P511" s="27" t="s">
        <v>80</v>
      </c>
      <c r="Q511" s="376">
        <v>45657</v>
      </c>
      <c r="R511" s="376">
        <v>45688</v>
      </c>
      <c r="S511" s="27" t="s">
        <v>86</v>
      </c>
      <c r="T511" s="27"/>
      <c r="U511" s="122">
        <v>0</v>
      </c>
      <c r="V511" s="122">
        <v>0</v>
      </c>
      <c r="W511" s="122">
        <v>0</v>
      </c>
      <c r="X511" s="34">
        <v>0</v>
      </c>
      <c r="Y511" s="34">
        <v>0</v>
      </c>
      <c r="Z511" s="34">
        <v>0</v>
      </c>
      <c r="AA511" s="34">
        <v>0</v>
      </c>
      <c r="AB511" s="34">
        <v>0</v>
      </c>
      <c r="AC511" s="34">
        <v>0</v>
      </c>
      <c r="AD511" s="34">
        <v>0</v>
      </c>
      <c r="AE511" s="34">
        <v>0</v>
      </c>
      <c r="AF511" s="34">
        <v>0</v>
      </c>
      <c r="AG511" s="34">
        <v>0</v>
      </c>
      <c r="AH511" s="34">
        <v>0</v>
      </c>
      <c r="AI511" s="34">
        <v>0</v>
      </c>
      <c r="AJ511" s="34">
        <v>0</v>
      </c>
      <c r="AK511" s="34">
        <v>0</v>
      </c>
      <c r="AL511" s="34">
        <v>0</v>
      </c>
      <c r="AM511" s="34">
        <v>0</v>
      </c>
      <c r="AN511" s="34">
        <v>0</v>
      </c>
      <c r="AO511" s="34">
        <v>0</v>
      </c>
      <c r="AP511" s="34">
        <v>0</v>
      </c>
      <c r="AQ511" s="34">
        <v>0</v>
      </c>
      <c r="AR511" s="34">
        <v>0</v>
      </c>
      <c r="AS511" s="34">
        <v>0</v>
      </c>
      <c r="AT511" s="34">
        <v>0</v>
      </c>
      <c r="AU511" s="34">
        <v>0</v>
      </c>
      <c r="AV511" s="34">
        <v>0</v>
      </c>
      <c r="AW511" s="34">
        <v>0</v>
      </c>
      <c r="AX511" s="34">
        <v>0</v>
      </c>
      <c r="AY511" s="34">
        <v>0</v>
      </c>
      <c r="AZ511" s="34">
        <v>0</v>
      </c>
      <c r="BA511" s="34">
        <v>0</v>
      </c>
      <c r="BB511" s="34">
        <v>0</v>
      </c>
      <c r="BC511" s="34">
        <v>0</v>
      </c>
      <c r="BD511" s="34">
        <v>0</v>
      </c>
      <c r="BE511" s="34">
        <v>0</v>
      </c>
      <c r="BF511" s="34">
        <v>0</v>
      </c>
      <c r="BG511" s="34">
        <v>0</v>
      </c>
      <c r="BH511" s="34">
        <v>0</v>
      </c>
      <c r="BI511" s="34">
        <v>0</v>
      </c>
      <c r="BJ511" s="34">
        <v>0</v>
      </c>
      <c r="BK511" s="34">
        <v>0</v>
      </c>
      <c r="BL511" s="34">
        <v>0</v>
      </c>
      <c r="BM511" s="34">
        <v>0</v>
      </c>
      <c r="BN511" s="34">
        <v>0</v>
      </c>
      <c r="BO511" s="34">
        <v>0</v>
      </c>
      <c r="BP511" s="34">
        <v>0</v>
      </c>
      <c r="BQ511" s="34">
        <v>0</v>
      </c>
      <c r="BR511" s="34">
        <v>0</v>
      </c>
      <c r="BS511" s="34">
        <v>0</v>
      </c>
      <c r="BT511" s="34">
        <v>0</v>
      </c>
      <c r="BU511" s="34">
        <v>0</v>
      </c>
      <c r="BV511" s="34">
        <v>0</v>
      </c>
      <c r="BW511" s="34">
        <v>0</v>
      </c>
      <c r="BX511" s="34">
        <v>11095.7</v>
      </c>
      <c r="BY511" s="34">
        <v>5547.85</v>
      </c>
      <c r="BZ511" s="34">
        <v>0</v>
      </c>
      <c r="CA511" s="34">
        <v>0</v>
      </c>
      <c r="CB511" s="27" t="s">
        <v>485</v>
      </c>
      <c r="CC511" s="27" t="s">
        <v>2471</v>
      </c>
      <c r="CD511" s="35">
        <v>0</v>
      </c>
      <c r="CE511" s="35">
        <v>0</v>
      </c>
      <c r="CF511" s="37" t="s">
        <v>2009</v>
      </c>
      <c r="CG511" s="27" t="s">
        <v>2069</v>
      </c>
      <c r="CH511" s="27" t="s">
        <v>3203</v>
      </c>
      <c r="CI511" s="382"/>
      <c r="CJ511" s="382"/>
      <c r="CK511" s="382"/>
      <c r="CL511" s="382"/>
      <c r="CM511" s="382"/>
      <c r="CN511" s="382"/>
      <c r="CO511" s="382"/>
      <c r="CP511" s="382"/>
      <c r="CQ511" s="382"/>
      <c r="CR511" s="382"/>
      <c r="CS511" s="382"/>
      <c r="CT511" s="382"/>
      <c r="CU511" s="382"/>
      <c r="CV511" s="382"/>
      <c r="CW511" s="382"/>
      <c r="CX511" s="382"/>
      <c r="CY511" s="382"/>
      <c r="CZ511" s="382"/>
      <c r="DA511" s="382"/>
      <c r="DB511" s="382"/>
      <c r="DC511" s="382"/>
      <c r="DD511" s="382"/>
      <c r="DE511" s="382"/>
      <c r="DF511" s="382"/>
      <c r="DG511" s="382"/>
      <c r="DH511" s="382"/>
      <c r="DI511" s="382"/>
      <c r="DJ511" s="382"/>
      <c r="DK511" s="382"/>
      <c r="DL511" s="382"/>
      <c r="DM511" s="382"/>
      <c r="DN511" s="382"/>
      <c r="DO511" s="382"/>
      <c r="DP511" s="382"/>
      <c r="DQ511" s="382"/>
      <c r="DR511" s="382"/>
      <c r="DS511" s="382"/>
      <c r="DT511" s="382"/>
      <c r="DU511" s="382"/>
      <c r="DV511" s="382"/>
      <c r="DW511" s="382"/>
      <c r="DX511" s="382"/>
      <c r="DY511" s="382"/>
      <c r="DZ511" s="382"/>
      <c r="EA511" s="382"/>
      <c r="EB511" s="382"/>
      <c r="EC511" s="382"/>
      <c r="ED511" s="382"/>
      <c r="EE511" s="382"/>
      <c r="EF511" s="382"/>
      <c r="EG511" s="382"/>
      <c r="EH511" s="382"/>
      <c r="EI511" s="382"/>
      <c r="EJ511" s="382"/>
      <c r="EK511" s="382"/>
      <c r="EL511" s="382"/>
      <c r="EM511" s="382"/>
      <c r="EN511" s="382"/>
      <c r="EO511" s="382"/>
      <c r="EP511" s="382"/>
      <c r="EQ511" s="382"/>
      <c r="ER511" s="382"/>
      <c r="ES511" s="382"/>
      <c r="ET511" s="382"/>
      <c r="EU511" s="382"/>
      <c r="EV511" s="382"/>
      <c r="EW511" s="382"/>
      <c r="EX511" s="382"/>
      <c r="EY511" s="382"/>
      <c r="EZ511" s="382"/>
      <c r="FA511" s="382"/>
      <c r="FB511" s="382"/>
      <c r="FC511" s="382"/>
      <c r="FD511" s="382"/>
      <c r="FE511" s="382"/>
      <c r="FF511" s="382"/>
      <c r="FG511" s="382"/>
      <c r="FH511" s="382"/>
      <c r="FI511" s="382"/>
      <c r="FJ511" s="382"/>
      <c r="FK511" s="382"/>
      <c r="FL511" s="382"/>
      <c r="FM511" s="382"/>
      <c r="FN511" s="382"/>
      <c r="FO511" s="382"/>
      <c r="FP511" s="382"/>
      <c r="FQ511" s="382"/>
      <c r="FR511" s="382"/>
      <c r="FS511" s="382"/>
      <c r="FT511" s="382"/>
      <c r="FU511" s="382"/>
      <c r="FV511" s="382"/>
      <c r="FW511" s="382"/>
      <c r="FX511" s="382"/>
      <c r="FY511" s="382"/>
      <c r="FZ511" s="382"/>
      <c r="GA511" s="382"/>
      <c r="GB511" s="382"/>
      <c r="GC511" s="382"/>
      <c r="GD511" s="382"/>
      <c r="GE511" s="382"/>
      <c r="GF511" s="382"/>
      <c r="GG511" s="382"/>
      <c r="GH511" s="382"/>
      <c r="GI511" s="382"/>
      <c r="GJ511" s="382"/>
      <c r="GK511" s="382"/>
      <c r="GL511" s="382"/>
      <c r="GM511" s="382"/>
      <c r="GN511" s="382"/>
      <c r="GO511" s="382"/>
      <c r="GP511" s="382"/>
      <c r="GQ511" s="382"/>
      <c r="GR511" s="382"/>
      <c r="GS511" s="382"/>
      <c r="GT511" s="382"/>
      <c r="GU511" s="382"/>
      <c r="GV511" s="382"/>
      <c r="GW511" s="382"/>
      <c r="GX511" s="382"/>
      <c r="GY511" s="382"/>
      <c r="GZ511" s="382"/>
      <c r="HA511" s="382"/>
      <c r="HB511" s="382"/>
      <c r="HC511" s="382"/>
      <c r="HD511" s="382"/>
      <c r="HE511" s="382"/>
      <c r="HF511" s="382"/>
      <c r="HG511" s="382"/>
      <c r="HH511" s="382"/>
      <c r="HI511" s="382"/>
      <c r="HJ511" s="382"/>
      <c r="HK511" s="382"/>
      <c r="HL511" s="382"/>
      <c r="HM511" s="382"/>
      <c r="HN511" s="382"/>
      <c r="HO511" s="382"/>
      <c r="HP511" s="382"/>
      <c r="HQ511" s="382"/>
      <c r="HR511" s="382"/>
      <c r="HS511" s="382"/>
      <c r="HT511" s="382"/>
      <c r="HU511" s="382"/>
      <c r="HV511" s="382"/>
      <c r="HW511" s="382"/>
      <c r="HX511" s="382"/>
      <c r="HY511" s="382"/>
      <c r="HZ511" s="382"/>
      <c r="IA511" s="382"/>
      <c r="IB511" s="382"/>
      <c r="IC511" s="382"/>
      <c r="ID511" s="382"/>
      <c r="IE511" s="382"/>
      <c r="IF511" s="382"/>
      <c r="IG511" s="382"/>
      <c r="IH511" s="382"/>
      <c r="II511" s="382"/>
      <c r="IJ511" s="382"/>
      <c r="IK511" s="382"/>
      <c r="IL511" s="382"/>
      <c r="IM511" s="382"/>
      <c r="IN511" s="382"/>
      <c r="IO511" s="382"/>
      <c r="IP511" s="382"/>
      <c r="IQ511" s="382"/>
      <c r="IR511" s="382"/>
      <c r="IS511" s="382"/>
      <c r="IT511" s="382"/>
      <c r="IU511" s="382"/>
      <c r="IV511" s="382"/>
      <c r="IW511" s="382"/>
      <c r="IX511" s="382"/>
      <c r="IY511" s="382"/>
      <c r="IZ511" s="382"/>
      <c r="JA511" s="382"/>
      <c r="JB511" s="382"/>
      <c r="JC511" s="382"/>
      <c r="JD511" s="382"/>
      <c r="JE511" s="382"/>
      <c r="JF511" s="382"/>
      <c r="JG511" s="382"/>
      <c r="JH511" s="382"/>
      <c r="JI511" s="382"/>
      <c r="JJ511" s="382"/>
      <c r="JK511" s="382"/>
      <c r="JL511" s="382"/>
      <c r="JM511" s="382"/>
      <c r="JN511" s="382"/>
      <c r="JO511" s="382"/>
      <c r="JP511" s="382"/>
      <c r="JQ511" s="382"/>
      <c r="JR511" s="382"/>
      <c r="JS511" s="382"/>
      <c r="JT511" s="382"/>
      <c r="JU511" s="382"/>
      <c r="JV511" s="382"/>
      <c r="JW511" s="382"/>
      <c r="JX511" s="382"/>
      <c r="JY511" s="382"/>
      <c r="JZ511" s="382"/>
      <c r="KA511" s="382"/>
      <c r="KB511" s="382"/>
      <c r="KC511" s="382"/>
      <c r="KD511" s="382"/>
      <c r="KE511" s="382"/>
      <c r="KF511" s="382"/>
      <c r="KG511" s="382"/>
      <c r="KH511" s="382"/>
      <c r="KI511" s="382"/>
      <c r="KJ511" s="382"/>
      <c r="KK511" s="382"/>
      <c r="KL511" s="382"/>
      <c r="KM511" s="382"/>
      <c r="KN511" s="382"/>
      <c r="KO511" s="382"/>
      <c r="KP511" s="382"/>
      <c r="KQ511" s="382"/>
      <c r="KR511" s="382"/>
      <c r="KS511" s="382"/>
      <c r="KT511" s="382"/>
      <c r="KU511" s="382"/>
    </row>
    <row r="512" spans="1:307" s="362" customFormat="1" ht="72" outlineLevel="1">
      <c r="A512" s="803"/>
      <c r="B512" s="27" t="s">
        <v>3088</v>
      </c>
      <c r="C512" s="36" t="s">
        <v>362</v>
      </c>
      <c r="D512" s="27" t="s">
        <v>80</v>
      </c>
      <c r="E512" s="27" t="s">
        <v>359</v>
      </c>
      <c r="F512" s="27" t="s">
        <v>80</v>
      </c>
      <c r="G512" s="27" t="s">
        <v>80</v>
      </c>
      <c r="H512" s="10" t="s">
        <v>80</v>
      </c>
      <c r="I512" s="27" t="s">
        <v>2824</v>
      </c>
      <c r="J512" s="34">
        <v>6110</v>
      </c>
      <c r="K512" s="34">
        <v>6110</v>
      </c>
      <c r="L512" s="34">
        <v>0</v>
      </c>
      <c r="M512" s="34">
        <v>0</v>
      </c>
      <c r="N512" s="34">
        <v>3055</v>
      </c>
      <c r="O512" s="34">
        <v>0</v>
      </c>
      <c r="P512" s="27" t="s">
        <v>80</v>
      </c>
      <c r="Q512" s="376">
        <v>45657</v>
      </c>
      <c r="R512" s="376">
        <v>45688</v>
      </c>
      <c r="S512" s="27" t="s">
        <v>86</v>
      </c>
      <c r="T512" s="27"/>
      <c r="U512" s="122">
        <v>0</v>
      </c>
      <c r="V512" s="122">
        <v>0</v>
      </c>
      <c r="W512" s="122">
        <v>0</v>
      </c>
      <c r="X512" s="34">
        <v>0</v>
      </c>
      <c r="Y512" s="34">
        <v>0</v>
      </c>
      <c r="Z512" s="34">
        <v>0</v>
      </c>
      <c r="AA512" s="34">
        <v>0</v>
      </c>
      <c r="AB512" s="34">
        <v>0</v>
      </c>
      <c r="AC512" s="34">
        <v>0</v>
      </c>
      <c r="AD512" s="34">
        <v>0</v>
      </c>
      <c r="AE512" s="34">
        <v>0</v>
      </c>
      <c r="AF512" s="34">
        <v>0</v>
      </c>
      <c r="AG512" s="34">
        <v>0</v>
      </c>
      <c r="AH512" s="34">
        <v>0</v>
      </c>
      <c r="AI512" s="34">
        <v>0</v>
      </c>
      <c r="AJ512" s="34">
        <v>0</v>
      </c>
      <c r="AK512" s="34">
        <v>0</v>
      </c>
      <c r="AL512" s="34">
        <v>0</v>
      </c>
      <c r="AM512" s="34">
        <v>0</v>
      </c>
      <c r="AN512" s="34">
        <v>0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0</v>
      </c>
      <c r="AV512" s="34">
        <v>0</v>
      </c>
      <c r="AW512" s="34">
        <v>0</v>
      </c>
      <c r="AX512" s="34">
        <v>0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0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0</v>
      </c>
      <c r="BT512" s="34">
        <v>0</v>
      </c>
      <c r="BU512" s="34">
        <v>0</v>
      </c>
      <c r="BV512" s="34">
        <v>0</v>
      </c>
      <c r="BW512" s="34">
        <v>0</v>
      </c>
      <c r="BX512" s="34">
        <v>6110</v>
      </c>
      <c r="BY512" s="34">
        <v>3055</v>
      </c>
      <c r="BZ512" s="34">
        <v>0</v>
      </c>
      <c r="CA512" s="34">
        <v>0</v>
      </c>
      <c r="CB512" s="27" t="s">
        <v>485</v>
      </c>
      <c r="CC512" s="27" t="s">
        <v>2825</v>
      </c>
      <c r="CD512" s="35">
        <v>0</v>
      </c>
      <c r="CE512" s="35">
        <v>0</v>
      </c>
      <c r="CF512" s="37" t="s">
        <v>2009</v>
      </c>
      <c r="CG512" s="27" t="s">
        <v>2069</v>
      </c>
      <c r="CH512" s="27" t="s">
        <v>3203</v>
      </c>
      <c r="CI512" s="382"/>
      <c r="CJ512" s="382"/>
      <c r="CK512" s="382"/>
      <c r="CL512" s="382"/>
      <c r="CM512" s="382"/>
      <c r="CN512" s="382"/>
      <c r="CO512" s="382"/>
      <c r="CP512" s="382"/>
      <c r="CQ512" s="382"/>
      <c r="CR512" s="382"/>
      <c r="CS512" s="382"/>
      <c r="CT512" s="382"/>
      <c r="CU512" s="382"/>
      <c r="CV512" s="382"/>
      <c r="CW512" s="382"/>
      <c r="CX512" s="382"/>
      <c r="CY512" s="382"/>
      <c r="CZ512" s="382"/>
      <c r="DA512" s="382"/>
      <c r="DB512" s="382"/>
      <c r="DC512" s="382"/>
      <c r="DD512" s="382"/>
      <c r="DE512" s="382"/>
      <c r="DF512" s="382"/>
      <c r="DG512" s="382"/>
      <c r="DH512" s="382"/>
      <c r="DI512" s="382"/>
      <c r="DJ512" s="382"/>
      <c r="DK512" s="382"/>
      <c r="DL512" s="382"/>
      <c r="DM512" s="382"/>
      <c r="DN512" s="382"/>
      <c r="DO512" s="382"/>
      <c r="DP512" s="382"/>
      <c r="DQ512" s="382"/>
      <c r="DR512" s="382"/>
      <c r="DS512" s="382"/>
      <c r="DT512" s="382"/>
      <c r="DU512" s="382"/>
      <c r="DV512" s="382"/>
      <c r="DW512" s="382"/>
      <c r="DX512" s="382"/>
      <c r="DY512" s="382"/>
      <c r="DZ512" s="382"/>
      <c r="EA512" s="382"/>
      <c r="EB512" s="382"/>
      <c r="EC512" s="382"/>
      <c r="ED512" s="382"/>
      <c r="EE512" s="382"/>
      <c r="EF512" s="382"/>
      <c r="EG512" s="382"/>
      <c r="EH512" s="382"/>
      <c r="EI512" s="382"/>
      <c r="EJ512" s="382"/>
      <c r="EK512" s="382"/>
      <c r="EL512" s="382"/>
      <c r="EM512" s="382"/>
      <c r="EN512" s="382"/>
      <c r="EO512" s="382"/>
      <c r="EP512" s="382"/>
      <c r="EQ512" s="382"/>
      <c r="ER512" s="382"/>
      <c r="ES512" s="382"/>
      <c r="ET512" s="382"/>
      <c r="EU512" s="382"/>
      <c r="EV512" s="382"/>
      <c r="EW512" s="382"/>
      <c r="EX512" s="382"/>
      <c r="EY512" s="382"/>
      <c r="EZ512" s="382"/>
      <c r="FA512" s="382"/>
      <c r="FB512" s="382"/>
      <c r="FC512" s="382"/>
      <c r="FD512" s="382"/>
      <c r="FE512" s="382"/>
      <c r="FF512" s="382"/>
      <c r="FG512" s="382"/>
      <c r="FH512" s="382"/>
      <c r="FI512" s="382"/>
      <c r="FJ512" s="382"/>
      <c r="FK512" s="382"/>
      <c r="FL512" s="382"/>
      <c r="FM512" s="382"/>
      <c r="FN512" s="382"/>
      <c r="FO512" s="382"/>
      <c r="FP512" s="382"/>
      <c r="FQ512" s="382"/>
      <c r="FR512" s="382"/>
      <c r="FS512" s="382"/>
      <c r="FT512" s="382"/>
      <c r="FU512" s="382"/>
      <c r="FV512" s="382"/>
      <c r="FW512" s="382"/>
      <c r="FX512" s="382"/>
      <c r="FY512" s="382"/>
      <c r="FZ512" s="382"/>
      <c r="GA512" s="382"/>
      <c r="GB512" s="382"/>
      <c r="GC512" s="382"/>
      <c r="GD512" s="382"/>
      <c r="GE512" s="382"/>
      <c r="GF512" s="382"/>
      <c r="GG512" s="382"/>
      <c r="GH512" s="382"/>
      <c r="GI512" s="382"/>
      <c r="GJ512" s="382"/>
      <c r="GK512" s="382"/>
      <c r="GL512" s="382"/>
      <c r="GM512" s="382"/>
      <c r="GN512" s="382"/>
      <c r="GO512" s="382"/>
      <c r="GP512" s="382"/>
      <c r="GQ512" s="382"/>
      <c r="GR512" s="382"/>
      <c r="GS512" s="382"/>
      <c r="GT512" s="382"/>
      <c r="GU512" s="382"/>
      <c r="GV512" s="382"/>
      <c r="GW512" s="382"/>
      <c r="GX512" s="382"/>
      <c r="GY512" s="382"/>
      <c r="GZ512" s="382"/>
      <c r="HA512" s="382"/>
      <c r="HB512" s="382"/>
      <c r="HC512" s="382"/>
      <c r="HD512" s="382"/>
      <c r="HE512" s="382"/>
      <c r="HF512" s="382"/>
      <c r="HG512" s="382"/>
      <c r="HH512" s="382"/>
      <c r="HI512" s="382"/>
      <c r="HJ512" s="382"/>
      <c r="HK512" s="382"/>
      <c r="HL512" s="382"/>
      <c r="HM512" s="382"/>
      <c r="HN512" s="382"/>
      <c r="HO512" s="382"/>
      <c r="HP512" s="382"/>
      <c r="HQ512" s="382"/>
      <c r="HR512" s="382"/>
      <c r="HS512" s="382"/>
      <c r="HT512" s="382"/>
      <c r="HU512" s="382"/>
      <c r="HV512" s="382"/>
      <c r="HW512" s="382"/>
      <c r="HX512" s="382"/>
      <c r="HY512" s="382"/>
      <c r="HZ512" s="382"/>
      <c r="IA512" s="382"/>
      <c r="IB512" s="382"/>
      <c r="IC512" s="382"/>
      <c r="ID512" s="382"/>
      <c r="IE512" s="382"/>
      <c r="IF512" s="382"/>
      <c r="IG512" s="382"/>
      <c r="IH512" s="382"/>
      <c r="II512" s="382"/>
      <c r="IJ512" s="382"/>
      <c r="IK512" s="382"/>
      <c r="IL512" s="382"/>
      <c r="IM512" s="382"/>
      <c r="IN512" s="382"/>
      <c r="IO512" s="382"/>
      <c r="IP512" s="382"/>
      <c r="IQ512" s="382"/>
      <c r="IR512" s="382"/>
      <c r="IS512" s="382"/>
      <c r="IT512" s="382"/>
      <c r="IU512" s="382"/>
      <c r="IV512" s="382"/>
      <c r="IW512" s="382"/>
      <c r="IX512" s="382"/>
      <c r="IY512" s="382"/>
      <c r="IZ512" s="382"/>
      <c r="JA512" s="382"/>
      <c r="JB512" s="382"/>
      <c r="JC512" s="382"/>
      <c r="JD512" s="382"/>
      <c r="JE512" s="382"/>
      <c r="JF512" s="382"/>
      <c r="JG512" s="382"/>
      <c r="JH512" s="382"/>
      <c r="JI512" s="382"/>
      <c r="JJ512" s="382"/>
      <c r="JK512" s="382"/>
      <c r="JL512" s="382"/>
      <c r="JM512" s="382"/>
      <c r="JN512" s="382"/>
      <c r="JO512" s="382"/>
      <c r="JP512" s="382"/>
      <c r="JQ512" s="382"/>
      <c r="JR512" s="382"/>
      <c r="JS512" s="382"/>
      <c r="JT512" s="382"/>
      <c r="JU512" s="382"/>
      <c r="JV512" s="382"/>
      <c r="JW512" s="382"/>
      <c r="JX512" s="382"/>
      <c r="JY512" s="382"/>
      <c r="JZ512" s="382"/>
      <c r="KA512" s="382"/>
      <c r="KB512" s="382"/>
      <c r="KC512" s="382"/>
      <c r="KD512" s="382"/>
      <c r="KE512" s="382"/>
      <c r="KF512" s="382"/>
      <c r="KG512" s="382"/>
      <c r="KH512" s="382"/>
      <c r="KI512" s="382"/>
      <c r="KJ512" s="382"/>
      <c r="KK512" s="382"/>
      <c r="KL512" s="382"/>
      <c r="KM512" s="382"/>
      <c r="KN512" s="382"/>
      <c r="KO512" s="382"/>
      <c r="KP512" s="382"/>
      <c r="KQ512" s="382"/>
      <c r="KR512" s="382"/>
      <c r="KS512" s="382"/>
      <c r="KT512" s="382"/>
      <c r="KU512" s="382"/>
    </row>
    <row r="513" spans="1:307" s="362" customFormat="1" ht="46.5" outlineLevel="1">
      <c r="A513" s="803"/>
      <c r="B513" s="67" t="s">
        <v>3085</v>
      </c>
      <c r="C513" s="32" t="s">
        <v>455</v>
      </c>
      <c r="D513" s="67" t="s">
        <v>707</v>
      </c>
      <c r="E513" s="67" t="s">
        <v>456</v>
      </c>
      <c r="F513" s="67" t="s">
        <v>1059</v>
      </c>
      <c r="G513" s="18">
        <v>43750672</v>
      </c>
      <c r="H513" s="18">
        <v>5237</v>
      </c>
      <c r="I513" s="67" t="s">
        <v>310</v>
      </c>
      <c r="J513" s="19">
        <v>11519.9157</v>
      </c>
      <c r="K513" s="19">
        <v>11519.9157</v>
      </c>
      <c r="L513" s="19">
        <v>0</v>
      </c>
      <c r="M513" s="19">
        <v>0</v>
      </c>
      <c r="N513" s="19">
        <v>5759.9578499999998</v>
      </c>
      <c r="O513" s="19">
        <v>1396.7829999999999</v>
      </c>
      <c r="P513" s="373">
        <v>44561</v>
      </c>
      <c r="Q513" s="372" t="s">
        <v>1989</v>
      </c>
      <c r="R513" s="373" t="s">
        <v>80</v>
      </c>
      <c r="S513" s="67" t="s">
        <v>496</v>
      </c>
      <c r="T513" s="373"/>
      <c r="U513" s="697">
        <v>0</v>
      </c>
      <c r="V513" s="697">
        <v>0</v>
      </c>
      <c r="W513" s="697">
        <v>0</v>
      </c>
      <c r="X513" s="19">
        <v>2793.5659999999998</v>
      </c>
      <c r="Y513" s="19">
        <v>1396.7829999999999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v>0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  <c r="BE513" s="19">
        <v>0</v>
      </c>
      <c r="BF513" s="19">
        <v>0</v>
      </c>
      <c r="BG513" s="19">
        <v>0</v>
      </c>
      <c r="BH513" s="19">
        <v>0</v>
      </c>
      <c r="BI513" s="19">
        <v>0</v>
      </c>
      <c r="BJ513" s="19">
        <v>0</v>
      </c>
      <c r="BK513" s="19">
        <v>0</v>
      </c>
      <c r="BL513" s="19">
        <v>0</v>
      </c>
      <c r="BM513" s="19">
        <v>0</v>
      </c>
      <c r="BN513" s="19">
        <v>0</v>
      </c>
      <c r="BO513" s="19">
        <v>0</v>
      </c>
      <c r="BP513" s="19">
        <v>0</v>
      </c>
      <c r="BQ513" s="19">
        <v>0</v>
      </c>
      <c r="BR513" s="19">
        <v>0</v>
      </c>
      <c r="BS513" s="19">
        <v>0</v>
      </c>
      <c r="BT513" s="19">
        <v>0</v>
      </c>
      <c r="BU513" s="19">
        <v>0</v>
      </c>
      <c r="BV513" s="19">
        <v>0</v>
      </c>
      <c r="BW513" s="19">
        <v>0</v>
      </c>
      <c r="BX513" s="19">
        <v>0</v>
      </c>
      <c r="BY513" s="19">
        <v>0</v>
      </c>
      <c r="BZ513" s="19">
        <v>847.95</v>
      </c>
      <c r="CA513" s="19">
        <v>3515.2248500000001</v>
      </c>
      <c r="CB513" s="67" t="s">
        <v>457</v>
      </c>
      <c r="CC513" s="67" t="s">
        <v>1940</v>
      </c>
      <c r="CD513" s="171">
        <v>0</v>
      </c>
      <c r="CE513" s="171">
        <v>0</v>
      </c>
      <c r="CF513" s="67" t="s">
        <v>2008</v>
      </c>
      <c r="CG513" s="67" t="s">
        <v>2066</v>
      </c>
      <c r="CH513" s="67" t="s">
        <v>3203</v>
      </c>
      <c r="CI513" s="382"/>
      <c r="CJ513" s="382"/>
      <c r="CK513" s="382"/>
      <c r="CL513" s="382"/>
      <c r="CM513" s="382"/>
      <c r="CN513" s="382"/>
      <c r="CO513" s="382"/>
      <c r="CP513" s="382"/>
      <c r="CQ513" s="382"/>
      <c r="CR513" s="382"/>
      <c r="CS513" s="382"/>
      <c r="CT513" s="382"/>
      <c r="CU513" s="382"/>
      <c r="CV513" s="382"/>
      <c r="CW513" s="382"/>
      <c r="CX513" s="382"/>
      <c r="CY513" s="382"/>
      <c r="CZ513" s="382"/>
      <c r="DA513" s="382"/>
      <c r="DB513" s="382"/>
      <c r="DC513" s="382"/>
      <c r="DD513" s="382"/>
      <c r="DE513" s="382"/>
      <c r="DF513" s="382"/>
      <c r="DG513" s="382"/>
      <c r="DH513" s="382"/>
      <c r="DI513" s="382"/>
      <c r="DJ513" s="382"/>
      <c r="DK513" s="382"/>
      <c r="DL513" s="382"/>
      <c r="DM513" s="382"/>
      <c r="DN513" s="382"/>
      <c r="DO513" s="382"/>
      <c r="DP513" s="382"/>
      <c r="DQ513" s="382"/>
      <c r="DR513" s="382"/>
      <c r="DS513" s="382"/>
      <c r="DT513" s="382"/>
      <c r="DU513" s="382"/>
      <c r="DV513" s="382"/>
      <c r="DW513" s="382"/>
      <c r="DX513" s="382"/>
      <c r="DY513" s="382"/>
      <c r="DZ513" s="382"/>
      <c r="EA513" s="382"/>
      <c r="EB513" s="382"/>
      <c r="EC513" s="382"/>
      <c r="ED513" s="382"/>
      <c r="EE513" s="382"/>
      <c r="EF513" s="382"/>
      <c r="EG513" s="382"/>
      <c r="EH513" s="382"/>
      <c r="EI513" s="382"/>
      <c r="EJ513" s="382"/>
      <c r="EK513" s="382"/>
      <c r="EL513" s="382"/>
      <c r="EM513" s="382"/>
      <c r="EN513" s="382"/>
      <c r="EO513" s="382"/>
      <c r="EP513" s="382"/>
      <c r="EQ513" s="382"/>
      <c r="ER513" s="382"/>
      <c r="ES513" s="382"/>
      <c r="ET513" s="382"/>
      <c r="EU513" s="382"/>
      <c r="EV513" s="382"/>
      <c r="EW513" s="382"/>
      <c r="EX513" s="382"/>
      <c r="EY513" s="382"/>
      <c r="EZ513" s="382"/>
      <c r="FA513" s="382"/>
      <c r="FB513" s="382"/>
      <c r="FC513" s="382"/>
      <c r="FD513" s="382"/>
      <c r="FE513" s="382"/>
      <c r="FF513" s="382"/>
      <c r="FG513" s="382"/>
      <c r="FH513" s="382"/>
      <c r="FI513" s="382"/>
      <c r="FJ513" s="382"/>
      <c r="FK513" s="382"/>
      <c r="FL513" s="382"/>
      <c r="FM513" s="382"/>
      <c r="FN513" s="382"/>
      <c r="FO513" s="382"/>
      <c r="FP513" s="382"/>
      <c r="FQ513" s="382"/>
      <c r="FR513" s="382"/>
      <c r="FS513" s="382"/>
      <c r="FT513" s="382"/>
      <c r="FU513" s="382"/>
      <c r="FV513" s="382"/>
      <c r="FW513" s="382"/>
      <c r="FX513" s="382"/>
      <c r="FY513" s="382"/>
      <c r="FZ513" s="382"/>
      <c r="GA513" s="382"/>
      <c r="GB513" s="382"/>
      <c r="GC513" s="382"/>
      <c r="GD513" s="382"/>
      <c r="GE513" s="382"/>
      <c r="GF513" s="382"/>
      <c r="GG513" s="382"/>
      <c r="GH513" s="382"/>
      <c r="GI513" s="382"/>
      <c r="GJ513" s="382"/>
      <c r="GK513" s="382"/>
      <c r="GL513" s="382"/>
      <c r="GM513" s="382"/>
      <c r="GN513" s="382"/>
      <c r="GO513" s="382"/>
      <c r="GP513" s="382"/>
      <c r="GQ513" s="382"/>
      <c r="GR513" s="382"/>
      <c r="GS513" s="382"/>
      <c r="GT513" s="382"/>
      <c r="GU513" s="382"/>
      <c r="GV513" s="382"/>
      <c r="GW513" s="382"/>
      <c r="GX513" s="382"/>
      <c r="GY513" s="382"/>
      <c r="GZ513" s="382"/>
      <c r="HA513" s="382"/>
      <c r="HB513" s="382"/>
      <c r="HC513" s="382"/>
      <c r="HD513" s="382"/>
      <c r="HE513" s="382"/>
      <c r="HF513" s="382"/>
      <c r="HG513" s="382"/>
      <c r="HH513" s="382"/>
      <c r="HI513" s="382"/>
      <c r="HJ513" s="382"/>
      <c r="HK513" s="382"/>
      <c r="HL513" s="382"/>
      <c r="HM513" s="382"/>
      <c r="HN513" s="382"/>
      <c r="HO513" s="382"/>
      <c r="HP513" s="382"/>
      <c r="HQ513" s="382"/>
      <c r="HR513" s="382"/>
      <c r="HS513" s="382"/>
      <c r="HT513" s="382"/>
      <c r="HU513" s="382"/>
      <c r="HV513" s="382"/>
      <c r="HW513" s="382"/>
      <c r="HX513" s="382"/>
      <c r="HY513" s="382"/>
      <c r="HZ513" s="382"/>
      <c r="IA513" s="382"/>
      <c r="IB513" s="382"/>
      <c r="IC513" s="382"/>
      <c r="ID513" s="382"/>
      <c r="IE513" s="382"/>
      <c r="IF513" s="382"/>
      <c r="IG513" s="382"/>
      <c r="IH513" s="382"/>
      <c r="II513" s="382"/>
      <c r="IJ513" s="382"/>
      <c r="IK513" s="382"/>
      <c r="IL513" s="382"/>
      <c r="IM513" s="382"/>
      <c r="IN513" s="382"/>
      <c r="IO513" s="382"/>
      <c r="IP513" s="382"/>
      <c r="IQ513" s="382"/>
      <c r="IR513" s="382"/>
      <c r="IS513" s="382"/>
      <c r="IT513" s="382"/>
      <c r="IU513" s="382"/>
      <c r="IV513" s="382"/>
      <c r="IW513" s="382"/>
      <c r="IX513" s="382"/>
      <c r="IY513" s="382"/>
      <c r="IZ513" s="382"/>
      <c r="JA513" s="382"/>
      <c r="JB513" s="382"/>
      <c r="JC513" s="382"/>
      <c r="JD513" s="382"/>
      <c r="JE513" s="382"/>
      <c r="JF513" s="382"/>
      <c r="JG513" s="382"/>
      <c r="JH513" s="382"/>
      <c r="JI513" s="382"/>
      <c r="JJ513" s="382"/>
      <c r="JK513" s="382"/>
      <c r="JL513" s="382"/>
      <c r="JM513" s="382"/>
      <c r="JN513" s="382"/>
      <c r="JO513" s="382"/>
      <c r="JP513" s="382"/>
      <c r="JQ513" s="382"/>
      <c r="JR513" s="382"/>
      <c r="JS513" s="382"/>
      <c r="JT513" s="382"/>
      <c r="JU513" s="382"/>
      <c r="JV513" s="382"/>
      <c r="JW513" s="382"/>
      <c r="JX513" s="382"/>
      <c r="JY513" s="382"/>
      <c r="JZ513" s="382"/>
      <c r="KA513" s="382"/>
      <c r="KB513" s="382"/>
      <c r="KC513" s="382"/>
      <c r="KD513" s="382"/>
      <c r="KE513" s="382"/>
      <c r="KF513" s="382"/>
      <c r="KG513" s="382"/>
      <c r="KH513" s="382"/>
      <c r="KI513" s="382"/>
      <c r="KJ513" s="382"/>
      <c r="KK513" s="382"/>
      <c r="KL513" s="382"/>
      <c r="KM513" s="382"/>
      <c r="KN513" s="382"/>
      <c r="KO513" s="382"/>
      <c r="KP513" s="382"/>
      <c r="KQ513" s="382"/>
      <c r="KR513" s="382"/>
      <c r="KS513" s="382"/>
      <c r="KT513" s="382"/>
      <c r="KU513" s="382"/>
    </row>
    <row r="514" spans="1:307" s="362" customFormat="1" ht="54" outlineLevel="1">
      <c r="A514" s="803"/>
      <c r="B514" s="67" t="s">
        <v>3085</v>
      </c>
      <c r="C514" s="32" t="s">
        <v>458</v>
      </c>
      <c r="D514" s="67" t="s">
        <v>708</v>
      </c>
      <c r="E514" s="67" t="s">
        <v>456</v>
      </c>
      <c r="F514" s="67" t="s">
        <v>1059</v>
      </c>
      <c r="G514" s="18">
        <v>43750672</v>
      </c>
      <c r="H514" s="18">
        <v>5238</v>
      </c>
      <c r="I514" s="67" t="s">
        <v>310</v>
      </c>
      <c r="J514" s="19">
        <v>1956.16</v>
      </c>
      <c r="K514" s="19">
        <v>1956.16</v>
      </c>
      <c r="L514" s="19">
        <v>0</v>
      </c>
      <c r="M514" s="19">
        <v>0</v>
      </c>
      <c r="N514" s="19">
        <v>1369.3119999999999</v>
      </c>
      <c r="O514" s="19">
        <v>0</v>
      </c>
      <c r="P514" s="373">
        <v>44561</v>
      </c>
      <c r="Q514" s="372" t="s">
        <v>1989</v>
      </c>
      <c r="R514" s="373" t="s">
        <v>80</v>
      </c>
      <c r="S514" s="67" t="s">
        <v>496</v>
      </c>
      <c r="T514" s="373"/>
      <c r="U514" s="697">
        <v>0</v>
      </c>
      <c r="V514" s="697">
        <v>0</v>
      </c>
      <c r="W514" s="697">
        <v>0</v>
      </c>
      <c r="X514" s="19">
        <v>0</v>
      </c>
      <c r="Y514" s="19">
        <v>0</v>
      </c>
      <c r="Z514" s="19">
        <v>0</v>
      </c>
      <c r="AA514" s="19">
        <v>0</v>
      </c>
      <c r="AB514" s="19">
        <v>0</v>
      </c>
      <c r="AC514" s="19">
        <v>0</v>
      </c>
      <c r="AD514" s="19">
        <v>0</v>
      </c>
      <c r="AE514" s="19">
        <v>0</v>
      </c>
      <c r="AF514" s="19">
        <v>0</v>
      </c>
      <c r="AG514" s="19">
        <v>0</v>
      </c>
      <c r="AH514" s="19">
        <v>0</v>
      </c>
      <c r="AI514" s="19">
        <v>0</v>
      </c>
      <c r="AJ514" s="19">
        <v>0</v>
      </c>
      <c r="AK514" s="19">
        <v>0</v>
      </c>
      <c r="AL514" s="19">
        <v>0</v>
      </c>
      <c r="AM514" s="19">
        <v>0</v>
      </c>
      <c r="AN514" s="19">
        <v>0</v>
      </c>
      <c r="AO514" s="19">
        <v>0</v>
      </c>
      <c r="AP514" s="19">
        <v>0</v>
      </c>
      <c r="AQ514" s="19">
        <v>0</v>
      </c>
      <c r="AR514" s="19">
        <v>0</v>
      </c>
      <c r="AS514" s="19">
        <v>0</v>
      </c>
      <c r="AT514" s="19"/>
      <c r="AU514" s="19">
        <v>0</v>
      </c>
      <c r="AV514" s="19">
        <v>0</v>
      </c>
      <c r="AW514" s="19">
        <v>0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  <c r="BE514" s="19">
        <v>0</v>
      </c>
      <c r="BF514" s="19">
        <v>0</v>
      </c>
      <c r="BG514" s="19">
        <v>0</v>
      </c>
      <c r="BH514" s="19">
        <v>0</v>
      </c>
      <c r="BI514" s="19">
        <v>0</v>
      </c>
      <c r="BJ514" s="19">
        <v>0</v>
      </c>
      <c r="BK514" s="19">
        <v>0</v>
      </c>
      <c r="BL514" s="19">
        <v>0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19">
        <v>0</v>
      </c>
      <c r="BS514" s="19">
        <v>0</v>
      </c>
      <c r="BT514" s="19">
        <v>0</v>
      </c>
      <c r="BU514" s="19">
        <v>0</v>
      </c>
      <c r="BV514" s="19">
        <v>0</v>
      </c>
      <c r="BW514" s="19">
        <v>0</v>
      </c>
      <c r="BX514" s="19">
        <v>0</v>
      </c>
      <c r="BY514" s="19">
        <v>0</v>
      </c>
      <c r="BZ514" s="19">
        <v>0</v>
      </c>
      <c r="CA514" s="19">
        <v>1369.3119999999999</v>
      </c>
      <c r="CB514" s="67" t="s">
        <v>457</v>
      </c>
      <c r="CC514" s="67" t="s">
        <v>1941</v>
      </c>
      <c r="CD514" s="171">
        <v>0</v>
      </c>
      <c r="CE514" s="171">
        <v>0</v>
      </c>
      <c r="CF514" s="67" t="s">
        <v>2008</v>
      </c>
      <c r="CG514" s="67" t="s">
        <v>2066</v>
      </c>
      <c r="CH514" s="67" t="s">
        <v>3203</v>
      </c>
      <c r="CI514" s="382"/>
      <c r="CJ514" s="382"/>
      <c r="CK514" s="382"/>
      <c r="CL514" s="382"/>
      <c r="CM514" s="382"/>
      <c r="CN514" s="382"/>
      <c r="CO514" s="382"/>
      <c r="CP514" s="382"/>
      <c r="CQ514" s="382"/>
      <c r="CR514" s="382"/>
      <c r="CS514" s="382"/>
      <c r="CT514" s="382"/>
      <c r="CU514" s="382"/>
      <c r="CV514" s="382"/>
      <c r="CW514" s="382"/>
      <c r="CX514" s="382"/>
      <c r="CY514" s="382"/>
      <c r="CZ514" s="382"/>
      <c r="DA514" s="382"/>
      <c r="DB514" s="382"/>
      <c r="DC514" s="382"/>
      <c r="DD514" s="382"/>
      <c r="DE514" s="382"/>
      <c r="DF514" s="382"/>
      <c r="DG514" s="382"/>
      <c r="DH514" s="382"/>
      <c r="DI514" s="382"/>
      <c r="DJ514" s="382"/>
      <c r="DK514" s="382"/>
      <c r="DL514" s="382"/>
      <c r="DM514" s="382"/>
      <c r="DN514" s="382"/>
      <c r="DO514" s="382"/>
      <c r="DP514" s="382"/>
      <c r="DQ514" s="382"/>
      <c r="DR514" s="382"/>
      <c r="DS514" s="382"/>
      <c r="DT514" s="382"/>
      <c r="DU514" s="382"/>
      <c r="DV514" s="382"/>
      <c r="DW514" s="382"/>
      <c r="DX514" s="382"/>
      <c r="DY514" s="382"/>
      <c r="DZ514" s="382"/>
      <c r="EA514" s="382"/>
      <c r="EB514" s="382"/>
      <c r="EC514" s="382"/>
      <c r="ED514" s="382"/>
      <c r="EE514" s="382"/>
      <c r="EF514" s="382"/>
      <c r="EG514" s="382"/>
      <c r="EH514" s="382"/>
      <c r="EI514" s="382"/>
      <c r="EJ514" s="382"/>
      <c r="EK514" s="382"/>
      <c r="EL514" s="382"/>
      <c r="EM514" s="382"/>
      <c r="EN514" s="382"/>
      <c r="EO514" s="382"/>
      <c r="EP514" s="382"/>
      <c r="EQ514" s="382"/>
      <c r="ER514" s="382"/>
      <c r="ES514" s="382"/>
      <c r="ET514" s="382"/>
      <c r="EU514" s="382"/>
      <c r="EV514" s="382"/>
      <c r="EW514" s="382"/>
      <c r="EX514" s="382"/>
      <c r="EY514" s="382"/>
      <c r="EZ514" s="382"/>
      <c r="FA514" s="382"/>
      <c r="FB514" s="382"/>
      <c r="FC514" s="382"/>
      <c r="FD514" s="382"/>
      <c r="FE514" s="382"/>
      <c r="FF514" s="382"/>
      <c r="FG514" s="382"/>
      <c r="FH514" s="382"/>
      <c r="FI514" s="382"/>
      <c r="FJ514" s="382"/>
      <c r="FK514" s="382"/>
      <c r="FL514" s="382"/>
      <c r="FM514" s="382"/>
      <c r="FN514" s="382"/>
      <c r="FO514" s="382"/>
      <c r="FP514" s="382"/>
      <c r="FQ514" s="382"/>
      <c r="FR514" s="382"/>
      <c r="FS514" s="382"/>
      <c r="FT514" s="382"/>
      <c r="FU514" s="382"/>
      <c r="FV514" s="382"/>
      <c r="FW514" s="382"/>
      <c r="FX514" s="382"/>
      <c r="FY514" s="382"/>
      <c r="FZ514" s="382"/>
      <c r="GA514" s="382"/>
      <c r="GB514" s="382"/>
      <c r="GC514" s="382"/>
      <c r="GD514" s="382"/>
      <c r="GE514" s="382"/>
      <c r="GF514" s="382"/>
      <c r="GG514" s="382"/>
      <c r="GH514" s="382"/>
      <c r="GI514" s="382"/>
      <c r="GJ514" s="382"/>
      <c r="GK514" s="382"/>
      <c r="GL514" s="382"/>
      <c r="GM514" s="382"/>
      <c r="GN514" s="382"/>
      <c r="GO514" s="382"/>
      <c r="GP514" s="382"/>
      <c r="GQ514" s="382"/>
      <c r="GR514" s="382"/>
      <c r="GS514" s="382"/>
      <c r="GT514" s="382"/>
      <c r="GU514" s="382"/>
      <c r="GV514" s="382"/>
      <c r="GW514" s="382"/>
      <c r="GX514" s="382"/>
      <c r="GY514" s="382"/>
      <c r="GZ514" s="382"/>
      <c r="HA514" s="382"/>
      <c r="HB514" s="382"/>
      <c r="HC514" s="382"/>
      <c r="HD514" s="382"/>
      <c r="HE514" s="382"/>
      <c r="HF514" s="382"/>
      <c r="HG514" s="382"/>
      <c r="HH514" s="382"/>
      <c r="HI514" s="382"/>
      <c r="HJ514" s="382"/>
      <c r="HK514" s="382"/>
      <c r="HL514" s="382"/>
      <c r="HM514" s="382"/>
      <c r="HN514" s="382"/>
      <c r="HO514" s="382"/>
      <c r="HP514" s="382"/>
      <c r="HQ514" s="382"/>
      <c r="HR514" s="382"/>
      <c r="HS514" s="382"/>
      <c r="HT514" s="382"/>
      <c r="HU514" s="382"/>
      <c r="HV514" s="382"/>
      <c r="HW514" s="382"/>
      <c r="HX514" s="382"/>
      <c r="HY514" s="382"/>
      <c r="HZ514" s="382"/>
      <c r="IA514" s="382"/>
      <c r="IB514" s="382"/>
      <c r="IC514" s="382"/>
      <c r="ID514" s="382"/>
      <c r="IE514" s="382"/>
      <c r="IF514" s="382"/>
      <c r="IG514" s="382"/>
      <c r="IH514" s="382"/>
      <c r="II514" s="382"/>
      <c r="IJ514" s="382"/>
      <c r="IK514" s="382"/>
      <c r="IL514" s="382"/>
      <c r="IM514" s="382"/>
      <c r="IN514" s="382"/>
      <c r="IO514" s="382"/>
      <c r="IP514" s="382"/>
      <c r="IQ514" s="382"/>
      <c r="IR514" s="382"/>
      <c r="IS514" s="382"/>
      <c r="IT514" s="382"/>
      <c r="IU514" s="382"/>
      <c r="IV514" s="382"/>
      <c r="IW514" s="382"/>
      <c r="IX514" s="382"/>
      <c r="IY514" s="382"/>
      <c r="IZ514" s="382"/>
      <c r="JA514" s="382"/>
      <c r="JB514" s="382"/>
      <c r="JC514" s="382"/>
      <c r="JD514" s="382"/>
      <c r="JE514" s="382"/>
      <c r="JF514" s="382"/>
      <c r="JG514" s="382"/>
      <c r="JH514" s="382"/>
      <c r="JI514" s="382"/>
      <c r="JJ514" s="382"/>
      <c r="JK514" s="382"/>
      <c r="JL514" s="382"/>
      <c r="JM514" s="382"/>
      <c r="JN514" s="382"/>
      <c r="JO514" s="382"/>
      <c r="JP514" s="382"/>
      <c r="JQ514" s="382"/>
      <c r="JR514" s="382"/>
      <c r="JS514" s="382"/>
      <c r="JT514" s="382"/>
      <c r="JU514" s="382"/>
      <c r="JV514" s="382"/>
      <c r="JW514" s="382"/>
      <c r="JX514" s="382"/>
      <c r="JY514" s="382"/>
      <c r="JZ514" s="382"/>
      <c r="KA514" s="382"/>
      <c r="KB514" s="382"/>
      <c r="KC514" s="382"/>
      <c r="KD514" s="382"/>
      <c r="KE514" s="382"/>
      <c r="KF514" s="382"/>
      <c r="KG514" s="382"/>
      <c r="KH514" s="382"/>
      <c r="KI514" s="382"/>
      <c r="KJ514" s="382"/>
      <c r="KK514" s="382"/>
      <c r="KL514" s="382"/>
      <c r="KM514" s="382"/>
      <c r="KN514" s="382"/>
      <c r="KO514" s="382"/>
      <c r="KP514" s="382"/>
      <c r="KQ514" s="382"/>
      <c r="KR514" s="382"/>
      <c r="KS514" s="382"/>
      <c r="KT514" s="382"/>
      <c r="KU514" s="382"/>
    </row>
    <row r="515" spans="1:307" s="362" customFormat="1" ht="54" outlineLevel="1">
      <c r="A515" s="803"/>
      <c r="B515" s="183" t="s">
        <v>3085</v>
      </c>
      <c r="C515" s="195" t="s">
        <v>1005</v>
      </c>
      <c r="D515" s="183" t="s">
        <v>80</v>
      </c>
      <c r="E515" s="183" t="s">
        <v>1000</v>
      </c>
      <c r="F515" s="183" t="s">
        <v>1728</v>
      </c>
      <c r="G515" s="184" t="s">
        <v>1729</v>
      </c>
      <c r="H515" s="184" t="s">
        <v>1732</v>
      </c>
      <c r="I515" s="183" t="s">
        <v>1006</v>
      </c>
      <c r="J515" s="185">
        <v>6194.3172100000002</v>
      </c>
      <c r="K515" s="185">
        <v>5607.1540000000005</v>
      </c>
      <c r="L515" s="185">
        <v>587.16321000000005</v>
      </c>
      <c r="M515" s="185">
        <v>5607.1540000000005</v>
      </c>
      <c r="N515" s="185">
        <v>2803.5770000000002</v>
      </c>
      <c r="O515" s="185">
        <v>0</v>
      </c>
      <c r="P515" s="183" t="s">
        <v>80</v>
      </c>
      <c r="Q515" s="481">
        <v>44196</v>
      </c>
      <c r="R515" s="188">
        <v>44196</v>
      </c>
      <c r="S515" s="183" t="s">
        <v>496</v>
      </c>
      <c r="T515" s="183"/>
      <c r="U515" s="251">
        <v>2803.58</v>
      </c>
      <c r="V515" s="251">
        <v>0</v>
      </c>
      <c r="W515" s="251">
        <v>0</v>
      </c>
      <c r="X515" s="185">
        <v>2803.5770000000002</v>
      </c>
      <c r="Y515" s="185">
        <v>0</v>
      </c>
      <c r="Z515" s="185">
        <v>0</v>
      </c>
      <c r="AA515" s="185">
        <v>0</v>
      </c>
      <c r="AB515" s="185">
        <v>0</v>
      </c>
      <c r="AC515" s="185">
        <v>0</v>
      </c>
      <c r="AD515" s="185">
        <v>0</v>
      </c>
      <c r="AE515" s="185">
        <v>0</v>
      </c>
      <c r="AF515" s="185">
        <v>0</v>
      </c>
      <c r="AG515" s="185">
        <v>0</v>
      </c>
      <c r="AH515" s="185">
        <v>0</v>
      </c>
      <c r="AI515" s="185">
        <v>0</v>
      </c>
      <c r="AJ515" s="185">
        <v>0</v>
      </c>
      <c r="AK515" s="185">
        <v>0</v>
      </c>
      <c r="AL515" s="185">
        <v>0</v>
      </c>
      <c r="AM515" s="185">
        <v>0</v>
      </c>
      <c r="AN515" s="185">
        <v>0</v>
      </c>
      <c r="AO515" s="185">
        <v>0</v>
      </c>
      <c r="AP515" s="185">
        <v>0</v>
      </c>
      <c r="AQ515" s="185">
        <v>0</v>
      </c>
      <c r="AR515" s="185">
        <v>0</v>
      </c>
      <c r="AS515" s="185">
        <v>0</v>
      </c>
      <c r="AT515" s="185">
        <v>0</v>
      </c>
      <c r="AU515" s="185">
        <v>0</v>
      </c>
      <c r="AV515" s="185">
        <v>0</v>
      </c>
      <c r="AW515" s="185">
        <v>0</v>
      </c>
      <c r="AX515" s="185">
        <v>0</v>
      </c>
      <c r="AY515" s="185">
        <v>0</v>
      </c>
      <c r="AZ515" s="185">
        <v>0</v>
      </c>
      <c r="BA515" s="185">
        <v>0</v>
      </c>
      <c r="BB515" s="185">
        <v>0</v>
      </c>
      <c r="BC515" s="185">
        <v>0</v>
      </c>
      <c r="BD515" s="185">
        <v>0</v>
      </c>
      <c r="BE515" s="185">
        <v>0</v>
      </c>
      <c r="BF515" s="185">
        <v>0</v>
      </c>
      <c r="BG515" s="185">
        <v>0</v>
      </c>
      <c r="BH515" s="185">
        <v>0</v>
      </c>
      <c r="BI515" s="185">
        <v>0</v>
      </c>
      <c r="BJ515" s="185">
        <v>0</v>
      </c>
      <c r="BK515" s="185">
        <v>0</v>
      </c>
      <c r="BL515" s="185">
        <v>0</v>
      </c>
      <c r="BM515" s="185">
        <v>0</v>
      </c>
      <c r="BN515" s="185">
        <v>0</v>
      </c>
      <c r="BO515" s="185">
        <v>0</v>
      </c>
      <c r="BP515" s="185">
        <v>0</v>
      </c>
      <c r="BQ515" s="185">
        <v>0</v>
      </c>
      <c r="BR515" s="185">
        <v>0</v>
      </c>
      <c r="BS515" s="185">
        <v>0</v>
      </c>
      <c r="BT515" s="185">
        <v>0</v>
      </c>
      <c r="BU515" s="185">
        <v>0</v>
      </c>
      <c r="BV515" s="185">
        <v>0</v>
      </c>
      <c r="BW515" s="185">
        <v>0</v>
      </c>
      <c r="BX515" s="185">
        <v>0</v>
      </c>
      <c r="BY515" s="185">
        <v>0</v>
      </c>
      <c r="BZ515" s="185">
        <v>2900</v>
      </c>
      <c r="CA515" s="185">
        <v>0</v>
      </c>
      <c r="CB515" s="183" t="s">
        <v>1060</v>
      </c>
      <c r="CC515" s="183" t="s">
        <v>80</v>
      </c>
      <c r="CD515" s="235">
        <v>0</v>
      </c>
      <c r="CE515" s="235">
        <v>0</v>
      </c>
      <c r="CF515" s="183" t="s">
        <v>2008</v>
      </c>
      <c r="CG515" s="183" t="s">
        <v>2066</v>
      </c>
      <c r="CH515" s="27" t="s">
        <v>3103</v>
      </c>
      <c r="CI515" s="382"/>
      <c r="CJ515" s="382"/>
      <c r="CK515" s="382"/>
      <c r="CL515" s="382"/>
      <c r="CM515" s="382"/>
      <c r="CN515" s="382"/>
      <c r="CO515" s="382"/>
      <c r="CP515" s="382"/>
      <c r="CQ515" s="382"/>
      <c r="CR515" s="382"/>
      <c r="CS515" s="382"/>
      <c r="CT515" s="382"/>
      <c r="CU515" s="382"/>
      <c r="CV515" s="382"/>
      <c r="CW515" s="382"/>
      <c r="CX515" s="382"/>
      <c r="CY515" s="382"/>
      <c r="CZ515" s="382"/>
      <c r="DA515" s="382"/>
      <c r="DB515" s="382"/>
      <c r="DC515" s="382"/>
      <c r="DD515" s="382"/>
      <c r="DE515" s="382"/>
      <c r="DF515" s="382"/>
      <c r="DG515" s="382"/>
      <c r="DH515" s="382"/>
      <c r="DI515" s="382"/>
      <c r="DJ515" s="382"/>
      <c r="DK515" s="382"/>
      <c r="DL515" s="382"/>
      <c r="DM515" s="382"/>
      <c r="DN515" s="382"/>
      <c r="DO515" s="382"/>
      <c r="DP515" s="382"/>
      <c r="DQ515" s="382"/>
      <c r="DR515" s="382"/>
      <c r="DS515" s="382"/>
      <c r="DT515" s="382"/>
      <c r="DU515" s="382"/>
      <c r="DV515" s="382"/>
      <c r="DW515" s="382"/>
      <c r="DX515" s="382"/>
      <c r="DY515" s="382"/>
      <c r="DZ515" s="382"/>
      <c r="EA515" s="382"/>
      <c r="EB515" s="382"/>
      <c r="EC515" s="382"/>
      <c r="ED515" s="382"/>
      <c r="EE515" s="382"/>
      <c r="EF515" s="382"/>
      <c r="EG515" s="382"/>
      <c r="EH515" s="382"/>
      <c r="EI515" s="382"/>
      <c r="EJ515" s="382"/>
      <c r="EK515" s="382"/>
      <c r="EL515" s="382"/>
      <c r="EM515" s="382"/>
      <c r="EN515" s="382"/>
      <c r="EO515" s="382"/>
      <c r="EP515" s="382"/>
      <c r="EQ515" s="382"/>
      <c r="ER515" s="382"/>
      <c r="ES515" s="382"/>
      <c r="ET515" s="382"/>
      <c r="EU515" s="382"/>
      <c r="EV515" s="382"/>
      <c r="EW515" s="382"/>
      <c r="EX515" s="382"/>
      <c r="EY515" s="382"/>
      <c r="EZ515" s="382"/>
      <c r="FA515" s="382"/>
      <c r="FB515" s="382"/>
      <c r="FC515" s="382"/>
      <c r="FD515" s="382"/>
      <c r="FE515" s="382"/>
      <c r="FF515" s="382"/>
      <c r="FG515" s="382"/>
      <c r="FH515" s="382"/>
      <c r="FI515" s="382"/>
      <c r="FJ515" s="382"/>
      <c r="FK515" s="382"/>
      <c r="FL515" s="382"/>
      <c r="FM515" s="382"/>
      <c r="FN515" s="382"/>
      <c r="FO515" s="382"/>
      <c r="FP515" s="382"/>
      <c r="FQ515" s="382"/>
      <c r="FR515" s="382"/>
      <c r="FS515" s="382"/>
      <c r="FT515" s="382"/>
      <c r="FU515" s="382"/>
      <c r="FV515" s="382"/>
      <c r="FW515" s="382"/>
      <c r="FX515" s="382"/>
      <c r="FY515" s="382"/>
      <c r="FZ515" s="382"/>
      <c r="GA515" s="382"/>
      <c r="GB515" s="382"/>
      <c r="GC515" s="382"/>
      <c r="GD515" s="382"/>
      <c r="GE515" s="382"/>
      <c r="GF515" s="382"/>
      <c r="GG515" s="382"/>
      <c r="GH515" s="382"/>
      <c r="GI515" s="382"/>
      <c r="GJ515" s="382"/>
      <c r="GK515" s="382"/>
      <c r="GL515" s="382"/>
      <c r="GM515" s="382"/>
      <c r="GN515" s="382"/>
      <c r="GO515" s="382"/>
      <c r="GP515" s="382"/>
      <c r="GQ515" s="382"/>
      <c r="GR515" s="382"/>
      <c r="GS515" s="382"/>
      <c r="GT515" s="382"/>
      <c r="GU515" s="382"/>
      <c r="GV515" s="382"/>
      <c r="GW515" s="382"/>
      <c r="GX515" s="382"/>
      <c r="GY515" s="382"/>
      <c r="GZ515" s="382"/>
      <c r="HA515" s="382"/>
      <c r="HB515" s="382"/>
      <c r="HC515" s="382"/>
      <c r="HD515" s="382"/>
      <c r="HE515" s="382"/>
      <c r="HF515" s="382"/>
      <c r="HG515" s="382"/>
      <c r="HH515" s="382"/>
      <c r="HI515" s="382"/>
      <c r="HJ515" s="382"/>
      <c r="HK515" s="382"/>
      <c r="HL515" s="382"/>
      <c r="HM515" s="382"/>
      <c r="HN515" s="382"/>
      <c r="HO515" s="382"/>
      <c r="HP515" s="382"/>
      <c r="HQ515" s="382"/>
      <c r="HR515" s="382"/>
      <c r="HS515" s="382"/>
      <c r="HT515" s="382"/>
      <c r="HU515" s="382"/>
      <c r="HV515" s="382"/>
      <c r="HW515" s="382"/>
      <c r="HX515" s="382"/>
      <c r="HY515" s="382"/>
      <c r="HZ515" s="382"/>
      <c r="IA515" s="382"/>
      <c r="IB515" s="382"/>
      <c r="IC515" s="382"/>
      <c r="ID515" s="382"/>
      <c r="IE515" s="382"/>
      <c r="IF515" s="382"/>
      <c r="IG515" s="382"/>
      <c r="IH515" s="382"/>
      <c r="II515" s="382"/>
      <c r="IJ515" s="382"/>
      <c r="IK515" s="382"/>
      <c r="IL515" s="382"/>
      <c r="IM515" s="382"/>
      <c r="IN515" s="382"/>
      <c r="IO515" s="382"/>
      <c r="IP515" s="382"/>
      <c r="IQ515" s="382"/>
      <c r="IR515" s="382"/>
      <c r="IS515" s="382"/>
      <c r="IT515" s="382"/>
      <c r="IU515" s="382"/>
      <c r="IV515" s="382"/>
      <c r="IW515" s="382"/>
      <c r="IX515" s="382"/>
      <c r="IY515" s="382"/>
      <c r="IZ515" s="382"/>
      <c r="JA515" s="382"/>
      <c r="JB515" s="382"/>
      <c r="JC515" s="382"/>
      <c r="JD515" s="382"/>
      <c r="JE515" s="382"/>
      <c r="JF515" s="382"/>
      <c r="JG515" s="382"/>
      <c r="JH515" s="382"/>
      <c r="JI515" s="382"/>
      <c r="JJ515" s="382"/>
      <c r="JK515" s="382"/>
      <c r="JL515" s="382"/>
      <c r="JM515" s="382"/>
      <c r="JN515" s="382"/>
      <c r="JO515" s="382"/>
      <c r="JP515" s="382"/>
      <c r="JQ515" s="382"/>
      <c r="JR515" s="382"/>
      <c r="JS515" s="382"/>
      <c r="JT515" s="382"/>
      <c r="JU515" s="382"/>
      <c r="JV515" s="382"/>
      <c r="JW515" s="382"/>
      <c r="JX515" s="382"/>
      <c r="JY515" s="382"/>
      <c r="JZ515" s="382"/>
      <c r="KA515" s="382"/>
      <c r="KB515" s="382"/>
      <c r="KC515" s="382"/>
      <c r="KD515" s="382"/>
      <c r="KE515" s="382"/>
      <c r="KF515" s="382"/>
      <c r="KG515" s="382"/>
      <c r="KH515" s="382"/>
      <c r="KI515" s="382"/>
      <c r="KJ515" s="382"/>
      <c r="KK515" s="382"/>
      <c r="KL515" s="382"/>
      <c r="KM515" s="382"/>
      <c r="KN515" s="382"/>
      <c r="KO515" s="382"/>
      <c r="KP515" s="382"/>
      <c r="KQ515" s="382"/>
      <c r="KR515" s="382"/>
      <c r="KS515" s="382"/>
      <c r="KT515" s="382"/>
      <c r="KU515" s="382"/>
    </row>
    <row r="516" spans="1:307" s="362" customFormat="1" ht="126" outlineLevel="1">
      <c r="A516" s="803"/>
      <c r="B516" s="27" t="s">
        <v>3085</v>
      </c>
      <c r="C516" s="36" t="s">
        <v>2060</v>
      </c>
      <c r="D516" s="27" t="s">
        <v>2298</v>
      </c>
      <c r="E516" s="27" t="s">
        <v>2059</v>
      </c>
      <c r="F516" s="27" t="s">
        <v>2299</v>
      </c>
      <c r="G516" s="10" t="s">
        <v>2300</v>
      </c>
      <c r="H516" s="10" t="s">
        <v>1041</v>
      </c>
      <c r="I516" s="27" t="s">
        <v>745</v>
      </c>
      <c r="J516" s="34">
        <v>115725.28148999999</v>
      </c>
      <c r="K516" s="34">
        <v>90050.32372</v>
      </c>
      <c r="L516" s="34">
        <v>25674.957770000001</v>
      </c>
      <c r="M516" s="34">
        <v>0</v>
      </c>
      <c r="N516" s="34">
        <v>36020.129480000003</v>
      </c>
      <c r="O516" s="34">
        <v>0</v>
      </c>
      <c r="P516" s="27">
        <v>0</v>
      </c>
      <c r="Q516" s="374" t="s">
        <v>80</v>
      </c>
      <c r="R516" s="107">
        <v>45077</v>
      </c>
      <c r="S516" s="27" t="s">
        <v>1666</v>
      </c>
      <c r="T516" s="27"/>
      <c r="U516" s="34">
        <v>54030.194239999997</v>
      </c>
      <c r="V516" s="34">
        <v>20986.255679999998</v>
      </c>
      <c r="W516" s="34">
        <v>36020.129480000003</v>
      </c>
      <c r="X516" s="34">
        <v>111036.5794</v>
      </c>
      <c r="Y516" s="34">
        <v>0</v>
      </c>
      <c r="Z516" s="11">
        <v>0</v>
      </c>
      <c r="AA516" s="34">
        <v>0</v>
      </c>
      <c r="AB516" s="34">
        <v>0</v>
      </c>
      <c r="AC516" s="34">
        <v>0</v>
      </c>
      <c r="AD516" s="34">
        <v>0</v>
      </c>
      <c r="AE516" s="34">
        <v>0</v>
      </c>
      <c r="AF516" s="34">
        <v>2268.7021</v>
      </c>
      <c r="AG516" s="34">
        <v>0</v>
      </c>
      <c r="AH516" s="34">
        <v>2268.7021</v>
      </c>
      <c r="AI516" s="34">
        <v>36012.129999999997</v>
      </c>
      <c r="AJ516" s="11">
        <v>0</v>
      </c>
      <c r="AK516" s="34">
        <v>0</v>
      </c>
      <c r="AL516" s="34">
        <v>0</v>
      </c>
      <c r="AM516" s="34">
        <v>0</v>
      </c>
      <c r="AN516" s="34">
        <v>0</v>
      </c>
      <c r="AO516" s="34">
        <v>0</v>
      </c>
      <c r="AP516" s="34">
        <v>0</v>
      </c>
      <c r="AQ516" s="34">
        <v>0</v>
      </c>
      <c r="AR516" s="34">
        <v>0</v>
      </c>
      <c r="AS516" s="34">
        <v>0</v>
      </c>
      <c r="AT516" s="34">
        <v>0</v>
      </c>
      <c r="AU516" s="34">
        <v>0</v>
      </c>
      <c r="AV516" s="34">
        <v>0</v>
      </c>
      <c r="AW516" s="34">
        <v>0</v>
      </c>
      <c r="AX516" s="34">
        <v>0</v>
      </c>
      <c r="AY516" s="34">
        <v>0</v>
      </c>
      <c r="AZ516" s="34">
        <v>0</v>
      </c>
      <c r="BA516" s="34">
        <v>0</v>
      </c>
      <c r="BB516" s="34">
        <v>0</v>
      </c>
      <c r="BC516" s="34">
        <v>0</v>
      </c>
      <c r="BD516" s="34">
        <v>0</v>
      </c>
      <c r="BE516" s="34">
        <v>2268.7021</v>
      </c>
      <c r="BF516" s="34">
        <v>0</v>
      </c>
      <c r="BG516" s="34">
        <v>2268.7021</v>
      </c>
      <c r="BH516" s="34">
        <v>42174.134810000003</v>
      </c>
      <c r="BI516" s="34">
        <v>0</v>
      </c>
      <c r="BJ516" s="34">
        <v>0</v>
      </c>
      <c r="BK516" s="34">
        <v>0</v>
      </c>
      <c r="BL516" s="34">
        <v>0</v>
      </c>
      <c r="BM516" s="34">
        <v>0</v>
      </c>
      <c r="BN516" s="34">
        <v>0</v>
      </c>
      <c r="BO516" s="34">
        <v>0</v>
      </c>
      <c r="BP516" s="34">
        <v>0</v>
      </c>
      <c r="BQ516" s="34">
        <v>0</v>
      </c>
      <c r="BR516" s="34">
        <v>0</v>
      </c>
      <c r="BS516" s="34">
        <v>0</v>
      </c>
      <c r="BT516" s="34">
        <v>0</v>
      </c>
      <c r="BU516" s="34">
        <v>0</v>
      </c>
      <c r="BV516" s="34">
        <v>0</v>
      </c>
      <c r="BW516" s="34">
        <v>0</v>
      </c>
      <c r="BX516" s="34">
        <v>2420</v>
      </c>
      <c r="BY516" s="34">
        <v>0</v>
      </c>
      <c r="BZ516" s="34">
        <v>0</v>
      </c>
      <c r="CA516" s="34">
        <v>0</v>
      </c>
      <c r="CB516" s="27" t="s">
        <v>767</v>
      </c>
      <c r="CC516" s="121" t="s">
        <v>2826</v>
      </c>
      <c r="CD516" s="35">
        <v>0</v>
      </c>
      <c r="CE516" s="35">
        <v>0</v>
      </c>
      <c r="CF516" s="107" t="s">
        <v>2009</v>
      </c>
      <c r="CG516" s="27" t="s">
        <v>2068</v>
      </c>
      <c r="CH516" s="27" t="s">
        <v>3203</v>
      </c>
      <c r="CI516" s="382"/>
      <c r="CJ516" s="382"/>
      <c r="CK516" s="382"/>
      <c r="CL516" s="382"/>
      <c r="CM516" s="382"/>
      <c r="CN516" s="382"/>
      <c r="CO516" s="382"/>
      <c r="CP516" s="382"/>
      <c r="CQ516" s="382"/>
      <c r="CR516" s="382"/>
      <c r="CS516" s="382"/>
      <c r="CT516" s="382"/>
      <c r="CU516" s="382"/>
      <c r="CV516" s="382"/>
      <c r="CW516" s="382"/>
      <c r="CX516" s="382"/>
      <c r="CY516" s="382"/>
      <c r="CZ516" s="382"/>
      <c r="DA516" s="382"/>
      <c r="DB516" s="382"/>
      <c r="DC516" s="382"/>
      <c r="DD516" s="382"/>
      <c r="DE516" s="382"/>
      <c r="DF516" s="382"/>
      <c r="DG516" s="382"/>
      <c r="DH516" s="382"/>
      <c r="DI516" s="382"/>
      <c r="DJ516" s="382"/>
      <c r="DK516" s="382"/>
      <c r="DL516" s="382"/>
      <c r="DM516" s="382"/>
      <c r="DN516" s="382"/>
      <c r="DO516" s="382"/>
      <c r="DP516" s="382"/>
      <c r="DQ516" s="382"/>
      <c r="DR516" s="382"/>
      <c r="DS516" s="382"/>
      <c r="DT516" s="382"/>
      <c r="DU516" s="382"/>
      <c r="DV516" s="382"/>
      <c r="DW516" s="382"/>
      <c r="DX516" s="382"/>
      <c r="DY516" s="382"/>
      <c r="DZ516" s="382"/>
      <c r="EA516" s="382"/>
      <c r="EB516" s="382"/>
      <c r="EC516" s="382"/>
      <c r="ED516" s="382"/>
      <c r="EE516" s="382"/>
      <c r="EF516" s="382"/>
      <c r="EG516" s="382"/>
      <c r="EH516" s="382"/>
      <c r="EI516" s="382"/>
      <c r="EJ516" s="382"/>
      <c r="EK516" s="382"/>
      <c r="EL516" s="382"/>
      <c r="EM516" s="382"/>
      <c r="EN516" s="382"/>
      <c r="EO516" s="382"/>
      <c r="EP516" s="382"/>
      <c r="EQ516" s="382"/>
      <c r="ER516" s="382"/>
      <c r="ES516" s="382"/>
      <c r="ET516" s="382"/>
      <c r="EU516" s="382"/>
      <c r="EV516" s="382"/>
      <c r="EW516" s="382"/>
      <c r="EX516" s="382"/>
      <c r="EY516" s="382"/>
      <c r="EZ516" s="382"/>
      <c r="FA516" s="382"/>
      <c r="FB516" s="382"/>
      <c r="FC516" s="382"/>
      <c r="FD516" s="382"/>
      <c r="FE516" s="382"/>
      <c r="FF516" s="382"/>
      <c r="FG516" s="382"/>
      <c r="FH516" s="382"/>
      <c r="FI516" s="382"/>
      <c r="FJ516" s="382"/>
      <c r="FK516" s="382"/>
      <c r="FL516" s="382"/>
      <c r="FM516" s="382"/>
      <c r="FN516" s="382"/>
      <c r="FO516" s="382"/>
      <c r="FP516" s="382"/>
      <c r="FQ516" s="382"/>
      <c r="FR516" s="382"/>
      <c r="FS516" s="382"/>
      <c r="FT516" s="382"/>
      <c r="FU516" s="382"/>
      <c r="FV516" s="382"/>
      <c r="FW516" s="382"/>
      <c r="FX516" s="382"/>
      <c r="FY516" s="382"/>
      <c r="FZ516" s="382"/>
      <c r="GA516" s="382"/>
      <c r="GB516" s="382"/>
      <c r="GC516" s="382"/>
      <c r="GD516" s="382"/>
      <c r="GE516" s="382"/>
      <c r="GF516" s="382"/>
      <c r="GG516" s="382"/>
      <c r="GH516" s="382"/>
      <c r="GI516" s="382"/>
      <c r="GJ516" s="382"/>
      <c r="GK516" s="382"/>
      <c r="GL516" s="382"/>
      <c r="GM516" s="382"/>
      <c r="GN516" s="382"/>
      <c r="GO516" s="382"/>
      <c r="GP516" s="382"/>
      <c r="GQ516" s="382"/>
      <c r="GR516" s="382"/>
      <c r="GS516" s="382"/>
      <c r="GT516" s="382"/>
      <c r="GU516" s="382"/>
      <c r="GV516" s="382"/>
      <c r="GW516" s="382"/>
      <c r="GX516" s="382"/>
      <c r="GY516" s="382"/>
      <c r="GZ516" s="382"/>
      <c r="HA516" s="382"/>
      <c r="HB516" s="382"/>
      <c r="HC516" s="382"/>
      <c r="HD516" s="382"/>
      <c r="HE516" s="382"/>
      <c r="HF516" s="382"/>
      <c r="HG516" s="382"/>
      <c r="HH516" s="382"/>
      <c r="HI516" s="382"/>
      <c r="HJ516" s="382"/>
      <c r="HK516" s="382"/>
      <c r="HL516" s="382"/>
      <c r="HM516" s="382"/>
      <c r="HN516" s="382"/>
      <c r="HO516" s="382"/>
      <c r="HP516" s="382"/>
      <c r="HQ516" s="382"/>
      <c r="HR516" s="382"/>
      <c r="HS516" s="382"/>
      <c r="HT516" s="382"/>
      <c r="HU516" s="382"/>
      <c r="HV516" s="382"/>
      <c r="HW516" s="382"/>
      <c r="HX516" s="382"/>
      <c r="HY516" s="382"/>
      <c r="HZ516" s="382"/>
      <c r="IA516" s="382"/>
      <c r="IB516" s="382"/>
      <c r="IC516" s="382"/>
      <c r="ID516" s="382"/>
      <c r="IE516" s="382"/>
      <c r="IF516" s="382"/>
      <c r="IG516" s="382"/>
      <c r="IH516" s="382"/>
      <c r="II516" s="382"/>
      <c r="IJ516" s="382"/>
      <c r="IK516" s="382"/>
      <c r="IL516" s="382"/>
      <c r="IM516" s="382"/>
      <c r="IN516" s="382"/>
      <c r="IO516" s="382"/>
      <c r="IP516" s="382"/>
      <c r="IQ516" s="382"/>
      <c r="IR516" s="382"/>
      <c r="IS516" s="382"/>
      <c r="IT516" s="382"/>
      <c r="IU516" s="382"/>
      <c r="IV516" s="382"/>
      <c r="IW516" s="382"/>
      <c r="IX516" s="382"/>
      <c r="IY516" s="382"/>
      <c r="IZ516" s="382"/>
      <c r="JA516" s="382"/>
      <c r="JB516" s="382"/>
      <c r="JC516" s="382"/>
      <c r="JD516" s="382"/>
      <c r="JE516" s="382"/>
      <c r="JF516" s="382"/>
      <c r="JG516" s="382"/>
      <c r="JH516" s="382"/>
      <c r="JI516" s="382"/>
      <c r="JJ516" s="382"/>
      <c r="JK516" s="382"/>
      <c r="JL516" s="382"/>
      <c r="JM516" s="382"/>
      <c r="JN516" s="382"/>
      <c r="JO516" s="382"/>
      <c r="JP516" s="382"/>
      <c r="JQ516" s="382"/>
      <c r="JR516" s="382"/>
      <c r="JS516" s="382"/>
      <c r="JT516" s="382"/>
      <c r="JU516" s="382"/>
      <c r="JV516" s="382"/>
      <c r="JW516" s="382"/>
      <c r="JX516" s="382"/>
      <c r="JY516" s="382"/>
      <c r="JZ516" s="382"/>
      <c r="KA516" s="382"/>
      <c r="KB516" s="382"/>
      <c r="KC516" s="382"/>
      <c r="KD516" s="382"/>
      <c r="KE516" s="382"/>
      <c r="KF516" s="382"/>
      <c r="KG516" s="382"/>
      <c r="KH516" s="382"/>
      <c r="KI516" s="382"/>
      <c r="KJ516" s="382"/>
      <c r="KK516" s="382"/>
      <c r="KL516" s="382"/>
      <c r="KM516" s="382"/>
      <c r="KN516" s="382"/>
      <c r="KO516" s="382"/>
      <c r="KP516" s="382"/>
      <c r="KQ516" s="382"/>
      <c r="KR516" s="382"/>
      <c r="KS516" s="382"/>
      <c r="KT516" s="382"/>
      <c r="KU516" s="382"/>
    </row>
    <row r="517" spans="1:307" s="362" customFormat="1" ht="46.5" outlineLevel="1">
      <c r="A517" s="803"/>
      <c r="B517" s="27" t="s">
        <v>3088</v>
      </c>
      <c r="C517" s="36" t="s">
        <v>1774</v>
      </c>
      <c r="D517" s="27" t="s">
        <v>80</v>
      </c>
      <c r="E517" s="27" t="s">
        <v>80</v>
      </c>
      <c r="F517" s="27" t="s">
        <v>80</v>
      </c>
      <c r="G517" s="10" t="s">
        <v>80</v>
      </c>
      <c r="H517" s="10" t="s">
        <v>80</v>
      </c>
      <c r="I517" s="27" t="s">
        <v>80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27">
        <v>0</v>
      </c>
      <c r="Q517" s="374" t="s">
        <v>80</v>
      </c>
      <c r="R517" s="107" t="s">
        <v>80</v>
      </c>
      <c r="S517" s="27" t="s">
        <v>1666</v>
      </c>
      <c r="T517" s="27"/>
      <c r="U517" s="34">
        <v>0</v>
      </c>
      <c r="V517" s="34">
        <v>24627.65813</v>
      </c>
      <c r="W517" s="34">
        <v>0</v>
      </c>
      <c r="X517" s="34">
        <v>24627.65813</v>
      </c>
      <c r="Y517" s="34">
        <v>0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  <c r="AE517" s="34">
        <v>0</v>
      </c>
      <c r="AF517" s="34">
        <v>97651.110870000004</v>
      </c>
      <c r="AG517" s="34">
        <v>0</v>
      </c>
      <c r="AH517" s="34">
        <v>97651.110870000004</v>
      </c>
      <c r="AI517" s="34">
        <v>0</v>
      </c>
      <c r="AJ517" s="34">
        <v>0</v>
      </c>
      <c r="AK517" s="34">
        <v>0</v>
      </c>
      <c r="AL517" s="34">
        <v>0</v>
      </c>
      <c r="AM517" s="34">
        <v>0</v>
      </c>
      <c r="AN517" s="34">
        <v>0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v>0</v>
      </c>
      <c r="AV517" s="34">
        <v>0</v>
      </c>
      <c r="AW517" s="34">
        <v>0</v>
      </c>
      <c r="AX517" s="34">
        <v>0</v>
      </c>
      <c r="AY517" s="34">
        <v>0</v>
      </c>
      <c r="AZ517" s="34">
        <v>0</v>
      </c>
      <c r="BA517" s="34">
        <v>0</v>
      </c>
      <c r="BB517" s="34">
        <v>0</v>
      </c>
      <c r="BC517" s="34">
        <v>0</v>
      </c>
      <c r="BD517" s="34">
        <v>0</v>
      </c>
      <c r="BE517" s="34">
        <v>24412.777717500001</v>
      </c>
      <c r="BF517" s="34">
        <v>0</v>
      </c>
      <c r="BG517" s="34">
        <v>24412.777717500001</v>
      </c>
      <c r="BH517" s="34">
        <v>0</v>
      </c>
      <c r="BI517" s="34">
        <v>0</v>
      </c>
      <c r="BJ517" s="34">
        <v>24412.777717500001</v>
      </c>
      <c r="BK517" s="34">
        <v>0</v>
      </c>
      <c r="BL517" s="34">
        <v>24412.777717500001</v>
      </c>
      <c r="BM517" s="34">
        <v>0</v>
      </c>
      <c r="BN517" s="34">
        <v>0</v>
      </c>
      <c r="BO517" s="34">
        <v>24412.777717500001</v>
      </c>
      <c r="BP517" s="34">
        <v>0</v>
      </c>
      <c r="BQ517" s="34">
        <v>24412.777717500001</v>
      </c>
      <c r="BR517" s="34">
        <v>0</v>
      </c>
      <c r="BS517" s="34">
        <v>0</v>
      </c>
      <c r="BT517" s="34">
        <v>24412.777717500001</v>
      </c>
      <c r="BU517" s="34">
        <v>0</v>
      </c>
      <c r="BV517" s="34">
        <v>24412.777717500001</v>
      </c>
      <c r="BW517" s="34">
        <v>0</v>
      </c>
      <c r="BX517" s="34">
        <v>0</v>
      </c>
      <c r="BY517" s="34">
        <v>0</v>
      </c>
      <c r="BZ517" s="34"/>
      <c r="CA517" s="34">
        <v>0</v>
      </c>
      <c r="CB517" s="27" t="s">
        <v>80</v>
      </c>
      <c r="CC517" s="27" t="s">
        <v>80</v>
      </c>
      <c r="CD517" s="35">
        <v>0</v>
      </c>
      <c r="CE517" s="35">
        <v>0</v>
      </c>
      <c r="CF517" s="27" t="s">
        <v>2008</v>
      </c>
      <c r="CG517" s="27"/>
      <c r="CH517" s="27" t="s">
        <v>80</v>
      </c>
      <c r="CI517" s="382"/>
      <c r="CJ517" s="382"/>
      <c r="CK517" s="382"/>
      <c r="CL517" s="382"/>
      <c r="CM517" s="382"/>
      <c r="CN517" s="382"/>
      <c r="CO517" s="382"/>
      <c r="CP517" s="382"/>
      <c r="CQ517" s="382"/>
      <c r="CR517" s="382"/>
      <c r="CS517" s="382"/>
      <c r="CT517" s="382"/>
      <c r="CU517" s="382"/>
      <c r="CV517" s="382"/>
      <c r="CW517" s="382"/>
      <c r="CX517" s="382"/>
      <c r="CY517" s="382"/>
      <c r="CZ517" s="382"/>
      <c r="DA517" s="382"/>
      <c r="DB517" s="382"/>
      <c r="DC517" s="382"/>
      <c r="DD517" s="382"/>
      <c r="DE517" s="382"/>
      <c r="DF517" s="382"/>
      <c r="DG517" s="382"/>
      <c r="DH517" s="382"/>
      <c r="DI517" s="382"/>
      <c r="DJ517" s="382"/>
      <c r="DK517" s="382"/>
      <c r="DL517" s="382"/>
      <c r="DM517" s="382"/>
      <c r="DN517" s="382"/>
      <c r="DO517" s="382"/>
      <c r="DP517" s="382"/>
      <c r="DQ517" s="382"/>
      <c r="DR517" s="382"/>
      <c r="DS517" s="382"/>
      <c r="DT517" s="382"/>
      <c r="DU517" s="382"/>
      <c r="DV517" s="382"/>
      <c r="DW517" s="382"/>
      <c r="DX517" s="382"/>
      <c r="DY517" s="382"/>
      <c r="DZ517" s="382"/>
      <c r="EA517" s="382"/>
      <c r="EB517" s="382"/>
      <c r="EC517" s="382"/>
      <c r="ED517" s="382"/>
      <c r="EE517" s="382"/>
      <c r="EF517" s="382"/>
      <c r="EG517" s="382"/>
      <c r="EH517" s="382"/>
      <c r="EI517" s="382"/>
      <c r="EJ517" s="382"/>
      <c r="EK517" s="382"/>
      <c r="EL517" s="382"/>
      <c r="EM517" s="382"/>
      <c r="EN517" s="382"/>
      <c r="EO517" s="382"/>
      <c r="EP517" s="382"/>
      <c r="EQ517" s="382"/>
      <c r="ER517" s="382"/>
      <c r="ES517" s="382"/>
      <c r="ET517" s="382"/>
      <c r="EU517" s="382"/>
      <c r="EV517" s="382"/>
      <c r="EW517" s="382"/>
      <c r="EX517" s="382"/>
      <c r="EY517" s="382"/>
      <c r="EZ517" s="382"/>
      <c r="FA517" s="382"/>
      <c r="FB517" s="382"/>
      <c r="FC517" s="382"/>
      <c r="FD517" s="382"/>
      <c r="FE517" s="382"/>
      <c r="FF517" s="382"/>
      <c r="FG517" s="382"/>
      <c r="FH517" s="382"/>
      <c r="FI517" s="382"/>
      <c r="FJ517" s="382"/>
      <c r="FK517" s="382"/>
      <c r="FL517" s="382"/>
      <c r="FM517" s="382"/>
      <c r="FN517" s="382"/>
      <c r="FO517" s="382"/>
      <c r="FP517" s="382"/>
      <c r="FQ517" s="382"/>
      <c r="FR517" s="382"/>
      <c r="FS517" s="382"/>
      <c r="FT517" s="382"/>
      <c r="FU517" s="382"/>
      <c r="FV517" s="382"/>
      <c r="FW517" s="382"/>
      <c r="FX517" s="382"/>
      <c r="FY517" s="382"/>
      <c r="FZ517" s="382"/>
      <c r="GA517" s="382"/>
      <c r="GB517" s="382"/>
      <c r="GC517" s="382"/>
      <c r="GD517" s="382"/>
      <c r="GE517" s="382"/>
      <c r="GF517" s="382"/>
      <c r="GG517" s="382"/>
      <c r="GH517" s="382"/>
      <c r="GI517" s="382"/>
      <c r="GJ517" s="382"/>
      <c r="GK517" s="382"/>
      <c r="GL517" s="382"/>
      <c r="GM517" s="382"/>
      <c r="GN517" s="382"/>
      <c r="GO517" s="382"/>
      <c r="GP517" s="382"/>
      <c r="GQ517" s="382"/>
      <c r="GR517" s="382"/>
      <c r="GS517" s="382"/>
      <c r="GT517" s="382"/>
      <c r="GU517" s="382"/>
      <c r="GV517" s="382"/>
      <c r="GW517" s="382"/>
      <c r="GX517" s="382"/>
      <c r="GY517" s="382"/>
      <c r="GZ517" s="382"/>
      <c r="HA517" s="382"/>
      <c r="HB517" s="382"/>
      <c r="HC517" s="382"/>
      <c r="HD517" s="382"/>
      <c r="HE517" s="382"/>
      <c r="HF517" s="382"/>
      <c r="HG517" s="382"/>
      <c r="HH517" s="382"/>
      <c r="HI517" s="382"/>
      <c r="HJ517" s="382"/>
      <c r="HK517" s="382"/>
      <c r="HL517" s="382"/>
      <c r="HM517" s="382"/>
      <c r="HN517" s="382"/>
      <c r="HO517" s="382"/>
      <c r="HP517" s="382"/>
      <c r="HQ517" s="382"/>
      <c r="HR517" s="382"/>
      <c r="HS517" s="382"/>
      <c r="HT517" s="382"/>
      <c r="HU517" s="382"/>
      <c r="HV517" s="382"/>
      <c r="HW517" s="382"/>
      <c r="HX517" s="382"/>
      <c r="HY517" s="382"/>
      <c r="HZ517" s="382"/>
      <c r="IA517" s="382"/>
      <c r="IB517" s="382"/>
      <c r="IC517" s="382"/>
      <c r="ID517" s="382"/>
      <c r="IE517" s="382"/>
      <c r="IF517" s="382"/>
      <c r="IG517" s="382"/>
      <c r="IH517" s="382"/>
      <c r="II517" s="382"/>
      <c r="IJ517" s="382"/>
      <c r="IK517" s="382"/>
      <c r="IL517" s="382"/>
      <c r="IM517" s="382"/>
      <c r="IN517" s="382"/>
      <c r="IO517" s="382"/>
      <c r="IP517" s="382"/>
      <c r="IQ517" s="382"/>
      <c r="IR517" s="382"/>
      <c r="IS517" s="382"/>
      <c r="IT517" s="382"/>
      <c r="IU517" s="382"/>
      <c r="IV517" s="382"/>
      <c r="IW517" s="382"/>
      <c r="IX517" s="382"/>
      <c r="IY517" s="382"/>
      <c r="IZ517" s="382"/>
      <c r="JA517" s="382"/>
      <c r="JB517" s="382"/>
      <c r="JC517" s="382"/>
      <c r="JD517" s="382"/>
      <c r="JE517" s="382"/>
      <c r="JF517" s="382"/>
      <c r="JG517" s="382"/>
      <c r="JH517" s="382"/>
      <c r="JI517" s="382"/>
      <c r="JJ517" s="382"/>
      <c r="JK517" s="382"/>
      <c r="JL517" s="382"/>
      <c r="JM517" s="382"/>
      <c r="JN517" s="382"/>
      <c r="JO517" s="382"/>
      <c r="JP517" s="382"/>
      <c r="JQ517" s="382"/>
      <c r="JR517" s="382"/>
      <c r="JS517" s="382"/>
      <c r="JT517" s="382"/>
      <c r="JU517" s="382"/>
      <c r="JV517" s="382"/>
      <c r="JW517" s="382"/>
      <c r="JX517" s="382"/>
      <c r="JY517" s="382"/>
      <c r="JZ517" s="382"/>
      <c r="KA517" s="382"/>
      <c r="KB517" s="382"/>
      <c r="KC517" s="382"/>
      <c r="KD517" s="382"/>
      <c r="KE517" s="382"/>
      <c r="KF517" s="382"/>
      <c r="KG517" s="382"/>
      <c r="KH517" s="382"/>
      <c r="KI517" s="382"/>
      <c r="KJ517" s="382"/>
      <c r="KK517" s="382"/>
      <c r="KL517" s="382"/>
      <c r="KM517" s="382"/>
      <c r="KN517" s="382"/>
      <c r="KO517" s="382"/>
      <c r="KP517" s="382"/>
      <c r="KQ517" s="382"/>
      <c r="KR517" s="382"/>
      <c r="KS517" s="382"/>
      <c r="KT517" s="382"/>
      <c r="KU517" s="382"/>
    </row>
    <row r="518" spans="1:307" s="362" customFormat="1" ht="46.5" outlineLevel="1">
      <c r="A518" s="803"/>
      <c r="B518" s="27" t="s">
        <v>3085</v>
      </c>
      <c r="C518" s="36" t="s">
        <v>2472</v>
      </c>
      <c r="D518" s="27" t="s">
        <v>2473</v>
      </c>
      <c r="E518" s="27" t="s">
        <v>2474</v>
      </c>
      <c r="F518" s="27" t="s">
        <v>2475</v>
      </c>
      <c r="G518" s="10" t="s">
        <v>2476</v>
      </c>
      <c r="H518" s="10" t="s">
        <v>80</v>
      </c>
      <c r="I518" s="27" t="s">
        <v>2477</v>
      </c>
      <c r="J518" s="34">
        <v>92316.929829999994</v>
      </c>
      <c r="K518" s="34">
        <v>92316.929829999994</v>
      </c>
      <c r="L518" s="34">
        <v>0</v>
      </c>
      <c r="M518" s="34">
        <v>0</v>
      </c>
      <c r="N518" s="34">
        <v>83085.236839999998</v>
      </c>
      <c r="O518" s="34">
        <v>0</v>
      </c>
      <c r="P518" s="27" t="s">
        <v>80</v>
      </c>
      <c r="Q518" s="374"/>
      <c r="R518" s="107">
        <v>45291</v>
      </c>
      <c r="S518" s="27" t="s">
        <v>1666</v>
      </c>
      <c r="T518" s="107">
        <v>44551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0</v>
      </c>
      <c r="AJ518" s="34">
        <v>0</v>
      </c>
      <c r="AK518" s="34">
        <v>0</v>
      </c>
      <c r="AL518" s="34">
        <v>0</v>
      </c>
      <c r="AM518" s="34">
        <v>0</v>
      </c>
      <c r="AN518" s="34">
        <v>0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0</v>
      </c>
      <c r="AU518" s="34">
        <v>0</v>
      </c>
      <c r="AV518" s="34">
        <v>0</v>
      </c>
      <c r="AW518" s="34">
        <v>0</v>
      </c>
      <c r="AX518" s="34">
        <v>0</v>
      </c>
      <c r="AY518" s="34">
        <v>0</v>
      </c>
      <c r="AZ518" s="34">
        <v>0</v>
      </c>
      <c r="BA518" s="34">
        <v>0</v>
      </c>
      <c r="BB518" s="34">
        <v>0</v>
      </c>
      <c r="BC518" s="34">
        <v>0</v>
      </c>
      <c r="BD518" s="34">
        <v>0</v>
      </c>
      <c r="BE518" s="34">
        <v>0</v>
      </c>
      <c r="BF518" s="34">
        <v>0</v>
      </c>
      <c r="BG518" s="34">
        <v>0</v>
      </c>
      <c r="BH518" s="34">
        <v>0</v>
      </c>
      <c r="BI518" s="34">
        <v>0</v>
      </c>
      <c r="BJ518" s="34">
        <v>0</v>
      </c>
      <c r="BK518" s="34">
        <v>0</v>
      </c>
      <c r="BL518" s="34">
        <v>0</v>
      </c>
      <c r="BM518" s="34">
        <v>0</v>
      </c>
      <c r="BN518" s="34">
        <v>0</v>
      </c>
      <c r="BO518" s="34">
        <v>0</v>
      </c>
      <c r="BP518" s="34">
        <v>0</v>
      </c>
      <c r="BQ518" s="34">
        <v>0</v>
      </c>
      <c r="BR518" s="34">
        <v>0</v>
      </c>
      <c r="BS518" s="34">
        <v>0</v>
      </c>
      <c r="BT518" s="34">
        <v>0</v>
      </c>
      <c r="BU518" s="34">
        <v>0</v>
      </c>
      <c r="BV518" s="34">
        <v>0</v>
      </c>
      <c r="BW518" s="34">
        <v>0</v>
      </c>
      <c r="BX518" s="34">
        <v>0</v>
      </c>
      <c r="BY518" s="34">
        <v>0</v>
      </c>
      <c r="BZ518" s="34">
        <v>92316.929829999994</v>
      </c>
      <c r="CA518" s="34">
        <v>0</v>
      </c>
      <c r="CB518" s="27" t="s">
        <v>2478</v>
      </c>
      <c r="CC518" s="27"/>
      <c r="CD518" s="35">
        <v>0</v>
      </c>
      <c r="CE518" s="35">
        <v>0</v>
      </c>
      <c r="CF518" s="27" t="s">
        <v>2008</v>
      </c>
      <c r="CG518" s="27" t="s">
        <v>2067</v>
      </c>
      <c r="CH518" s="27" t="s">
        <v>3203</v>
      </c>
      <c r="CI518" s="382"/>
      <c r="CJ518" s="382"/>
      <c r="CK518" s="382"/>
      <c r="CL518" s="382"/>
      <c r="CM518" s="382"/>
      <c r="CN518" s="382"/>
      <c r="CO518" s="382"/>
      <c r="CP518" s="382"/>
      <c r="CQ518" s="382"/>
      <c r="CR518" s="382"/>
      <c r="CS518" s="382"/>
      <c r="CT518" s="382"/>
      <c r="CU518" s="382"/>
      <c r="CV518" s="382"/>
      <c r="CW518" s="382"/>
      <c r="CX518" s="382"/>
      <c r="CY518" s="382"/>
      <c r="CZ518" s="382"/>
      <c r="DA518" s="382"/>
      <c r="DB518" s="382"/>
      <c r="DC518" s="382"/>
      <c r="DD518" s="382"/>
      <c r="DE518" s="382"/>
      <c r="DF518" s="382"/>
      <c r="DG518" s="382"/>
      <c r="DH518" s="382"/>
      <c r="DI518" s="382"/>
      <c r="DJ518" s="382"/>
      <c r="DK518" s="382"/>
      <c r="DL518" s="382"/>
      <c r="DM518" s="382"/>
      <c r="DN518" s="382"/>
      <c r="DO518" s="382"/>
      <c r="DP518" s="382"/>
      <c r="DQ518" s="382"/>
      <c r="DR518" s="382"/>
      <c r="DS518" s="382"/>
      <c r="DT518" s="382"/>
      <c r="DU518" s="382"/>
      <c r="DV518" s="382"/>
      <c r="DW518" s="382"/>
      <c r="DX518" s="382"/>
      <c r="DY518" s="382"/>
      <c r="DZ518" s="382"/>
      <c r="EA518" s="382"/>
      <c r="EB518" s="382"/>
      <c r="EC518" s="382"/>
      <c r="ED518" s="382"/>
      <c r="EE518" s="382"/>
      <c r="EF518" s="382"/>
      <c r="EG518" s="382"/>
      <c r="EH518" s="382"/>
      <c r="EI518" s="382"/>
      <c r="EJ518" s="382"/>
      <c r="EK518" s="382"/>
      <c r="EL518" s="382"/>
      <c r="EM518" s="382"/>
      <c r="EN518" s="382"/>
      <c r="EO518" s="382"/>
      <c r="EP518" s="382"/>
      <c r="EQ518" s="382"/>
      <c r="ER518" s="382"/>
      <c r="ES518" s="382"/>
      <c r="ET518" s="382"/>
      <c r="EU518" s="382"/>
      <c r="EV518" s="382"/>
      <c r="EW518" s="382"/>
      <c r="EX518" s="382"/>
      <c r="EY518" s="382"/>
      <c r="EZ518" s="382"/>
      <c r="FA518" s="382"/>
      <c r="FB518" s="382"/>
      <c r="FC518" s="382"/>
      <c r="FD518" s="382"/>
      <c r="FE518" s="382"/>
      <c r="FF518" s="382"/>
      <c r="FG518" s="382"/>
      <c r="FH518" s="382"/>
      <c r="FI518" s="382"/>
      <c r="FJ518" s="382"/>
      <c r="FK518" s="382"/>
      <c r="FL518" s="382"/>
      <c r="FM518" s="382"/>
      <c r="FN518" s="382"/>
      <c r="FO518" s="382"/>
      <c r="FP518" s="382"/>
      <c r="FQ518" s="382"/>
      <c r="FR518" s="382"/>
      <c r="FS518" s="382"/>
      <c r="FT518" s="382"/>
      <c r="FU518" s="382"/>
      <c r="FV518" s="382"/>
      <c r="FW518" s="382"/>
      <c r="FX518" s="382"/>
      <c r="FY518" s="382"/>
      <c r="FZ518" s="382"/>
      <c r="GA518" s="382"/>
      <c r="GB518" s="382"/>
      <c r="GC518" s="382"/>
      <c r="GD518" s="382"/>
      <c r="GE518" s="382"/>
      <c r="GF518" s="382"/>
      <c r="GG518" s="382"/>
      <c r="GH518" s="382"/>
      <c r="GI518" s="382"/>
      <c r="GJ518" s="382"/>
      <c r="GK518" s="382"/>
      <c r="GL518" s="382"/>
      <c r="GM518" s="382"/>
      <c r="GN518" s="382"/>
      <c r="GO518" s="382"/>
      <c r="GP518" s="382"/>
      <c r="GQ518" s="382"/>
      <c r="GR518" s="382"/>
      <c r="GS518" s="382"/>
      <c r="GT518" s="382"/>
      <c r="GU518" s="382"/>
      <c r="GV518" s="382"/>
      <c r="GW518" s="382"/>
      <c r="GX518" s="382"/>
      <c r="GY518" s="382"/>
      <c r="GZ518" s="382"/>
      <c r="HA518" s="382"/>
      <c r="HB518" s="382"/>
      <c r="HC518" s="382"/>
      <c r="HD518" s="382"/>
      <c r="HE518" s="382"/>
      <c r="HF518" s="382"/>
      <c r="HG518" s="382"/>
      <c r="HH518" s="382"/>
      <c r="HI518" s="382"/>
      <c r="HJ518" s="382"/>
      <c r="HK518" s="382"/>
      <c r="HL518" s="382"/>
      <c r="HM518" s="382"/>
      <c r="HN518" s="382"/>
      <c r="HO518" s="382"/>
      <c r="HP518" s="382"/>
      <c r="HQ518" s="382"/>
      <c r="HR518" s="382"/>
      <c r="HS518" s="382"/>
      <c r="HT518" s="382"/>
      <c r="HU518" s="382"/>
      <c r="HV518" s="382"/>
      <c r="HW518" s="382"/>
      <c r="HX518" s="382"/>
      <c r="HY518" s="382"/>
      <c r="HZ518" s="382"/>
      <c r="IA518" s="382"/>
      <c r="IB518" s="382"/>
      <c r="IC518" s="382"/>
      <c r="ID518" s="382"/>
      <c r="IE518" s="382"/>
      <c r="IF518" s="382"/>
      <c r="IG518" s="382"/>
      <c r="IH518" s="382"/>
      <c r="II518" s="382"/>
      <c r="IJ518" s="382"/>
      <c r="IK518" s="382"/>
      <c r="IL518" s="382"/>
      <c r="IM518" s="382"/>
      <c r="IN518" s="382"/>
      <c r="IO518" s="382"/>
      <c r="IP518" s="382"/>
      <c r="IQ518" s="382"/>
      <c r="IR518" s="382"/>
      <c r="IS518" s="382"/>
      <c r="IT518" s="382"/>
      <c r="IU518" s="382"/>
      <c r="IV518" s="382"/>
      <c r="IW518" s="382"/>
      <c r="IX518" s="382"/>
      <c r="IY518" s="382"/>
      <c r="IZ518" s="382"/>
      <c r="JA518" s="382"/>
      <c r="JB518" s="382"/>
      <c r="JC518" s="382"/>
      <c r="JD518" s="382"/>
      <c r="JE518" s="382"/>
      <c r="JF518" s="382"/>
      <c r="JG518" s="382"/>
      <c r="JH518" s="382"/>
      <c r="JI518" s="382"/>
      <c r="JJ518" s="382"/>
      <c r="JK518" s="382"/>
      <c r="JL518" s="382"/>
      <c r="JM518" s="382"/>
      <c r="JN518" s="382"/>
      <c r="JO518" s="382"/>
      <c r="JP518" s="382"/>
      <c r="JQ518" s="382"/>
      <c r="JR518" s="382"/>
      <c r="JS518" s="382"/>
      <c r="JT518" s="382"/>
      <c r="JU518" s="382"/>
      <c r="JV518" s="382"/>
      <c r="JW518" s="382"/>
      <c r="JX518" s="382"/>
      <c r="JY518" s="382"/>
      <c r="JZ518" s="382"/>
      <c r="KA518" s="382"/>
      <c r="KB518" s="382"/>
      <c r="KC518" s="382"/>
      <c r="KD518" s="382"/>
      <c r="KE518" s="382"/>
      <c r="KF518" s="382"/>
      <c r="KG518" s="382"/>
      <c r="KH518" s="382"/>
      <c r="KI518" s="382"/>
      <c r="KJ518" s="382"/>
      <c r="KK518" s="382"/>
      <c r="KL518" s="382"/>
      <c r="KM518" s="382"/>
      <c r="KN518" s="382"/>
      <c r="KO518" s="382"/>
      <c r="KP518" s="382"/>
      <c r="KQ518" s="382"/>
      <c r="KR518" s="382"/>
      <c r="KS518" s="382"/>
      <c r="KT518" s="382"/>
      <c r="KU518" s="382"/>
    </row>
    <row r="519" spans="1:307" s="362" customFormat="1" ht="144" outlineLevel="1">
      <c r="A519" s="803"/>
      <c r="B519" s="27" t="s">
        <v>3088</v>
      </c>
      <c r="C519" s="119" t="s">
        <v>2827</v>
      </c>
      <c r="D519" s="27" t="s">
        <v>80</v>
      </c>
      <c r="E519" s="27" t="s">
        <v>1000</v>
      </c>
      <c r="F519" s="27" t="s">
        <v>80</v>
      </c>
      <c r="G519" s="10" t="s">
        <v>80</v>
      </c>
      <c r="H519" s="10" t="s">
        <v>2303</v>
      </c>
      <c r="I519" s="27" t="s">
        <v>2286</v>
      </c>
      <c r="J519" s="34">
        <v>227000</v>
      </c>
      <c r="K519" s="34">
        <v>182650.16399999999</v>
      </c>
      <c r="L519" s="34">
        <v>44349.836000000003</v>
      </c>
      <c r="M519" s="34">
        <v>0</v>
      </c>
      <c r="N519" s="34">
        <v>82192.573799999998</v>
      </c>
      <c r="O519" s="34">
        <v>0</v>
      </c>
      <c r="P519" s="27" t="s">
        <v>80</v>
      </c>
      <c r="Q519" s="374" t="s">
        <v>80</v>
      </c>
      <c r="R519" s="107" t="s">
        <v>80</v>
      </c>
      <c r="S519" s="27" t="s">
        <v>86</v>
      </c>
      <c r="T519" s="107"/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825</v>
      </c>
      <c r="AF519" s="34">
        <v>0</v>
      </c>
      <c r="AG519" s="34">
        <v>0</v>
      </c>
      <c r="AH519" s="34">
        <v>825</v>
      </c>
      <c r="AI519" s="34">
        <v>0</v>
      </c>
      <c r="AJ519" s="34">
        <v>0</v>
      </c>
      <c r="AK519" s="34">
        <v>0</v>
      </c>
      <c r="AL519" s="34">
        <v>0</v>
      </c>
      <c r="AM519" s="34">
        <v>0</v>
      </c>
      <c r="AN519" s="34">
        <v>0</v>
      </c>
      <c r="AO519" s="34">
        <v>0</v>
      </c>
      <c r="AP519" s="34">
        <v>0</v>
      </c>
      <c r="AQ519" s="34">
        <v>0</v>
      </c>
      <c r="AR519" s="34">
        <v>0</v>
      </c>
      <c r="AS519" s="34">
        <v>0</v>
      </c>
      <c r="AT519" s="34">
        <v>0</v>
      </c>
      <c r="AU519" s="34">
        <v>0</v>
      </c>
      <c r="AV519" s="34">
        <v>0</v>
      </c>
      <c r="AW519" s="34">
        <v>0</v>
      </c>
      <c r="AX519" s="34">
        <v>0</v>
      </c>
      <c r="AY519" s="34">
        <v>0</v>
      </c>
      <c r="AZ519" s="34">
        <v>0</v>
      </c>
      <c r="BA519" s="34">
        <v>0</v>
      </c>
      <c r="BB519" s="34">
        <v>0</v>
      </c>
      <c r="BC519" s="34">
        <v>0</v>
      </c>
      <c r="BD519" s="34">
        <v>825</v>
      </c>
      <c r="BE519" s="34">
        <v>0</v>
      </c>
      <c r="BF519" s="34">
        <v>0</v>
      </c>
      <c r="BG519" s="34">
        <v>825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226175</v>
      </c>
      <c r="BY519" s="34">
        <v>82192.573799999998</v>
      </c>
      <c r="BZ519" s="34">
        <v>0</v>
      </c>
      <c r="CA519" s="34">
        <v>0</v>
      </c>
      <c r="CB519" s="27" t="s">
        <v>2287</v>
      </c>
      <c r="CC519" s="27" t="s">
        <v>2828</v>
      </c>
      <c r="CD519" s="35">
        <v>0</v>
      </c>
      <c r="CE519" s="35">
        <v>0</v>
      </c>
      <c r="CF519" s="27" t="s">
        <v>2009</v>
      </c>
      <c r="CG519" s="27" t="s">
        <v>2066</v>
      </c>
      <c r="CH519" s="27" t="s">
        <v>3203</v>
      </c>
      <c r="CI519" s="382"/>
      <c r="CJ519" s="382"/>
      <c r="CK519" s="382"/>
      <c r="CL519" s="382"/>
      <c r="CM519" s="382"/>
      <c r="CN519" s="382"/>
      <c r="CO519" s="382"/>
      <c r="CP519" s="382"/>
      <c r="CQ519" s="382"/>
      <c r="CR519" s="382"/>
      <c r="CS519" s="382"/>
      <c r="CT519" s="382"/>
      <c r="CU519" s="382"/>
      <c r="CV519" s="382"/>
      <c r="CW519" s="382"/>
      <c r="CX519" s="382"/>
      <c r="CY519" s="382"/>
      <c r="CZ519" s="382"/>
      <c r="DA519" s="382"/>
      <c r="DB519" s="382"/>
      <c r="DC519" s="382"/>
      <c r="DD519" s="382"/>
      <c r="DE519" s="382"/>
      <c r="DF519" s="382"/>
      <c r="DG519" s="382"/>
      <c r="DH519" s="382"/>
      <c r="DI519" s="382"/>
      <c r="DJ519" s="382"/>
      <c r="DK519" s="382"/>
      <c r="DL519" s="382"/>
      <c r="DM519" s="382"/>
      <c r="DN519" s="382"/>
      <c r="DO519" s="382"/>
      <c r="DP519" s="382"/>
      <c r="DQ519" s="382"/>
      <c r="DR519" s="382"/>
      <c r="DS519" s="382"/>
      <c r="DT519" s="382"/>
      <c r="DU519" s="382"/>
      <c r="DV519" s="382"/>
      <c r="DW519" s="382"/>
      <c r="DX519" s="382"/>
      <c r="DY519" s="382"/>
      <c r="DZ519" s="382"/>
      <c r="EA519" s="382"/>
      <c r="EB519" s="382"/>
      <c r="EC519" s="382"/>
      <c r="ED519" s="382"/>
      <c r="EE519" s="382"/>
      <c r="EF519" s="382"/>
      <c r="EG519" s="382"/>
      <c r="EH519" s="382"/>
      <c r="EI519" s="382"/>
      <c r="EJ519" s="382"/>
      <c r="EK519" s="382"/>
      <c r="EL519" s="382"/>
      <c r="EM519" s="382"/>
      <c r="EN519" s="382"/>
      <c r="EO519" s="382"/>
      <c r="EP519" s="382"/>
      <c r="EQ519" s="382"/>
      <c r="ER519" s="382"/>
      <c r="ES519" s="382"/>
      <c r="ET519" s="382"/>
      <c r="EU519" s="382"/>
      <c r="EV519" s="382"/>
      <c r="EW519" s="382"/>
      <c r="EX519" s="382"/>
      <c r="EY519" s="382"/>
      <c r="EZ519" s="382"/>
      <c r="FA519" s="382"/>
      <c r="FB519" s="382"/>
      <c r="FC519" s="382"/>
      <c r="FD519" s="382"/>
      <c r="FE519" s="382"/>
      <c r="FF519" s="382"/>
      <c r="FG519" s="382"/>
      <c r="FH519" s="382"/>
      <c r="FI519" s="382"/>
      <c r="FJ519" s="382"/>
      <c r="FK519" s="382"/>
      <c r="FL519" s="382"/>
      <c r="FM519" s="382"/>
      <c r="FN519" s="382"/>
      <c r="FO519" s="382"/>
      <c r="FP519" s="382"/>
      <c r="FQ519" s="382"/>
      <c r="FR519" s="382"/>
      <c r="FS519" s="382"/>
      <c r="FT519" s="382"/>
      <c r="FU519" s="382"/>
      <c r="FV519" s="382"/>
      <c r="FW519" s="382"/>
      <c r="FX519" s="382"/>
      <c r="FY519" s="382"/>
      <c r="FZ519" s="382"/>
      <c r="GA519" s="382"/>
      <c r="GB519" s="382"/>
      <c r="GC519" s="382"/>
      <c r="GD519" s="382"/>
      <c r="GE519" s="382"/>
      <c r="GF519" s="382"/>
      <c r="GG519" s="382"/>
      <c r="GH519" s="382"/>
      <c r="GI519" s="382"/>
      <c r="GJ519" s="382"/>
      <c r="GK519" s="382"/>
      <c r="GL519" s="382"/>
      <c r="GM519" s="382"/>
      <c r="GN519" s="382"/>
      <c r="GO519" s="382"/>
      <c r="GP519" s="382"/>
      <c r="GQ519" s="382"/>
      <c r="GR519" s="382"/>
      <c r="GS519" s="382"/>
      <c r="GT519" s="382"/>
      <c r="GU519" s="382"/>
      <c r="GV519" s="382"/>
      <c r="GW519" s="382"/>
      <c r="GX519" s="382"/>
      <c r="GY519" s="382"/>
      <c r="GZ519" s="382"/>
      <c r="HA519" s="382"/>
      <c r="HB519" s="382"/>
      <c r="HC519" s="382"/>
      <c r="HD519" s="382"/>
      <c r="HE519" s="382"/>
      <c r="HF519" s="382"/>
      <c r="HG519" s="382"/>
      <c r="HH519" s="382"/>
      <c r="HI519" s="382"/>
      <c r="HJ519" s="382"/>
      <c r="HK519" s="382"/>
      <c r="HL519" s="382"/>
      <c r="HM519" s="382"/>
      <c r="HN519" s="382"/>
      <c r="HO519" s="382"/>
      <c r="HP519" s="382"/>
      <c r="HQ519" s="382"/>
      <c r="HR519" s="382"/>
      <c r="HS519" s="382"/>
      <c r="HT519" s="382"/>
      <c r="HU519" s="382"/>
      <c r="HV519" s="382"/>
      <c r="HW519" s="382"/>
      <c r="HX519" s="382"/>
      <c r="HY519" s="382"/>
      <c r="HZ519" s="382"/>
      <c r="IA519" s="382"/>
      <c r="IB519" s="382"/>
      <c r="IC519" s="382"/>
      <c r="ID519" s="382"/>
      <c r="IE519" s="382"/>
      <c r="IF519" s="382"/>
      <c r="IG519" s="382"/>
      <c r="IH519" s="382"/>
      <c r="II519" s="382"/>
      <c r="IJ519" s="382"/>
      <c r="IK519" s="382"/>
      <c r="IL519" s="382"/>
      <c r="IM519" s="382"/>
      <c r="IN519" s="382"/>
      <c r="IO519" s="382"/>
      <c r="IP519" s="382"/>
      <c r="IQ519" s="382"/>
      <c r="IR519" s="382"/>
      <c r="IS519" s="382"/>
      <c r="IT519" s="382"/>
      <c r="IU519" s="382"/>
      <c r="IV519" s="382"/>
      <c r="IW519" s="382"/>
      <c r="IX519" s="382"/>
      <c r="IY519" s="382"/>
      <c r="IZ519" s="382"/>
      <c r="JA519" s="382"/>
      <c r="JB519" s="382"/>
      <c r="JC519" s="382"/>
      <c r="JD519" s="382"/>
      <c r="JE519" s="382"/>
      <c r="JF519" s="382"/>
      <c r="JG519" s="382"/>
      <c r="JH519" s="382"/>
      <c r="JI519" s="382"/>
      <c r="JJ519" s="382"/>
      <c r="JK519" s="382"/>
      <c r="JL519" s="382"/>
      <c r="JM519" s="382"/>
      <c r="JN519" s="382"/>
      <c r="JO519" s="382"/>
      <c r="JP519" s="382"/>
      <c r="JQ519" s="382"/>
      <c r="JR519" s="382"/>
      <c r="JS519" s="382"/>
      <c r="JT519" s="382"/>
      <c r="JU519" s="382"/>
      <c r="JV519" s="382"/>
      <c r="JW519" s="382"/>
      <c r="JX519" s="382"/>
      <c r="JY519" s="382"/>
      <c r="JZ519" s="382"/>
      <c r="KA519" s="382"/>
      <c r="KB519" s="382"/>
      <c r="KC519" s="382"/>
      <c r="KD519" s="382"/>
      <c r="KE519" s="382"/>
      <c r="KF519" s="382"/>
      <c r="KG519" s="382"/>
      <c r="KH519" s="382"/>
      <c r="KI519" s="382"/>
      <c r="KJ519" s="382"/>
      <c r="KK519" s="382"/>
      <c r="KL519" s="382"/>
      <c r="KM519" s="382"/>
      <c r="KN519" s="382"/>
      <c r="KO519" s="382"/>
      <c r="KP519" s="382"/>
      <c r="KQ519" s="382"/>
      <c r="KR519" s="382"/>
      <c r="KS519" s="382"/>
      <c r="KT519" s="382"/>
      <c r="KU519" s="382"/>
    </row>
    <row r="520" spans="1:307" s="362" customFormat="1" ht="54" outlineLevel="1">
      <c r="A520" s="803"/>
      <c r="B520" s="27" t="s">
        <v>3088</v>
      </c>
      <c r="C520" s="119" t="s">
        <v>2341</v>
      </c>
      <c r="D520" s="27" t="s">
        <v>80</v>
      </c>
      <c r="E520" s="27" t="s">
        <v>82</v>
      </c>
      <c r="F520" s="27" t="s">
        <v>80</v>
      </c>
      <c r="G520" s="27" t="s">
        <v>80</v>
      </c>
      <c r="H520" s="10" t="s">
        <v>2342</v>
      </c>
      <c r="I520" s="27" t="s">
        <v>2286</v>
      </c>
      <c r="J520" s="34">
        <v>73228.2</v>
      </c>
      <c r="K520" s="34">
        <v>73228.2</v>
      </c>
      <c r="L520" s="34">
        <v>0</v>
      </c>
      <c r="M520" s="34">
        <v>0</v>
      </c>
      <c r="N520" s="34">
        <v>17622.361000000001</v>
      </c>
      <c r="O520" s="34">
        <v>0</v>
      </c>
      <c r="P520" s="27"/>
      <c r="Q520" s="374" t="s">
        <v>80</v>
      </c>
      <c r="R520" s="107" t="s">
        <v>80</v>
      </c>
      <c r="S520" s="27" t="s">
        <v>86</v>
      </c>
      <c r="T520" s="27"/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  <c r="AE520" s="34">
        <v>492</v>
      </c>
      <c r="AF520" s="34">
        <v>0</v>
      </c>
      <c r="AG520" s="34">
        <v>0</v>
      </c>
      <c r="AH520" s="34">
        <v>492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0</v>
      </c>
      <c r="AP520" s="34">
        <v>0</v>
      </c>
      <c r="AQ520" s="34">
        <v>0</v>
      </c>
      <c r="AR520" s="34">
        <v>0</v>
      </c>
      <c r="AS520" s="34">
        <v>0</v>
      </c>
      <c r="AT520" s="34">
        <v>0</v>
      </c>
      <c r="AU520" s="34">
        <v>0</v>
      </c>
      <c r="AV520" s="34">
        <v>0</v>
      </c>
      <c r="AW520" s="34">
        <v>0</v>
      </c>
      <c r="AX520" s="34">
        <v>0</v>
      </c>
      <c r="AY520" s="34">
        <v>0</v>
      </c>
      <c r="AZ520" s="34">
        <v>0</v>
      </c>
      <c r="BA520" s="34">
        <v>0</v>
      </c>
      <c r="BB520" s="34">
        <v>0</v>
      </c>
      <c r="BC520" s="34">
        <v>0</v>
      </c>
      <c r="BD520" s="34">
        <v>0</v>
      </c>
      <c r="BE520" s="34">
        <v>0</v>
      </c>
      <c r="BF520" s="34">
        <v>0</v>
      </c>
      <c r="BG520" s="34">
        <v>0</v>
      </c>
      <c r="BH520" s="34">
        <v>0</v>
      </c>
      <c r="BI520" s="34">
        <v>492</v>
      </c>
      <c r="BJ520" s="34">
        <v>0</v>
      </c>
      <c r="BK520" s="34">
        <v>0</v>
      </c>
      <c r="BL520" s="34">
        <v>492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55113.839</v>
      </c>
      <c r="BY520" s="34">
        <v>17622.361000000001</v>
      </c>
      <c r="BZ520" s="34">
        <v>0</v>
      </c>
      <c r="CA520" s="34">
        <v>0</v>
      </c>
      <c r="CB520" s="27" t="s">
        <v>2343</v>
      </c>
      <c r="CC520" s="27" t="s">
        <v>2485</v>
      </c>
      <c r="CD520" s="35">
        <v>0</v>
      </c>
      <c r="CE520" s="35">
        <v>0</v>
      </c>
      <c r="CF520" s="107" t="s">
        <v>2009</v>
      </c>
      <c r="CG520" s="27" t="s">
        <v>2081</v>
      </c>
      <c r="CH520" s="27" t="s">
        <v>3204</v>
      </c>
      <c r="CI520" s="382"/>
      <c r="CJ520" s="382"/>
      <c r="CK520" s="382"/>
      <c r="CL520" s="382"/>
      <c r="CM520" s="382"/>
      <c r="CN520" s="382"/>
      <c r="CO520" s="382"/>
      <c r="CP520" s="382"/>
      <c r="CQ520" s="382"/>
      <c r="CR520" s="382"/>
      <c r="CS520" s="382"/>
      <c r="CT520" s="382"/>
      <c r="CU520" s="382"/>
      <c r="CV520" s="382"/>
      <c r="CW520" s="382"/>
      <c r="CX520" s="382"/>
      <c r="CY520" s="382"/>
      <c r="CZ520" s="382"/>
      <c r="DA520" s="382"/>
      <c r="DB520" s="382"/>
      <c r="DC520" s="382"/>
      <c r="DD520" s="382"/>
      <c r="DE520" s="382"/>
      <c r="DF520" s="382"/>
      <c r="DG520" s="382"/>
      <c r="DH520" s="382"/>
      <c r="DI520" s="382"/>
      <c r="DJ520" s="382"/>
      <c r="DK520" s="382"/>
      <c r="DL520" s="382"/>
      <c r="DM520" s="382"/>
      <c r="DN520" s="382"/>
      <c r="DO520" s="382"/>
      <c r="DP520" s="382"/>
      <c r="DQ520" s="382"/>
      <c r="DR520" s="382"/>
      <c r="DS520" s="382"/>
      <c r="DT520" s="382"/>
      <c r="DU520" s="382"/>
      <c r="DV520" s="382"/>
      <c r="DW520" s="382"/>
      <c r="DX520" s="382"/>
      <c r="DY520" s="382"/>
      <c r="DZ520" s="382"/>
      <c r="EA520" s="382"/>
      <c r="EB520" s="382"/>
      <c r="EC520" s="382"/>
      <c r="ED520" s="382"/>
      <c r="EE520" s="382"/>
      <c r="EF520" s="382"/>
      <c r="EG520" s="382"/>
      <c r="EH520" s="382"/>
      <c r="EI520" s="382"/>
      <c r="EJ520" s="382"/>
      <c r="EK520" s="382"/>
      <c r="EL520" s="382"/>
      <c r="EM520" s="382"/>
      <c r="EN520" s="382"/>
      <c r="EO520" s="382"/>
      <c r="EP520" s="382"/>
      <c r="EQ520" s="382"/>
      <c r="ER520" s="382"/>
      <c r="ES520" s="382"/>
      <c r="ET520" s="382"/>
      <c r="EU520" s="382"/>
      <c r="EV520" s="382"/>
      <c r="EW520" s="382"/>
      <c r="EX520" s="382"/>
      <c r="EY520" s="382"/>
      <c r="EZ520" s="382"/>
      <c r="FA520" s="382"/>
      <c r="FB520" s="382"/>
      <c r="FC520" s="382"/>
      <c r="FD520" s="382"/>
      <c r="FE520" s="382"/>
      <c r="FF520" s="382"/>
      <c r="FG520" s="382"/>
      <c r="FH520" s="382"/>
      <c r="FI520" s="382"/>
      <c r="FJ520" s="382"/>
      <c r="FK520" s="382"/>
      <c r="FL520" s="382"/>
      <c r="FM520" s="382"/>
      <c r="FN520" s="382"/>
      <c r="FO520" s="382"/>
      <c r="FP520" s="382"/>
      <c r="FQ520" s="382"/>
      <c r="FR520" s="382"/>
      <c r="FS520" s="382"/>
      <c r="FT520" s="382"/>
      <c r="FU520" s="382"/>
      <c r="FV520" s="382"/>
      <c r="FW520" s="382"/>
      <c r="FX520" s="382"/>
      <c r="FY520" s="382"/>
      <c r="FZ520" s="382"/>
      <c r="GA520" s="382"/>
      <c r="GB520" s="382"/>
      <c r="GC520" s="382"/>
      <c r="GD520" s="382"/>
      <c r="GE520" s="382"/>
      <c r="GF520" s="382"/>
      <c r="GG520" s="382"/>
      <c r="GH520" s="382"/>
      <c r="GI520" s="382"/>
      <c r="GJ520" s="382"/>
      <c r="GK520" s="382"/>
      <c r="GL520" s="382"/>
      <c r="GM520" s="382"/>
      <c r="GN520" s="382"/>
      <c r="GO520" s="382"/>
      <c r="GP520" s="382"/>
      <c r="GQ520" s="382"/>
      <c r="GR520" s="382"/>
      <c r="GS520" s="382"/>
      <c r="GT520" s="382"/>
      <c r="GU520" s="382"/>
      <c r="GV520" s="382"/>
      <c r="GW520" s="382"/>
      <c r="GX520" s="382"/>
      <c r="GY520" s="382"/>
      <c r="GZ520" s="382"/>
      <c r="HA520" s="382"/>
      <c r="HB520" s="382"/>
      <c r="HC520" s="382"/>
      <c r="HD520" s="382"/>
      <c r="HE520" s="382"/>
      <c r="HF520" s="382"/>
      <c r="HG520" s="382"/>
      <c r="HH520" s="382"/>
      <c r="HI520" s="382"/>
      <c r="HJ520" s="382"/>
      <c r="HK520" s="382"/>
      <c r="HL520" s="382"/>
      <c r="HM520" s="382"/>
      <c r="HN520" s="382"/>
      <c r="HO520" s="382"/>
      <c r="HP520" s="382"/>
      <c r="HQ520" s="382"/>
      <c r="HR520" s="382"/>
      <c r="HS520" s="382"/>
      <c r="HT520" s="382"/>
      <c r="HU520" s="382"/>
      <c r="HV520" s="382"/>
      <c r="HW520" s="382"/>
      <c r="HX520" s="382"/>
      <c r="HY520" s="382"/>
      <c r="HZ520" s="382"/>
      <c r="IA520" s="382"/>
      <c r="IB520" s="382"/>
      <c r="IC520" s="382"/>
      <c r="ID520" s="382"/>
      <c r="IE520" s="382"/>
      <c r="IF520" s="382"/>
      <c r="IG520" s="382"/>
      <c r="IH520" s="382"/>
      <c r="II520" s="382"/>
      <c r="IJ520" s="382"/>
      <c r="IK520" s="382"/>
      <c r="IL520" s="382"/>
      <c r="IM520" s="382"/>
      <c r="IN520" s="382"/>
      <c r="IO520" s="382"/>
      <c r="IP520" s="382"/>
      <c r="IQ520" s="382"/>
      <c r="IR520" s="382"/>
      <c r="IS520" s="382"/>
      <c r="IT520" s="382"/>
      <c r="IU520" s="382"/>
      <c r="IV520" s="382"/>
      <c r="IW520" s="382"/>
      <c r="IX520" s="382"/>
      <c r="IY520" s="382"/>
      <c r="IZ520" s="382"/>
      <c r="JA520" s="382"/>
      <c r="JB520" s="382"/>
      <c r="JC520" s="382"/>
      <c r="JD520" s="382"/>
      <c r="JE520" s="382"/>
      <c r="JF520" s="382"/>
      <c r="JG520" s="382"/>
      <c r="JH520" s="382"/>
      <c r="JI520" s="382"/>
      <c r="JJ520" s="382"/>
      <c r="JK520" s="382"/>
      <c r="JL520" s="382"/>
      <c r="JM520" s="382"/>
      <c r="JN520" s="382"/>
      <c r="JO520" s="382"/>
      <c r="JP520" s="382"/>
      <c r="JQ520" s="382"/>
      <c r="JR520" s="382"/>
      <c r="JS520" s="382"/>
      <c r="JT520" s="382"/>
      <c r="JU520" s="382"/>
      <c r="JV520" s="382"/>
      <c r="JW520" s="382"/>
      <c r="JX520" s="382"/>
      <c r="JY520" s="382"/>
      <c r="JZ520" s="382"/>
      <c r="KA520" s="382"/>
      <c r="KB520" s="382"/>
      <c r="KC520" s="382"/>
      <c r="KD520" s="382"/>
      <c r="KE520" s="382"/>
      <c r="KF520" s="382"/>
      <c r="KG520" s="382"/>
      <c r="KH520" s="382"/>
      <c r="KI520" s="382"/>
      <c r="KJ520" s="382"/>
      <c r="KK520" s="382"/>
      <c r="KL520" s="382"/>
      <c r="KM520" s="382"/>
      <c r="KN520" s="382"/>
      <c r="KO520" s="382"/>
      <c r="KP520" s="382"/>
      <c r="KQ520" s="382"/>
      <c r="KR520" s="382"/>
      <c r="KS520" s="382"/>
      <c r="KT520" s="382"/>
      <c r="KU520" s="382"/>
    </row>
    <row r="521" spans="1:307" s="362" customFormat="1" ht="90" outlineLevel="1">
      <c r="A521" s="803"/>
      <c r="B521" s="67" t="s">
        <v>3088</v>
      </c>
      <c r="C521" s="717" t="s">
        <v>2595</v>
      </c>
      <c r="D521" s="67" t="s">
        <v>80</v>
      </c>
      <c r="E521" s="67" t="s">
        <v>2474</v>
      </c>
      <c r="F521" s="67" t="s">
        <v>2475</v>
      </c>
      <c r="G521" s="67" t="s">
        <v>2476</v>
      </c>
      <c r="H521" s="18" t="s">
        <v>80</v>
      </c>
      <c r="I521" s="67" t="s">
        <v>2596</v>
      </c>
      <c r="J521" s="19">
        <v>88353.852679999996</v>
      </c>
      <c r="K521" s="19">
        <v>88353.852679999996</v>
      </c>
      <c r="L521" s="19">
        <v>0</v>
      </c>
      <c r="M521" s="19">
        <v>0</v>
      </c>
      <c r="N521" s="19">
        <v>75100.774780000007</v>
      </c>
      <c r="O521" s="19">
        <v>0</v>
      </c>
      <c r="P521" s="67" t="s">
        <v>80</v>
      </c>
      <c r="Q521" s="372" t="s">
        <v>80</v>
      </c>
      <c r="R521" s="373" t="s">
        <v>80</v>
      </c>
      <c r="S521" s="67" t="s">
        <v>495</v>
      </c>
      <c r="T521" s="67"/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19">
        <v>0</v>
      </c>
      <c r="AS521" s="19">
        <v>0</v>
      </c>
      <c r="AT521" s="19">
        <v>0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19">
        <v>0</v>
      </c>
      <c r="BJ521" s="19">
        <v>0</v>
      </c>
      <c r="BK521" s="19">
        <v>0</v>
      </c>
      <c r="BL521" s="19">
        <v>0</v>
      </c>
      <c r="BM521" s="19">
        <v>0</v>
      </c>
      <c r="BN521" s="19">
        <v>0</v>
      </c>
      <c r="BO521" s="19">
        <v>0</v>
      </c>
      <c r="BP521" s="19">
        <v>0</v>
      </c>
      <c r="BQ521" s="19">
        <v>0</v>
      </c>
      <c r="BR521" s="19">
        <v>0</v>
      </c>
      <c r="BS521" s="19">
        <v>0</v>
      </c>
      <c r="BT521" s="19">
        <v>0</v>
      </c>
      <c r="BU521" s="19">
        <v>0</v>
      </c>
      <c r="BV521" s="19">
        <v>0</v>
      </c>
      <c r="BW521" s="19">
        <v>0</v>
      </c>
      <c r="BX521" s="19">
        <v>0</v>
      </c>
      <c r="BY521" s="19">
        <v>0</v>
      </c>
      <c r="BZ521" s="19">
        <v>88353.852679999996</v>
      </c>
      <c r="CA521" s="19"/>
      <c r="CB521" s="67" t="s">
        <v>2692</v>
      </c>
      <c r="CC521" s="67" t="s">
        <v>3205</v>
      </c>
      <c r="CD521" s="171">
        <v>0</v>
      </c>
      <c r="CE521" s="171">
        <v>0</v>
      </c>
      <c r="CF521" s="373" t="s">
        <v>2008</v>
      </c>
      <c r="CG521" s="67" t="s">
        <v>2067</v>
      </c>
      <c r="CH521" s="67" t="s">
        <v>3203</v>
      </c>
      <c r="CI521" s="382"/>
      <c r="CJ521" s="382"/>
      <c r="CK521" s="382"/>
      <c r="CL521" s="382"/>
      <c r="CM521" s="382"/>
      <c r="CN521" s="382"/>
      <c r="CO521" s="382"/>
      <c r="CP521" s="382"/>
      <c r="CQ521" s="382"/>
      <c r="CR521" s="382"/>
      <c r="CS521" s="382"/>
      <c r="CT521" s="382"/>
      <c r="CU521" s="382"/>
      <c r="CV521" s="382"/>
      <c r="CW521" s="382"/>
      <c r="CX521" s="382"/>
      <c r="CY521" s="382"/>
      <c r="CZ521" s="382"/>
      <c r="DA521" s="382"/>
      <c r="DB521" s="382"/>
      <c r="DC521" s="382"/>
      <c r="DD521" s="382"/>
      <c r="DE521" s="382"/>
      <c r="DF521" s="382"/>
      <c r="DG521" s="382"/>
      <c r="DH521" s="382"/>
      <c r="DI521" s="382"/>
      <c r="DJ521" s="382"/>
      <c r="DK521" s="382"/>
      <c r="DL521" s="382"/>
      <c r="DM521" s="382"/>
      <c r="DN521" s="382"/>
      <c r="DO521" s="382"/>
      <c r="DP521" s="382"/>
      <c r="DQ521" s="382"/>
      <c r="DR521" s="382"/>
      <c r="DS521" s="382"/>
      <c r="DT521" s="382"/>
      <c r="DU521" s="382"/>
      <c r="DV521" s="382"/>
      <c r="DW521" s="382"/>
      <c r="DX521" s="382"/>
      <c r="DY521" s="382"/>
      <c r="DZ521" s="382"/>
      <c r="EA521" s="382"/>
      <c r="EB521" s="382"/>
      <c r="EC521" s="382"/>
      <c r="ED521" s="382"/>
      <c r="EE521" s="382"/>
      <c r="EF521" s="382"/>
      <c r="EG521" s="382"/>
      <c r="EH521" s="382"/>
      <c r="EI521" s="382"/>
      <c r="EJ521" s="382"/>
      <c r="EK521" s="382"/>
      <c r="EL521" s="382"/>
      <c r="EM521" s="382"/>
      <c r="EN521" s="382"/>
      <c r="EO521" s="382"/>
      <c r="EP521" s="382"/>
      <c r="EQ521" s="382"/>
      <c r="ER521" s="382"/>
      <c r="ES521" s="382"/>
      <c r="ET521" s="382"/>
      <c r="EU521" s="382"/>
      <c r="EV521" s="382"/>
      <c r="EW521" s="382"/>
      <c r="EX521" s="382"/>
      <c r="EY521" s="382"/>
      <c r="EZ521" s="382"/>
      <c r="FA521" s="382"/>
      <c r="FB521" s="382"/>
      <c r="FC521" s="382"/>
      <c r="FD521" s="382"/>
      <c r="FE521" s="382"/>
      <c r="FF521" s="382"/>
      <c r="FG521" s="382"/>
      <c r="FH521" s="382"/>
      <c r="FI521" s="382"/>
      <c r="FJ521" s="382"/>
      <c r="FK521" s="382"/>
      <c r="FL521" s="382"/>
      <c r="FM521" s="382"/>
      <c r="FN521" s="382"/>
      <c r="FO521" s="382"/>
      <c r="FP521" s="382"/>
      <c r="FQ521" s="382"/>
      <c r="FR521" s="382"/>
      <c r="FS521" s="382"/>
      <c r="FT521" s="382"/>
      <c r="FU521" s="382"/>
      <c r="FV521" s="382"/>
      <c r="FW521" s="382"/>
      <c r="FX521" s="382"/>
      <c r="FY521" s="382"/>
      <c r="FZ521" s="382"/>
      <c r="GA521" s="382"/>
      <c r="GB521" s="382"/>
      <c r="GC521" s="382"/>
      <c r="GD521" s="382"/>
      <c r="GE521" s="382"/>
      <c r="GF521" s="382"/>
      <c r="GG521" s="382"/>
      <c r="GH521" s="382"/>
      <c r="GI521" s="382"/>
      <c r="GJ521" s="382"/>
      <c r="GK521" s="382"/>
      <c r="GL521" s="382"/>
      <c r="GM521" s="382"/>
      <c r="GN521" s="382"/>
      <c r="GO521" s="382"/>
      <c r="GP521" s="382"/>
      <c r="GQ521" s="382"/>
      <c r="GR521" s="382"/>
      <c r="GS521" s="382"/>
      <c r="GT521" s="382"/>
      <c r="GU521" s="382"/>
      <c r="GV521" s="382"/>
      <c r="GW521" s="382"/>
      <c r="GX521" s="382"/>
      <c r="GY521" s="382"/>
      <c r="GZ521" s="382"/>
      <c r="HA521" s="382"/>
      <c r="HB521" s="382"/>
      <c r="HC521" s="382"/>
      <c r="HD521" s="382"/>
      <c r="HE521" s="382"/>
      <c r="HF521" s="382"/>
      <c r="HG521" s="382"/>
      <c r="HH521" s="382"/>
      <c r="HI521" s="382"/>
      <c r="HJ521" s="382"/>
      <c r="HK521" s="382"/>
      <c r="HL521" s="382"/>
      <c r="HM521" s="382"/>
      <c r="HN521" s="382"/>
      <c r="HO521" s="382"/>
      <c r="HP521" s="382"/>
      <c r="HQ521" s="382"/>
      <c r="HR521" s="382"/>
      <c r="HS521" s="382"/>
      <c r="HT521" s="382"/>
      <c r="HU521" s="382"/>
      <c r="HV521" s="382"/>
      <c r="HW521" s="382"/>
      <c r="HX521" s="382"/>
      <c r="HY521" s="382"/>
      <c r="HZ521" s="382"/>
      <c r="IA521" s="382"/>
      <c r="IB521" s="382"/>
      <c r="IC521" s="382"/>
      <c r="ID521" s="382"/>
      <c r="IE521" s="382"/>
      <c r="IF521" s="382"/>
      <c r="IG521" s="382"/>
      <c r="IH521" s="382"/>
      <c r="II521" s="382"/>
      <c r="IJ521" s="382"/>
      <c r="IK521" s="382"/>
      <c r="IL521" s="382"/>
      <c r="IM521" s="382"/>
      <c r="IN521" s="382"/>
      <c r="IO521" s="382"/>
      <c r="IP521" s="382"/>
      <c r="IQ521" s="382"/>
      <c r="IR521" s="382"/>
      <c r="IS521" s="382"/>
      <c r="IT521" s="382"/>
      <c r="IU521" s="382"/>
      <c r="IV521" s="382"/>
      <c r="IW521" s="382"/>
      <c r="IX521" s="382"/>
      <c r="IY521" s="382"/>
      <c r="IZ521" s="382"/>
      <c r="JA521" s="382"/>
      <c r="JB521" s="382"/>
      <c r="JC521" s="382"/>
      <c r="JD521" s="382"/>
      <c r="JE521" s="382"/>
      <c r="JF521" s="382"/>
      <c r="JG521" s="382"/>
      <c r="JH521" s="382"/>
      <c r="JI521" s="382"/>
      <c r="JJ521" s="382"/>
      <c r="JK521" s="382"/>
      <c r="JL521" s="382"/>
      <c r="JM521" s="382"/>
      <c r="JN521" s="382"/>
      <c r="JO521" s="382"/>
      <c r="JP521" s="382"/>
      <c r="JQ521" s="382"/>
      <c r="JR521" s="382"/>
      <c r="JS521" s="382"/>
      <c r="JT521" s="382"/>
      <c r="JU521" s="382"/>
      <c r="JV521" s="382"/>
      <c r="JW521" s="382"/>
      <c r="JX521" s="382"/>
      <c r="JY521" s="382"/>
      <c r="JZ521" s="382"/>
      <c r="KA521" s="382"/>
      <c r="KB521" s="382"/>
      <c r="KC521" s="382"/>
      <c r="KD521" s="382"/>
      <c r="KE521" s="382"/>
      <c r="KF521" s="382"/>
      <c r="KG521" s="382"/>
      <c r="KH521" s="382"/>
      <c r="KI521" s="382"/>
      <c r="KJ521" s="382"/>
      <c r="KK521" s="382"/>
      <c r="KL521" s="382"/>
      <c r="KM521" s="382"/>
      <c r="KN521" s="382"/>
      <c r="KO521" s="382"/>
      <c r="KP521" s="382"/>
      <c r="KQ521" s="382"/>
      <c r="KR521" s="382"/>
      <c r="KS521" s="382"/>
      <c r="KT521" s="382"/>
      <c r="KU521" s="382"/>
    </row>
    <row r="522" spans="1:307" s="362" customFormat="1" ht="69.75" outlineLevel="1">
      <c r="A522" s="803"/>
      <c r="B522" s="641" t="s">
        <v>3088</v>
      </c>
      <c r="C522" s="119" t="s">
        <v>2973</v>
      </c>
      <c r="D522" s="27" t="s">
        <v>80</v>
      </c>
      <c r="E522" s="27" t="s">
        <v>2474</v>
      </c>
      <c r="F522" s="27" t="s">
        <v>2475</v>
      </c>
      <c r="G522" s="27" t="s">
        <v>2476</v>
      </c>
      <c r="H522" s="10" t="s">
        <v>80</v>
      </c>
      <c r="I522" s="27" t="s">
        <v>2974</v>
      </c>
      <c r="J522" s="34">
        <v>133965.90995</v>
      </c>
      <c r="K522" s="34">
        <v>133965.90995</v>
      </c>
      <c r="L522" s="34">
        <v>0</v>
      </c>
      <c r="M522" s="34">
        <v>0</v>
      </c>
      <c r="N522" s="34">
        <v>113871.02346</v>
      </c>
      <c r="O522" s="34">
        <v>0</v>
      </c>
      <c r="P522" s="27" t="s">
        <v>80</v>
      </c>
      <c r="Q522" s="374" t="s">
        <v>80</v>
      </c>
      <c r="R522" s="107" t="s">
        <v>80</v>
      </c>
      <c r="S522" s="27" t="s">
        <v>1666</v>
      </c>
      <c r="T522" s="107"/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4">
        <v>0</v>
      </c>
      <c r="AH522" s="34">
        <v>0</v>
      </c>
      <c r="AI522" s="34">
        <v>0</v>
      </c>
      <c r="AJ522" s="433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  <c r="AS522" s="34">
        <v>0</v>
      </c>
      <c r="AT522" s="34">
        <v>0</v>
      </c>
      <c r="AU522" s="34">
        <v>0</v>
      </c>
      <c r="AV522" s="34">
        <v>0</v>
      </c>
      <c r="AW522" s="34">
        <v>0</v>
      </c>
      <c r="AX522" s="34">
        <v>0</v>
      </c>
      <c r="AY522" s="34">
        <v>0</v>
      </c>
      <c r="AZ522" s="34">
        <v>0</v>
      </c>
      <c r="BA522" s="34">
        <v>0</v>
      </c>
      <c r="BB522" s="34">
        <v>0</v>
      </c>
      <c r="BC522" s="34">
        <v>0</v>
      </c>
      <c r="BD522" s="34">
        <v>0</v>
      </c>
      <c r="BE522" s="34">
        <v>0</v>
      </c>
      <c r="BF522" s="34">
        <v>0</v>
      </c>
      <c r="BG522" s="34">
        <v>0</v>
      </c>
      <c r="BH522" s="34">
        <v>0</v>
      </c>
      <c r="BI522" s="34">
        <v>0</v>
      </c>
      <c r="BJ522" s="34">
        <v>0</v>
      </c>
      <c r="BK522" s="34">
        <v>0</v>
      </c>
      <c r="BL522" s="34">
        <v>0</v>
      </c>
      <c r="BM522" s="34">
        <v>0</v>
      </c>
      <c r="BN522" s="34">
        <v>0</v>
      </c>
      <c r="BO522" s="34">
        <v>0</v>
      </c>
      <c r="BP522" s="34">
        <v>0</v>
      </c>
      <c r="BQ522" s="34">
        <v>0</v>
      </c>
      <c r="BR522" s="34">
        <v>0</v>
      </c>
      <c r="BS522" s="34">
        <v>0</v>
      </c>
      <c r="BT522" s="34">
        <v>0</v>
      </c>
      <c r="BU522" s="34">
        <v>0</v>
      </c>
      <c r="BV522" s="34">
        <v>0</v>
      </c>
      <c r="BW522" s="34">
        <v>0</v>
      </c>
      <c r="BX522" s="34">
        <v>0</v>
      </c>
      <c r="BY522" s="34">
        <v>0</v>
      </c>
      <c r="BZ522" s="34">
        <v>133965.90995</v>
      </c>
      <c r="CA522" s="34">
        <v>0</v>
      </c>
      <c r="CB522" s="27"/>
      <c r="CC522" s="27" t="s">
        <v>3069</v>
      </c>
      <c r="CD522" s="35">
        <v>0</v>
      </c>
      <c r="CE522" s="35">
        <v>0</v>
      </c>
      <c r="CF522" s="107" t="s">
        <v>2008</v>
      </c>
      <c r="CG522" s="27" t="s">
        <v>2067</v>
      </c>
      <c r="CH522" s="27"/>
      <c r="CI522" s="382"/>
      <c r="CJ522" s="382"/>
      <c r="CK522" s="382"/>
      <c r="CL522" s="382"/>
      <c r="CM522" s="382"/>
      <c r="CN522" s="382"/>
      <c r="CO522" s="382"/>
      <c r="CP522" s="382"/>
      <c r="CQ522" s="382"/>
      <c r="CR522" s="382"/>
      <c r="CS522" s="382"/>
      <c r="CT522" s="382"/>
      <c r="CU522" s="382"/>
      <c r="CV522" s="382"/>
      <c r="CW522" s="382"/>
      <c r="CX522" s="382"/>
      <c r="CY522" s="382"/>
      <c r="CZ522" s="382"/>
      <c r="DA522" s="382"/>
      <c r="DB522" s="382"/>
      <c r="DC522" s="382"/>
      <c r="DD522" s="382"/>
      <c r="DE522" s="382"/>
      <c r="DF522" s="382"/>
      <c r="DG522" s="382"/>
      <c r="DH522" s="382"/>
      <c r="DI522" s="382"/>
      <c r="DJ522" s="382"/>
      <c r="DK522" s="382"/>
      <c r="DL522" s="382"/>
      <c r="DM522" s="382"/>
      <c r="DN522" s="382"/>
      <c r="DO522" s="382"/>
      <c r="DP522" s="382"/>
      <c r="DQ522" s="382"/>
      <c r="DR522" s="382"/>
      <c r="DS522" s="382"/>
      <c r="DT522" s="382"/>
      <c r="DU522" s="382"/>
      <c r="DV522" s="382"/>
      <c r="DW522" s="382"/>
      <c r="DX522" s="382"/>
      <c r="DY522" s="382"/>
      <c r="DZ522" s="382"/>
      <c r="EA522" s="382"/>
      <c r="EB522" s="382"/>
      <c r="EC522" s="382"/>
      <c r="ED522" s="382"/>
      <c r="EE522" s="382"/>
      <c r="EF522" s="382"/>
      <c r="EG522" s="382"/>
      <c r="EH522" s="382"/>
      <c r="EI522" s="382"/>
      <c r="EJ522" s="382"/>
      <c r="EK522" s="382"/>
      <c r="EL522" s="382"/>
      <c r="EM522" s="382"/>
      <c r="EN522" s="382"/>
      <c r="EO522" s="382"/>
      <c r="EP522" s="382"/>
      <c r="EQ522" s="382"/>
      <c r="ER522" s="382"/>
      <c r="ES522" s="382"/>
      <c r="ET522" s="382"/>
      <c r="EU522" s="382"/>
      <c r="EV522" s="382"/>
      <c r="EW522" s="382"/>
      <c r="EX522" s="382"/>
      <c r="EY522" s="382"/>
      <c r="EZ522" s="382"/>
      <c r="FA522" s="382"/>
      <c r="FB522" s="382"/>
      <c r="FC522" s="382"/>
      <c r="FD522" s="382"/>
      <c r="FE522" s="382"/>
      <c r="FF522" s="382"/>
      <c r="FG522" s="382"/>
      <c r="FH522" s="382"/>
      <c r="FI522" s="382"/>
      <c r="FJ522" s="382"/>
      <c r="FK522" s="382"/>
      <c r="FL522" s="382"/>
      <c r="FM522" s="382"/>
      <c r="FN522" s="382"/>
      <c r="FO522" s="382"/>
      <c r="FP522" s="382"/>
      <c r="FQ522" s="382"/>
      <c r="FR522" s="382"/>
      <c r="FS522" s="382"/>
      <c r="FT522" s="382"/>
      <c r="FU522" s="382"/>
      <c r="FV522" s="382"/>
      <c r="FW522" s="382"/>
      <c r="FX522" s="382"/>
      <c r="FY522" s="382"/>
      <c r="FZ522" s="382"/>
      <c r="GA522" s="382"/>
      <c r="GB522" s="382"/>
      <c r="GC522" s="382"/>
      <c r="GD522" s="382"/>
      <c r="GE522" s="382"/>
      <c r="GF522" s="382"/>
      <c r="GG522" s="382"/>
      <c r="GH522" s="382"/>
      <c r="GI522" s="382"/>
      <c r="GJ522" s="382"/>
      <c r="GK522" s="382"/>
      <c r="GL522" s="382"/>
      <c r="GM522" s="382"/>
      <c r="GN522" s="382"/>
      <c r="GO522" s="382"/>
      <c r="GP522" s="382"/>
      <c r="GQ522" s="382"/>
      <c r="GR522" s="382"/>
      <c r="GS522" s="382"/>
      <c r="GT522" s="382"/>
      <c r="GU522" s="382"/>
      <c r="GV522" s="382"/>
      <c r="GW522" s="382"/>
      <c r="GX522" s="382"/>
      <c r="GY522" s="382"/>
      <c r="GZ522" s="382"/>
      <c r="HA522" s="382"/>
      <c r="HB522" s="382"/>
      <c r="HC522" s="382"/>
      <c r="HD522" s="382"/>
      <c r="HE522" s="382"/>
      <c r="HF522" s="382"/>
      <c r="HG522" s="382"/>
      <c r="HH522" s="382"/>
      <c r="HI522" s="382"/>
      <c r="HJ522" s="382"/>
      <c r="HK522" s="382"/>
      <c r="HL522" s="382"/>
      <c r="HM522" s="382"/>
      <c r="HN522" s="382"/>
      <c r="HO522" s="382"/>
      <c r="HP522" s="382"/>
      <c r="HQ522" s="382"/>
      <c r="HR522" s="382"/>
      <c r="HS522" s="382"/>
      <c r="HT522" s="382"/>
      <c r="HU522" s="382"/>
      <c r="HV522" s="382"/>
      <c r="HW522" s="382"/>
      <c r="HX522" s="382"/>
      <c r="HY522" s="382"/>
      <c r="HZ522" s="382"/>
      <c r="IA522" s="382"/>
      <c r="IB522" s="382"/>
      <c r="IC522" s="382"/>
      <c r="ID522" s="382"/>
      <c r="IE522" s="382"/>
      <c r="IF522" s="382"/>
      <c r="IG522" s="382"/>
      <c r="IH522" s="382"/>
      <c r="II522" s="382"/>
      <c r="IJ522" s="382"/>
      <c r="IK522" s="382"/>
      <c r="IL522" s="382"/>
      <c r="IM522" s="382"/>
      <c r="IN522" s="382"/>
      <c r="IO522" s="382"/>
      <c r="IP522" s="382"/>
      <c r="IQ522" s="382"/>
      <c r="IR522" s="382"/>
      <c r="IS522" s="382"/>
      <c r="IT522" s="382"/>
      <c r="IU522" s="382"/>
      <c r="IV522" s="382"/>
      <c r="IW522" s="382"/>
      <c r="IX522" s="382"/>
      <c r="IY522" s="382"/>
      <c r="IZ522" s="382"/>
      <c r="JA522" s="382"/>
      <c r="JB522" s="382"/>
      <c r="JC522" s="382"/>
      <c r="JD522" s="382"/>
      <c r="JE522" s="382"/>
      <c r="JF522" s="382"/>
      <c r="JG522" s="382"/>
      <c r="JH522" s="382"/>
      <c r="JI522" s="382"/>
      <c r="JJ522" s="382"/>
      <c r="JK522" s="382"/>
      <c r="JL522" s="382"/>
      <c r="JM522" s="382"/>
      <c r="JN522" s="382"/>
      <c r="JO522" s="382"/>
      <c r="JP522" s="382"/>
      <c r="JQ522" s="382"/>
      <c r="JR522" s="382"/>
      <c r="JS522" s="382"/>
      <c r="JT522" s="382"/>
      <c r="JU522" s="382"/>
      <c r="JV522" s="382"/>
      <c r="JW522" s="382"/>
      <c r="JX522" s="382"/>
      <c r="JY522" s="382"/>
      <c r="JZ522" s="382"/>
      <c r="KA522" s="382"/>
      <c r="KB522" s="382"/>
      <c r="KC522" s="382"/>
      <c r="KD522" s="382"/>
      <c r="KE522" s="382"/>
      <c r="KF522" s="382"/>
      <c r="KG522" s="382"/>
      <c r="KH522" s="382"/>
      <c r="KI522" s="382"/>
      <c r="KJ522" s="382"/>
      <c r="KK522" s="382"/>
      <c r="KL522" s="382"/>
      <c r="KM522" s="382"/>
      <c r="KN522" s="382"/>
      <c r="KO522" s="382"/>
      <c r="KP522" s="382"/>
      <c r="KQ522" s="382"/>
      <c r="KR522" s="382"/>
      <c r="KS522" s="382"/>
      <c r="KT522" s="382"/>
      <c r="KU522" s="382"/>
    </row>
    <row r="523" spans="1:307" s="353" customFormat="1" ht="52.5">
      <c r="A523" s="803"/>
      <c r="B523" s="391" t="s">
        <v>80</v>
      </c>
      <c r="C523" s="347" t="s">
        <v>268</v>
      </c>
      <c r="D523" s="64" t="s">
        <v>80</v>
      </c>
      <c r="E523" s="64" t="s">
        <v>80</v>
      </c>
      <c r="F523" s="64" t="s">
        <v>80</v>
      </c>
      <c r="G523" s="64" t="s">
        <v>80</v>
      </c>
      <c r="H523" s="94" t="s">
        <v>80</v>
      </c>
      <c r="I523" s="64" t="s">
        <v>80</v>
      </c>
      <c r="J523" s="45">
        <f>SUM(J509:J522)</f>
        <v>785640.72815999994</v>
      </c>
      <c r="K523" s="45">
        <f t="shared" ref="K523:O523" si="102">SUM(K509:K522)</f>
        <v>713588.18117999996</v>
      </c>
      <c r="L523" s="45">
        <f t="shared" si="102"/>
        <v>72052.546979999999</v>
      </c>
      <c r="M523" s="45">
        <f t="shared" si="102"/>
        <v>5607.1540000000005</v>
      </c>
      <c r="N523" s="45">
        <f t="shared" si="102"/>
        <v>434177.69615999999</v>
      </c>
      <c r="O523" s="45">
        <f t="shared" si="102"/>
        <v>2836.5329499999998</v>
      </c>
      <c r="P523" s="64" t="s">
        <v>80</v>
      </c>
      <c r="Q523" s="386" t="s">
        <v>80</v>
      </c>
      <c r="R523" s="103" t="s">
        <v>80</v>
      </c>
      <c r="S523" s="103" t="s">
        <v>80</v>
      </c>
      <c r="T523" s="64" t="s">
        <v>80</v>
      </c>
      <c r="U523" s="45">
        <f t="shared" ref="U523:CA523" si="103">SUM(U509:U522)</f>
        <v>56833.774239999999</v>
      </c>
      <c r="V523" s="45">
        <f t="shared" si="103"/>
        <v>45613.913809999998</v>
      </c>
      <c r="W523" s="45">
        <f t="shared" si="103"/>
        <v>36020.129480000003</v>
      </c>
      <c r="X523" s="45">
        <f t="shared" si="103"/>
        <v>145612.00953000001</v>
      </c>
      <c r="Y523" s="45">
        <f t="shared" si="103"/>
        <v>2836.5329499999998</v>
      </c>
      <c r="Z523" s="45">
        <f t="shared" si="103"/>
        <v>0</v>
      </c>
      <c r="AA523" s="45">
        <f t="shared" si="103"/>
        <v>0</v>
      </c>
      <c r="AB523" s="45">
        <f t="shared" si="103"/>
        <v>0</v>
      </c>
      <c r="AC523" s="45">
        <f t="shared" si="103"/>
        <v>0</v>
      </c>
      <c r="AD523" s="45">
        <f t="shared" si="103"/>
        <v>0</v>
      </c>
      <c r="AE523" s="45">
        <f t="shared" si="103"/>
        <v>1317</v>
      </c>
      <c r="AF523" s="45">
        <f t="shared" si="103"/>
        <v>99919.812969999999</v>
      </c>
      <c r="AG523" s="45">
        <f t="shared" si="103"/>
        <v>0</v>
      </c>
      <c r="AH523" s="45">
        <f t="shared" si="103"/>
        <v>101236.81297</v>
      </c>
      <c r="AI523" s="45">
        <f t="shared" si="103"/>
        <v>36012.129999999997</v>
      </c>
      <c r="AJ523" s="45">
        <f t="shared" si="103"/>
        <v>0</v>
      </c>
      <c r="AK523" s="45">
        <f t="shared" si="103"/>
        <v>0</v>
      </c>
      <c r="AL523" s="45">
        <f t="shared" si="103"/>
        <v>0</v>
      </c>
      <c r="AM523" s="45">
        <f t="shared" si="103"/>
        <v>0</v>
      </c>
      <c r="AN523" s="45">
        <f t="shared" si="103"/>
        <v>0</v>
      </c>
      <c r="AO523" s="45">
        <f t="shared" si="103"/>
        <v>0</v>
      </c>
      <c r="AP523" s="45">
        <f t="shared" si="103"/>
        <v>0</v>
      </c>
      <c r="AQ523" s="45">
        <f t="shared" si="103"/>
        <v>0</v>
      </c>
      <c r="AR523" s="45">
        <f t="shared" si="103"/>
        <v>0</v>
      </c>
      <c r="AS523" s="45">
        <f t="shared" si="103"/>
        <v>0</v>
      </c>
      <c r="AT523" s="45">
        <f t="shared" si="103"/>
        <v>0</v>
      </c>
      <c r="AU523" s="45">
        <f t="shared" si="103"/>
        <v>0</v>
      </c>
      <c r="AV523" s="45">
        <f t="shared" si="103"/>
        <v>0</v>
      </c>
      <c r="AW523" s="45">
        <f t="shared" si="103"/>
        <v>0</v>
      </c>
      <c r="AX523" s="45">
        <f t="shared" si="103"/>
        <v>0</v>
      </c>
      <c r="AY523" s="45">
        <f t="shared" si="103"/>
        <v>0</v>
      </c>
      <c r="AZ523" s="45">
        <f t="shared" si="103"/>
        <v>0</v>
      </c>
      <c r="BA523" s="45">
        <f t="shared" si="103"/>
        <v>0</v>
      </c>
      <c r="BB523" s="45">
        <f t="shared" si="103"/>
        <v>0</v>
      </c>
      <c r="BC523" s="45">
        <f t="shared" si="103"/>
        <v>0</v>
      </c>
      <c r="BD523" s="45">
        <f t="shared" si="103"/>
        <v>825</v>
      </c>
      <c r="BE523" s="45">
        <f t="shared" si="103"/>
        <v>26681.4798175</v>
      </c>
      <c r="BF523" s="45">
        <f t="shared" si="103"/>
        <v>0</v>
      </c>
      <c r="BG523" s="45">
        <f t="shared" si="103"/>
        <v>27506.4798175</v>
      </c>
      <c r="BH523" s="45">
        <f t="shared" si="103"/>
        <v>42174.134810000003</v>
      </c>
      <c r="BI523" s="45">
        <f t="shared" si="103"/>
        <v>492</v>
      </c>
      <c r="BJ523" s="45">
        <f t="shared" si="103"/>
        <v>24412.777717500001</v>
      </c>
      <c r="BK523" s="45">
        <f t="shared" si="103"/>
        <v>0</v>
      </c>
      <c r="BL523" s="45">
        <f t="shared" si="103"/>
        <v>24904.777717500001</v>
      </c>
      <c r="BM523" s="45">
        <f t="shared" si="103"/>
        <v>0</v>
      </c>
      <c r="BN523" s="45">
        <f t="shared" si="103"/>
        <v>0</v>
      </c>
      <c r="BO523" s="45">
        <f t="shared" si="103"/>
        <v>24412.777717500001</v>
      </c>
      <c r="BP523" s="45">
        <f t="shared" si="103"/>
        <v>0</v>
      </c>
      <c r="BQ523" s="45">
        <f t="shared" si="103"/>
        <v>24412.777717500001</v>
      </c>
      <c r="BR523" s="45">
        <f t="shared" si="103"/>
        <v>0</v>
      </c>
      <c r="BS523" s="45">
        <f t="shared" si="103"/>
        <v>0</v>
      </c>
      <c r="BT523" s="45">
        <f t="shared" si="103"/>
        <v>24412.777717500001</v>
      </c>
      <c r="BU523" s="45">
        <f t="shared" si="103"/>
        <v>0</v>
      </c>
      <c r="BV523" s="45">
        <f t="shared" si="103"/>
        <v>24412.777717500001</v>
      </c>
      <c r="BW523" s="45">
        <f t="shared" si="103"/>
        <v>0</v>
      </c>
      <c r="BX523" s="45">
        <f t="shared" si="103"/>
        <v>313534.83899999998</v>
      </c>
      <c r="BY523" s="45">
        <f t="shared" si="103"/>
        <v>114727.9348</v>
      </c>
      <c r="BZ523" s="45">
        <f t="shared" si="103"/>
        <v>319588.17245999997</v>
      </c>
      <c r="CA523" s="45">
        <f t="shared" si="103"/>
        <v>4884.5368500000004</v>
      </c>
      <c r="CB523" s="64" t="s">
        <v>80</v>
      </c>
      <c r="CC523" s="64" t="s">
        <v>80</v>
      </c>
      <c r="CD523" s="45">
        <f>SUM(CD509:CD520)</f>
        <v>0</v>
      </c>
      <c r="CE523" s="45">
        <f>SUM(CE509:CE520)</f>
        <v>0</v>
      </c>
      <c r="CF523" s="64" t="s">
        <v>80</v>
      </c>
      <c r="CG523" s="64" t="s">
        <v>80</v>
      </c>
      <c r="CH523" s="391" t="s">
        <v>80</v>
      </c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  <c r="EL523" s="41"/>
      <c r="EM523" s="41"/>
      <c r="EN523" s="41"/>
      <c r="EO523" s="41"/>
      <c r="EP523" s="41"/>
      <c r="EQ523" s="41"/>
      <c r="ER523" s="41"/>
      <c r="ES523" s="41"/>
      <c r="ET523" s="41"/>
      <c r="EU523" s="41"/>
      <c r="EV523" s="41"/>
      <c r="EW523" s="41"/>
      <c r="EX523" s="41"/>
      <c r="EY523" s="41"/>
      <c r="EZ523" s="41"/>
      <c r="FA523" s="41"/>
      <c r="FB523" s="41"/>
      <c r="FC523" s="41"/>
      <c r="FD523" s="41"/>
      <c r="FE523" s="41"/>
      <c r="FF523" s="41"/>
      <c r="FG523" s="41"/>
      <c r="FH523" s="41"/>
      <c r="FI523" s="41"/>
      <c r="FJ523" s="41"/>
      <c r="FK523" s="41"/>
      <c r="FL523" s="41"/>
      <c r="FM523" s="41"/>
      <c r="FN523" s="41"/>
      <c r="FO523" s="41"/>
      <c r="FP523" s="41"/>
      <c r="FQ523" s="41"/>
      <c r="FR523" s="41"/>
      <c r="FS523" s="41"/>
      <c r="FT523" s="41"/>
      <c r="FU523" s="41"/>
      <c r="FV523" s="41"/>
      <c r="FW523" s="41"/>
      <c r="FX523" s="41"/>
      <c r="FY523" s="41"/>
      <c r="FZ523" s="41"/>
      <c r="GA523" s="41"/>
      <c r="GB523" s="41"/>
      <c r="GC523" s="41"/>
      <c r="GD523" s="41"/>
      <c r="GE523" s="41"/>
      <c r="GF523" s="41"/>
      <c r="GG523" s="41"/>
      <c r="GH523" s="41"/>
      <c r="GI523" s="41"/>
      <c r="GJ523" s="41"/>
      <c r="GK523" s="41"/>
      <c r="GL523" s="41"/>
      <c r="GM523" s="41"/>
      <c r="GN523" s="41"/>
      <c r="GO523" s="41"/>
      <c r="GP523" s="41"/>
      <c r="GQ523" s="41"/>
      <c r="GR523" s="41"/>
      <c r="GS523" s="41"/>
      <c r="GT523" s="41"/>
      <c r="GU523" s="41"/>
      <c r="GV523" s="41"/>
      <c r="GW523" s="41"/>
      <c r="GX523" s="41"/>
      <c r="GY523" s="41"/>
      <c r="GZ523" s="41"/>
      <c r="HA523" s="41"/>
      <c r="HB523" s="41"/>
      <c r="HC523" s="41"/>
      <c r="HD523" s="41"/>
      <c r="HE523" s="41"/>
      <c r="HF523" s="41"/>
      <c r="HG523" s="41"/>
      <c r="HH523" s="41"/>
      <c r="HI523" s="41"/>
      <c r="HJ523" s="41"/>
      <c r="HK523" s="41"/>
      <c r="HL523" s="41"/>
      <c r="HM523" s="41"/>
      <c r="HN523" s="41"/>
      <c r="HO523" s="41"/>
      <c r="HP523" s="41"/>
      <c r="HQ523" s="41"/>
      <c r="HR523" s="41"/>
      <c r="HS523" s="41"/>
      <c r="HT523" s="41"/>
      <c r="HU523" s="41"/>
      <c r="HV523" s="41"/>
      <c r="HW523" s="41"/>
      <c r="HX523" s="41"/>
      <c r="HY523" s="41"/>
      <c r="HZ523" s="41"/>
      <c r="IA523" s="41"/>
      <c r="IB523" s="41"/>
      <c r="IC523" s="41"/>
      <c r="ID523" s="41"/>
      <c r="IE523" s="41"/>
      <c r="IF523" s="41"/>
      <c r="IG523" s="41"/>
      <c r="IH523" s="41"/>
      <c r="II523" s="41"/>
      <c r="IJ523" s="41"/>
      <c r="IK523" s="41"/>
      <c r="IL523" s="41"/>
      <c r="IM523" s="41"/>
      <c r="IN523" s="41"/>
      <c r="IO523" s="41"/>
      <c r="IP523" s="41"/>
      <c r="IQ523" s="41"/>
      <c r="IR523" s="41"/>
      <c r="IS523" s="41"/>
      <c r="IT523" s="41"/>
      <c r="IU523" s="41"/>
      <c r="IV523" s="41"/>
      <c r="IW523" s="41"/>
      <c r="IX523" s="41"/>
      <c r="IY523" s="41"/>
      <c r="IZ523" s="41"/>
      <c r="JA523" s="41"/>
      <c r="JB523" s="41"/>
      <c r="JC523" s="41"/>
      <c r="JD523" s="41"/>
      <c r="JE523" s="41"/>
      <c r="JF523" s="41"/>
      <c r="JG523" s="41"/>
      <c r="JH523" s="41"/>
      <c r="JI523" s="41"/>
      <c r="JJ523" s="41"/>
      <c r="JK523" s="41"/>
      <c r="JL523" s="41"/>
      <c r="JM523" s="41"/>
      <c r="JN523" s="41"/>
      <c r="JO523" s="41"/>
      <c r="JP523" s="41"/>
      <c r="JQ523" s="41"/>
      <c r="JR523" s="41"/>
      <c r="JS523" s="41"/>
      <c r="JT523" s="41"/>
      <c r="JU523" s="41"/>
      <c r="JV523" s="41"/>
      <c r="JW523" s="41"/>
      <c r="JX523" s="41"/>
      <c r="JY523" s="41"/>
      <c r="JZ523" s="41"/>
      <c r="KA523" s="41"/>
      <c r="KB523" s="41"/>
      <c r="KC523" s="41"/>
      <c r="KD523" s="41"/>
      <c r="KE523" s="41"/>
      <c r="KF523" s="41"/>
      <c r="KG523" s="41"/>
      <c r="KH523" s="41"/>
      <c r="KI523" s="41"/>
      <c r="KJ523" s="41"/>
      <c r="KK523" s="41"/>
      <c r="KL523" s="41"/>
      <c r="KM523" s="41"/>
      <c r="KN523" s="41"/>
      <c r="KO523" s="41"/>
      <c r="KP523" s="41"/>
      <c r="KQ523" s="41"/>
      <c r="KR523" s="41"/>
      <c r="KS523" s="41"/>
      <c r="KT523" s="41"/>
      <c r="KU523" s="41"/>
    </row>
    <row r="524" spans="1:307" s="41" customFormat="1" ht="60.75" customHeight="1">
      <c r="A524" s="803"/>
      <c r="B524" s="447" t="s">
        <v>80</v>
      </c>
      <c r="C524" s="348" t="s">
        <v>269</v>
      </c>
      <c r="D524" s="63" t="s">
        <v>80</v>
      </c>
      <c r="E524" s="63" t="s">
        <v>80</v>
      </c>
      <c r="F524" s="63" t="s">
        <v>80</v>
      </c>
      <c r="G524" s="63" t="s">
        <v>80</v>
      </c>
      <c r="H524" s="95" t="s">
        <v>80</v>
      </c>
      <c r="I524" s="63" t="s">
        <v>80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63" t="s">
        <v>80</v>
      </c>
      <c r="Q524" s="387" t="s">
        <v>80</v>
      </c>
      <c r="R524" s="104" t="s">
        <v>80</v>
      </c>
      <c r="S524" s="104" t="s">
        <v>80</v>
      </c>
      <c r="T524" s="63" t="s">
        <v>80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26">
        <v>0</v>
      </c>
      <c r="AF524" s="26">
        <v>0</v>
      </c>
      <c r="AG524" s="26">
        <v>0</v>
      </c>
      <c r="AH524" s="26">
        <v>0</v>
      </c>
      <c r="AI524" s="26">
        <v>0</v>
      </c>
      <c r="AJ524" s="26">
        <v>0</v>
      </c>
      <c r="AK524" s="26">
        <v>0</v>
      </c>
      <c r="AL524" s="26">
        <v>0</v>
      </c>
      <c r="AM524" s="26">
        <v>0</v>
      </c>
      <c r="AN524" s="26">
        <v>0</v>
      </c>
      <c r="AO524" s="26">
        <v>0</v>
      </c>
      <c r="AP524" s="26">
        <v>0</v>
      </c>
      <c r="AQ524" s="26">
        <v>0</v>
      </c>
      <c r="AR524" s="26">
        <v>0</v>
      </c>
      <c r="AS524" s="26">
        <v>0</v>
      </c>
      <c r="AT524" s="26">
        <v>0</v>
      </c>
      <c r="AU524" s="26">
        <v>0</v>
      </c>
      <c r="AV524" s="26">
        <v>0</v>
      </c>
      <c r="AW524" s="26">
        <v>0</v>
      </c>
      <c r="AX524" s="26">
        <v>0</v>
      </c>
      <c r="AY524" s="26">
        <v>0</v>
      </c>
      <c r="AZ524" s="26">
        <v>0</v>
      </c>
      <c r="BA524" s="26">
        <v>0</v>
      </c>
      <c r="BB524" s="26">
        <v>0</v>
      </c>
      <c r="BC524" s="26">
        <v>0</v>
      </c>
      <c r="BD524" s="26">
        <v>0</v>
      </c>
      <c r="BE524" s="26">
        <v>0</v>
      </c>
      <c r="BF524" s="26">
        <v>0</v>
      </c>
      <c r="BG524" s="26">
        <v>0</v>
      </c>
      <c r="BH524" s="26">
        <v>0</v>
      </c>
      <c r="BI524" s="26">
        <v>0</v>
      </c>
      <c r="BJ524" s="26">
        <v>0</v>
      </c>
      <c r="BK524" s="26">
        <v>0</v>
      </c>
      <c r="BL524" s="26">
        <v>0</v>
      </c>
      <c r="BM524" s="26">
        <v>0</v>
      </c>
      <c r="BN524" s="26">
        <v>0</v>
      </c>
      <c r="BO524" s="26">
        <v>0</v>
      </c>
      <c r="BP524" s="26">
        <v>0</v>
      </c>
      <c r="BQ524" s="26">
        <v>0</v>
      </c>
      <c r="BR524" s="26">
        <v>0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6">
        <v>0</v>
      </c>
      <c r="BZ524" s="26">
        <v>0</v>
      </c>
      <c r="CA524" s="26">
        <v>0</v>
      </c>
      <c r="CB524" s="63" t="s">
        <v>80</v>
      </c>
      <c r="CC524" s="63" t="s">
        <v>80</v>
      </c>
      <c r="CD524" s="26">
        <v>0</v>
      </c>
      <c r="CE524" s="26">
        <v>0</v>
      </c>
      <c r="CF524" s="63" t="s">
        <v>80</v>
      </c>
      <c r="CG524" s="63" t="s">
        <v>80</v>
      </c>
      <c r="CH524" s="447" t="s">
        <v>80</v>
      </c>
    </row>
    <row r="525" spans="1:307" s="352" customFormat="1" ht="34.5" customHeight="1">
      <c r="A525" s="803"/>
      <c r="B525" s="508" t="s">
        <v>80</v>
      </c>
      <c r="C525" s="349" t="s">
        <v>10</v>
      </c>
      <c r="D525" s="65" t="s">
        <v>80</v>
      </c>
      <c r="E525" s="65" t="s">
        <v>80</v>
      </c>
      <c r="F525" s="65" t="s">
        <v>80</v>
      </c>
      <c r="G525" s="65" t="s">
        <v>80</v>
      </c>
      <c r="H525" s="93" t="s">
        <v>80</v>
      </c>
      <c r="I525" s="65" t="s">
        <v>80</v>
      </c>
      <c r="J525" s="44">
        <f t="shared" ref="J525:O525" si="104">J523+J524</f>
        <v>785640.72815999994</v>
      </c>
      <c r="K525" s="44">
        <f t="shared" si="104"/>
        <v>713588.18117999996</v>
      </c>
      <c r="L525" s="44">
        <f t="shared" si="104"/>
        <v>72052.546979999999</v>
      </c>
      <c r="M525" s="44">
        <f t="shared" si="104"/>
        <v>5607.1540000000005</v>
      </c>
      <c r="N525" s="44">
        <f t="shared" si="104"/>
        <v>434177.69615999999</v>
      </c>
      <c r="O525" s="44">
        <f t="shared" si="104"/>
        <v>2836.5329499999998</v>
      </c>
      <c r="P525" s="65" t="s">
        <v>80</v>
      </c>
      <c r="Q525" s="388" t="s">
        <v>80</v>
      </c>
      <c r="R525" s="102" t="s">
        <v>80</v>
      </c>
      <c r="S525" s="102" t="s">
        <v>80</v>
      </c>
      <c r="T525" s="65" t="s">
        <v>80</v>
      </c>
      <c r="U525" s="44">
        <f t="shared" ref="U525:Y525" si="105">U523+U524</f>
        <v>56833.774239999999</v>
      </c>
      <c r="V525" s="44">
        <f t="shared" si="105"/>
        <v>45613.913809999998</v>
      </c>
      <c r="W525" s="44">
        <f t="shared" si="105"/>
        <v>36020.129480000003</v>
      </c>
      <c r="X525" s="44">
        <f t="shared" si="105"/>
        <v>145612.00953000001</v>
      </c>
      <c r="Y525" s="44">
        <f t="shared" si="105"/>
        <v>2836.5329499999998</v>
      </c>
      <c r="Z525" s="44">
        <f t="shared" ref="Z525:AD525" si="106">Z523+Z524</f>
        <v>0</v>
      </c>
      <c r="AA525" s="44">
        <f t="shared" si="106"/>
        <v>0</v>
      </c>
      <c r="AB525" s="44">
        <f t="shared" si="106"/>
        <v>0</v>
      </c>
      <c r="AC525" s="44">
        <f t="shared" si="106"/>
        <v>0</v>
      </c>
      <c r="AD525" s="44">
        <f t="shared" si="106"/>
        <v>0</v>
      </c>
      <c r="AE525" s="44">
        <f t="shared" ref="AE525:AI525" si="107">AE523+AE524</f>
        <v>1317</v>
      </c>
      <c r="AF525" s="44">
        <f t="shared" si="107"/>
        <v>99919.812969999999</v>
      </c>
      <c r="AG525" s="44">
        <f t="shared" si="107"/>
        <v>0</v>
      </c>
      <c r="AH525" s="44">
        <f t="shared" si="107"/>
        <v>101236.81297</v>
      </c>
      <c r="AI525" s="44">
        <f t="shared" si="107"/>
        <v>36012.129999999997</v>
      </c>
      <c r="AJ525" s="44">
        <f t="shared" ref="AJ525:BC525" si="108">AJ523+AJ524</f>
        <v>0</v>
      </c>
      <c r="AK525" s="44">
        <f t="shared" si="108"/>
        <v>0</v>
      </c>
      <c r="AL525" s="44">
        <f t="shared" si="108"/>
        <v>0</v>
      </c>
      <c r="AM525" s="44">
        <f t="shared" si="108"/>
        <v>0</v>
      </c>
      <c r="AN525" s="44">
        <f t="shared" si="108"/>
        <v>0</v>
      </c>
      <c r="AO525" s="44">
        <f t="shared" si="108"/>
        <v>0</v>
      </c>
      <c r="AP525" s="44">
        <f t="shared" si="108"/>
        <v>0</v>
      </c>
      <c r="AQ525" s="44">
        <f t="shared" si="108"/>
        <v>0</v>
      </c>
      <c r="AR525" s="44">
        <f t="shared" si="108"/>
        <v>0</v>
      </c>
      <c r="AS525" s="44">
        <f t="shared" si="108"/>
        <v>0</v>
      </c>
      <c r="AT525" s="44">
        <f t="shared" si="108"/>
        <v>0</v>
      </c>
      <c r="AU525" s="44">
        <f t="shared" si="108"/>
        <v>0</v>
      </c>
      <c r="AV525" s="44">
        <f t="shared" si="108"/>
        <v>0</v>
      </c>
      <c r="AW525" s="44">
        <f>AW523+AW524</f>
        <v>0</v>
      </c>
      <c r="AX525" s="44">
        <f t="shared" si="108"/>
        <v>0</v>
      </c>
      <c r="AY525" s="44">
        <f t="shared" si="108"/>
        <v>0</v>
      </c>
      <c r="AZ525" s="44">
        <f t="shared" si="108"/>
        <v>0</v>
      </c>
      <c r="BA525" s="44">
        <f t="shared" si="108"/>
        <v>0</v>
      </c>
      <c r="BB525" s="44">
        <f t="shared" si="108"/>
        <v>0</v>
      </c>
      <c r="BC525" s="44">
        <f t="shared" si="108"/>
        <v>0</v>
      </c>
      <c r="BD525" s="44">
        <f t="shared" ref="BD525:BW525" si="109">BD523+BD524</f>
        <v>825</v>
      </c>
      <c r="BE525" s="44">
        <f t="shared" si="109"/>
        <v>26681.4798175</v>
      </c>
      <c r="BF525" s="44">
        <f t="shared" si="109"/>
        <v>0</v>
      </c>
      <c r="BG525" s="44">
        <f t="shared" si="109"/>
        <v>27506.4798175</v>
      </c>
      <c r="BH525" s="44">
        <f t="shared" si="109"/>
        <v>42174.134810000003</v>
      </c>
      <c r="BI525" s="44">
        <f t="shared" si="109"/>
        <v>492</v>
      </c>
      <c r="BJ525" s="44">
        <f t="shared" si="109"/>
        <v>24412.777717500001</v>
      </c>
      <c r="BK525" s="44">
        <f t="shared" si="109"/>
        <v>0</v>
      </c>
      <c r="BL525" s="44">
        <f t="shared" si="109"/>
        <v>24904.777717500001</v>
      </c>
      <c r="BM525" s="44">
        <f t="shared" si="109"/>
        <v>0</v>
      </c>
      <c r="BN525" s="44">
        <f t="shared" si="109"/>
        <v>0</v>
      </c>
      <c r="BO525" s="44">
        <f t="shared" si="109"/>
        <v>24412.777717500001</v>
      </c>
      <c r="BP525" s="44">
        <f t="shared" si="109"/>
        <v>0</v>
      </c>
      <c r="BQ525" s="44">
        <f t="shared" si="109"/>
        <v>24412.777717500001</v>
      </c>
      <c r="BR525" s="44">
        <f t="shared" si="109"/>
        <v>0</v>
      </c>
      <c r="BS525" s="44">
        <f t="shared" si="109"/>
        <v>0</v>
      </c>
      <c r="BT525" s="44">
        <f t="shared" si="109"/>
        <v>24412.777717500001</v>
      </c>
      <c r="BU525" s="44">
        <f t="shared" si="109"/>
        <v>0</v>
      </c>
      <c r="BV525" s="44">
        <f t="shared" si="109"/>
        <v>24412.777717500001</v>
      </c>
      <c r="BW525" s="44">
        <f t="shared" si="109"/>
        <v>0</v>
      </c>
      <c r="BX525" s="44">
        <f>BX523+BX524</f>
        <v>313534.83899999998</v>
      </c>
      <c r="BY525" s="44">
        <f>BY523+BY524</f>
        <v>114727.9348</v>
      </c>
      <c r="BZ525" s="44">
        <f>BZ523+BZ524</f>
        <v>319588.17245999997</v>
      </c>
      <c r="CA525" s="44">
        <f>CA523+CA524</f>
        <v>4884.5368500000004</v>
      </c>
      <c r="CB525" s="65" t="s">
        <v>80</v>
      </c>
      <c r="CC525" s="65" t="s">
        <v>80</v>
      </c>
      <c r="CD525" s="44">
        <f>CD523+CD524</f>
        <v>0</v>
      </c>
      <c r="CE525" s="44">
        <f>CE523+CE524</f>
        <v>0</v>
      </c>
      <c r="CF525" s="65" t="s">
        <v>80</v>
      </c>
      <c r="CG525" s="65" t="s">
        <v>80</v>
      </c>
      <c r="CH525" s="508" t="s">
        <v>80</v>
      </c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  <c r="EL525" s="41"/>
      <c r="EM525" s="41"/>
      <c r="EN525" s="41"/>
      <c r="EO525" s="41"/>
      <c r="EP525" s="41"/>
      <c r="EQ525" s="41"/>
      <c r="ER525" s="41"/>
      <c r="ES525" s="41"/>
      <c r="ET525" s="41"/>
      <c r="EU525" s="41"/>
      <c r="EV525" s="41"/>
      <c r="EW525" s="41"/>
      <c r="EX525" s="41"/>
      <c r="EY525" s="41"/>
      <c r="EZ525" s="41"/>
      <c r="FA525" s="41"/>
      <c r="FB525" s="41"/>
      <c r="FC525" s="41"/>
      <c r="FD525" s="41"/>
      <c r="FE525" s="41"/>
      <c r="FF525" s="41"/>
      <c r="FG525" s="41"/>
      <c r="FH525" s="41"/>
      <c r="FI525" s="41"/>
      <c r="FJ525" s="41"/>
      <c r="FK525" s="41"/>
      <c r="FL525" s="41"/>
      <c r="FM525" s="41"/>
      <c r="FN525" s="41"/>
      <c r="FO525" s="41"/>
      <c r="FP525" s="41"/>
      <c r="FQ525" s="41"/>
      <c r="FR525" s="41"/>
      <c r="FS525" s="41"/>
      <c r="FT525" s="41"/>
      <c r="FU525" s="41"/>
      <c r="FV525" s="41"/>
      <c r="FW525" s="41"/>
      <c r="FX525" s="41"/>
      <c r="FY525" s="41"/>
      <c r="FZ525" s="41"/>
      <c r="GA525" s="41"/>
      <c r="GB525" s="41"/>
      <c r="GC525" s="41"/>
      <c r="GD525" s="41"/>
      <c r="GE525" s="41"/>
      <c r="GF525" s="41"/>
      <c r="GG525" s="41"/>
      <c r="GH525" s="41"/>
      <c r="GI525" s="41"/>
      <c r="GJ525" s="41"/>
      <c r="GK525" s="41"/>
      <c r="GL525" s="41"/>
      <c r="GM525" s="41"/>
      <c r="GN525" s="41"/>
      <c r="GO525" s="41"/>
      <c r="GP525" s="41"/>
      <c r="GQ525" s="41"/>
      <c r="GR525" s="41"/>
      <c r="GS525" s="41"/>
      <c r="GT525" s="41"/>
      <c r="GU525" s="41"/>
      <c r="GV525" s="41"/>
      <c r="GW525" s="41"/>
      <c r="GX525" s="41"/>
      <c r="GY525" s="41"/>
      <c r="GZ525" s="41"/>
      <c r="HA525" s="41"/>
      <c r="HB525" s="41"/>
      <c r="HC525" s="41"/>
      <c r="HD525" s="41"/>
      <c r="HE525" s="41"/>
      <c r="HF525" s="41"/>
      <c r="HG525" s="41"/>
      <c r="HH525" s="41"/>
      <c r="HI525" s="41"/>
      <c r="HJ525" s="41"/>
      <c r="HK525" s="41"/>
      <c r="HL525" s="41"/>
      <c r="HM525" s="41"/>
      <c r="HN525" s="41"/>
      <c r="HO525" s="41"/>
      <c r="HP525" s="41"/>
      <c r="HQ525" s="41"/>
      <c r="HR525" s="41"/>
      <c r="HS525" s="41"/>
      <c r="HT525" s="41"/>
      <c r="HU525" s="41"/>
      <c r="HV525" s="41"/>
      <c r="HW525" s="41"/>
      <c r="HX525" s="41"/>
      <c r="HY525" s="41"/>
      <c r="HZ525" s="41"/>
      <c r="IA525" s="41"/>
      <c r="IB525" s="41"/>
      <c r="IC525" s="41"/>
      <c r="ID525" s="41"/>
      <c r="IE525" s="41"/>
      <c r="IF525" s="41"/>
      <c r="IG525" s="41"/>
      <c r="IH525" s="41"/>
      <c r="II525" s="41"/>
      <c r="IJ525" s="41"/>
      <c r="IK525" s="41"/>
      <c r="IL525" s="41"/>
      <c r="IM525" s="41"/>
      <c r="IN525" s="41"/>
      <c r="IO525" s="41"/>
      <c r="IP525" s="41"/>
      <c r="IQ525" s="41"/>
      <c r="IR525" s="41"/>
      <c r="IS525" s="41"/>
      <c r="IT525" s="41"/>
      <c r="IU525" s="41"/>
      <c r="IV525" s="41"/>
      <c r="IW525" s="41"/>
      <c r="IX525" s="41"/>
      <c r="IY525" s="41"/>
      <c r="IZ525" s="41"/>
      <c r="JA525" s="41"/>
      <c r="JB525" s="41"/>
      <c r="JC525" s="41"/>
      <c r="JD525" s="41"/>
      <c r="JE525" s="41"/>
      <c r="JF525" s="41"/>
      <c r="JG525" s="41"/>
      <c r="JH525" s="41"/>
      <c r="JI525" s="41"/>
      <c r="JJ525" s="41"/>
      <c r="JK525" s="41"/>
      <c r="JL525" s="41"/>
      <c r="JM525" s="41"/>
      <c r="JN525" s="41"/>
      <c r="JO525" s="41"/>
      <c r="JP525" s="41"/>
      <c r="JQ525" s="41"/>
      <c r="JR525" s="41"/>
      <c r="JS525" s="41"/>
      <c r="JT525" s="41"/>
      <c r="JU525" s="41"/>
      <c r="JV525" s="41"/>
      <c r="JW525" s="41"/>
      <c r="JX525" s="41"/>
      <c r="JY525" s="41"/>
      <c r="JZ525" s="41"/>
      <c r="KA525" s="41"/>
      <c r="KB525" s="41"/>
      <c r="KC525" s="41"/>
      <c r="KD525" s="41"/>
      <c r="KE525" s="41"/>
      <c r="KF525" s="41"/>
      <c r="KG525" s="41"/>
      <c r="KH525" s="41"/>
      <c r="KI525" s="41"/>
      <c r="KJ525" s="41"/>
      <c r="KK525" s="41"/>
      <c r="KL525" s="41"/>
      <c r="KM525" s="41"/>
      <c r="KN525" s="41"/>
      <c r="KO525" s="41"/>
      <c r="KP525" s="41"/>
      <c r="KQ525" s="41"/>
      <c r="KR525" s="41"/>
      <c r="KS525" s="41"/>
      <c r="KT525" s="41"/>
      <c r="KU525" s="41"/>
    </row>
    <row r="526" spans="1:307" s="362" customFormat="1" ht="173.25" customHeight="1" outlineLevel="1">
      <c r="A526" s="803" t="s">
        <v>1985</v>
      </c>
      <c r="B526" s="450" t="s">
        <v>82</v>
      </c>
      <c r="C526" s="718" t="s">
        <v>1986</v>
      </c>
      <c r="D526" s="450" t="s">
        <v>1520</v>
      </c>
      <c r="E526" s="453" t="s">
        <v>82</v>
      </c>
      <c r="F526" s="643" t="s">
        <v>1061</v>
      </c>
      <c r="G526" s="644" t="s">
        <v>1062</v>
      </c>
      <c r="H526" s="453" t="s">
        <v>1521</v>
      </c>
      <c r="I526" s="453" t="s">
        <v>312</v>
      </c>
      <c r="J526" s="452">
        <v>6879.62</v>
      </c>
      <c r="K526" s="452">
        <v>6677.98</v>
      </c>
      <c r="L526" s="452">
        <v>201.64</v>
      </c>
      <c r="M526" s="452">
        <v>0</v>
      </c>
      <c r="N526" s="452">
        <v>6677.98</v>
      </c>
      <c r="O526" s="452">
        <v>0</v>
      </c>
      <c r="P526" s="453" t="s">
        <v>80</v>
      </c>
      <c r="Q526" s="453" t="s">
        <v>80</v>
      </c>
      <c r="R526" s="453">
        <v>44620</v>
      </c>
      <c r="S526" s="453" t="s">
        <v>496</v>
      </c>
      <c r="T526" s="645"/>
      <c r="U526" s="452">
        <v>0</v>
      </c>
      <c r="V526" s="452">
        <v>157.37</v>
      </c>
      <c r="W526" s="452">
        <v>1817.04</v>
      </c>
      <c r="X526" s="452">
        <v>1974.41</v>
      </c>
      <c r="Y526" s="452">
        <v>0</v>
      </c>
      <c r="Z526" s="452">
        <v>0</v>
      </c>
      <c r="AA526" s="452">
        <v>0</v>
      </c>
      <c r="AB526" s="452">
        <v>0</v>
      </c>
      <c r="AC526" s="452">
        <v>0</v>
      </c>
      <c r="AD526" s="452">
        <v>0</v>
      </c>
      <c r="AE526" s="452">
        <v>0</v>
      </c>
      <c r="AF526" s="452">
        <v>0</v>
      </c>
      <c r="AG526" s="452">
        <v>0</v>
      </c>
      <c r="AH526" s="452">
        <v>0</v>
      </c>
      <c r="AI526" s="452">
        <v>0</v>
      </c>
      <c r="AJ526" s="452">
        <v>0</v>
      </c>
      <c r="AK526" s="452">
        <v>0</v>
      </c>
      <c r="AL526" s="452">
        <v>0</v>
      </c>
      <c r="AM526" s="452">
        <v>0</v>
      </c>
      <c r="AN526" s="452">
        <v>0</v>
      </c>
      <c r="AO526" s="452">
        <v>0</v>
      </c>
      <c r="AP526" s="452">
        <v>0</v>
      </c>
      <c r="AQ526" s="452">
        <v>0</v>
      </c>
      <c r="AR526" s="452">
        <v>0</v>
      </c>
      <c r="AS526" s="452">
        <v>0</v>
      </c>
      <c r="AT526" s="452">
        <v>0</v>
      </c>
      <c r="AU526" s="452">
        <v>0</v>
      </c>
      <c r="AV526" s="452">
        <v>0</v>
      </c>
      <c r="AW526" s="452">
        <v>0</v>
      </c>
      <c r="AX526" s="452">
        <v>0</v>
      </c>
      <c r="AY526" s="452">
        <v>0</v>
      </c>
      <c r="AZ526" s="452">
        <v>0</v>
      </c>
      <c r="BA526" s="452">
        <v>0</v>
      </c>
      <c r="BB526" s="452">
        <v>0</v>
      </c>
      <c r="BC526" s="452">
        <v>0</v>
      </c>
      <c r="BD526" s="452">
        <v>0</v>
      </c>
      <c r="BE526" s="452">
        <v>0</v>
      </c>
      <c r="BF526" s="452">
        <v>0</v>
      </c>
      <c r="BG526" s="452">
        <v>0</v>
      </c>
      <c r="BH526" s="452">
        <v>0</v>
      </c>
      <c r="BI526" s="452">
        <v>0</v>
      </c>
      <c r="BJ526" s="452">
        <v>0</v>
      </c>
      <c r="BK526" s="452">
        <v>0</v>
      </c>
      <c r="BL526" s="452">
        <v>0</v>
      </c>
      <c r="BM526" s="452">
        <v>0</v>
      </c>
      <c r="BN526" s="452">
        <v>0</v>
      </c>
      <c r="BO526" s="452">
        <v>0</v>
      </c>
      <c r="BP526" s="452">
        <v>0</v>
      </c>
      <c r="BQ526" s="452">
        <v>0</v>
      </c>
      <c r="BR526" s="452">
        <v>0</v>
      </c>
      <c r="BS526" s="452">
        <v>0</v>
      </c>
      <c r="BT526" s="452">
        <v>0</v>
      </c>
      <c r="BU526" s="452">
        <v>0</v>
      </c>
      <c r="BV526" s="452">
        <v>0</v>
      </c>
      <c r="BW526" s="365">
        <v>0</v>
      </c>
      <c r="BX526" s="452">
        <v>0</v>
      </c>
      <c r="BY526" s="452">
        <v>0</v>
      </c>
      <c r="BZ526" s="452">
        <v>0</v>
      </c>
      <c r="CA526" s="452">
        <v>0</v>
      </c>
      <c r="CB526" s="453" t="s">
        <v>1522</v>
      </c>
      <c r="CC526" s="453" t="s">
        <v>80</v>
      </c>
      <c r="CD526" s="450">
        <v>0</v>
      </c>
      <c r="CE526" s="450">
        <v>0</v>
      </c>
      <c r="CF526" s="450" t="s">
        <v>2008</v>
      </c>
      <c r="CG526" s="450"/>
      <c r="CH526" s="198" t="s">
        <v>3103</v>
      </c>
      <c r="CI526" s="382"/>
      <c r="CJ526" s="382"/>
      <c r="CK526" s="382"/>
      <c r="CL526" s="382"/>
      <c r="CM526" s="382"/>
      <c r="CN526" s="382"/>
      <c r="CO526" s="382"/>
      <c r="CP526" s="382"/>
      <c r="CQ526" s="382"/>
      <c r="CR526" s="382"/>
      <c r="CS526" s="382"/>
      <c r="CT526" s="382"/>
      <c r="CU526" s="382"/>
      <c r="CV526" s="382"/>
      <c r="CW526" s="382"/>
      <c r="CX526" s="382"/>
      <c r="CY526" s="382"/>
      <c r="CZ526" s="382"/>
      <c r="DA526" s="382"/>
      <c r="DB526" s="382"/>
      <c r="DC526" s="382"/>
      <c r="DD526" s="382"/>
      <c r="DE526" s="382"/>
      <c r="DF526" s="382"/>
      <c r="DG526" s="382"/>
      <c r="DH526" s="382"/>
      <c r="DI526" s="382"/>
      <c r="DJ526" s="382"/>
      <c r="DK526" s="382"/>
      <c r="DL526" s="382"/>
      <c r="DM526" s="382"/>
      <c r="DN526" s="382"/>
      <c r="DO526" s="382"/>
      <c r="DP526" s="382"/>
      <c r="DQ526" s="382"/>
      <c r="DR526" s="382"/>
      <c r="DS526" s="382"/>
      <c r="DT526" s="382"/>
      <c r="DU526" s="382"/>
      <c r="DV526" s="382"/>
      <c r="DW526" s="382"/>
      <c r="DX526" s="382"/>
      <c r="DY526" s="382"/>
      <c r="DZ526" s="382"/>
      <c r="EA526" s="382"/>
      <c r="EB526" s="382"/>
      <c r="EC526" s="382"/>
      <c r="ED526" s="382"/>
      <c r="EE526" s="382"/>
      <c r="EF526" s="382"/>
      <c r="EG526" s="382"/>
      <c r="EH526" s="382"/>
      <c r="EI526" s="382"/>
      <c r="EJ526" s="382"/>
      <c r="EK526" s="382"/>
      <c r="EL526" s="382"/>
      <c r="EM526" s="382"/>
      <c r="EN526" s="382"/>
      <c r="EO526" s="382"/>
      <c r="EP526" s="382"/>
      <c r="EQ526" s="382"/>
      <c r="ER526" s="382"/>
      <c r="ES526" s="382"/>
      <c r="ET526" s="382"/>
      <c r="EU526" s="382"/>
      <c r="EV526" s="382"/>
      <c r="EW526" s="382"/>
      <c r="EX526" s="382"/>
      <c r="EY526" s="382"/>
      <c r="EZ526" s="382"/>
      <c r="FA526" s="382"/>
      <c r="FB526" s="382"/>
      <c r="FC526" s="382"/>
      <c r="FD526" s="382"/>
      <c r="FE526" s="382"/>
      <c r="FF526" s="382"/>
      <c r="FG526" s="382"/>
      <c r="FH526" s="382"/>
      <c r="FI526" s="382"/>
      <c r="FJ526" s="382"/>
      <c r="FK526" s="382"/>
      <c r="FL526" s="382"/>
      <c r="FM526" s="382"/>
      <c r="FN526" s="382"/>
      <c r="FO526" s="382"/>
      <c r="FP526" s="382"/>
      <c r="FQ526" s="382"/>
      <c r="FR526" s="382"/>
      <c r="FS526" s="382"/>
      <c r="FT526" s="382"/>
      <c r="FU526" s="382"/>
      <c r="FV526" s="382"/>
      <c r="FW526" s="382"/>
      <c r="FX526" s="382"/>
      <c r="FY526" s="382"/>
      <c r="FZ526" s="382"/>
      <c r="GA526" s="382"/>
      <c r="GB526" s="382"/>
      <c r="GC526" s="382"/>
      <c r="GD526" s="382"/>
      <c r="GE526" s="382"/>
      <c r="GF526" s="382"/>
      <c r="GG526" s="382"/>
      <c r="GH526" s="382"/>
      <c r="GI526" s="382"/>
      <c r="GJ526" s="382"/>
      <c r="GK526" s="382"/>
      <c r="GL526" s="382"/>
      <c r="GM526" s="382"/>
      <c r="GN526" s="382"/>
      <c r="GO526" s="382"/>
      <c r="GP526" s="382"/>
      <c r="GQ526" s="382"/>
      <c r="GR526" s="382"/>
      <c r="GS526" s="382"/>
      <c r="GT526" s="382"/>
      <c r="GU526" s="382"/>
      <c r="GV526" s="382"/>
      <c r="GW526" s="382"/>
      <c r="GX526" s="382"/>
      <c r="GY526" s="382"/>
      <c r="GZ526" s="382"/>
      <c r="HA526" s="382"/>
      <c r="HB526" s="382"/>
      <c r="HC526" s="382"/>
      <c r="HD526" s="382"/>
      <c r="HE526" s="382"/>
      <c r="HF526" s="382"/>
      <c r="HG526" s="382"/>
      <c r="HH526" s="382"/>
      <c r="HI526" s="382"/>
      <c r="HJ526" s="382"/>
      <c r="HK526" s="382"/>
      <c r="HL526" s="382"/>
      <c r="HM526" s="382"/>
      <c r="HN526" s="382"/>
      <c r="HO526" s="382"/>
      <c r="HP526" s="382"/>
      <c r="HQ526" s="382"/>
      <c r="HR526" s="382"/>
      <c r="HS526" s="382"/>
      <c r="HT526" s="382"/>
      <c r="HU526" s="382"/>
      <c r="HV526" s="382"/>
      <c r="HW526" s="382"/>
      <c r="HX526" s="382"/>
      <c r="HY526" s="382"/>
      <c r="HZ526" s="382"/>
      <c r="IA526" s="382"/>
      <c r="IB526" s="382"/>
      <c r="IC526" s="382"/>
      <c r="ID526" s="382"/>
      <c r="IE526" s="382"/>
      <c r="IF526" s="382"/>
      <c r="IG526" s="382"/>
      <c r="IH526" s="382"/>
      <c r="II526" s="382"/>
      <c r="IJ526" s="382"/>
      <c r="IK526" s="382"/>
      <c r="IL526" s="382"/>
      <c r="IM526" s="382"/>
      <c r="IN526" s="382"/>
      <c r="IO526" s="382"/>
      <c r="IP526" s="382"/>
      <c r="IQ526" s="382"/>
      <c r="IR526" s="382"/>
      <c r="IS526" s="382"/>
      <c r="IT526" s="382"/>
      <c r="IU526" s="382"/>
      <c r="IV526" s="382"/>
      <c r="IW526" s="382"/>
      <c r="IX526" s="382"/>
      <c r="IY526" s="382"/>
      <c r="IZ526" s="382"/>
      <c r="JA526" s="382"/>
      <c r="JB526" s="382"/>
      <c r="JC526" s="382"/>
      <c r="JD526" s="382"/>
      <c r="JE526" s="382"/>
      <c r="JF526" s="382"/>
      <c r="JG526" s="382"/>
      <c r="JH526" s="382"/>
      <c r="JI526" s="382"/>
      <c r="JJ526" s="382"/>
      <c r="JK526" s="382"/>
      <c r="JL526" s="382"/>
      <c r="JM526" s="382"/>
      <c r="JN526" s="382"/>
      <c r="JO526" s="382"/>
      <c r="JP526" s="382"/>
      <c r="JQ526" s="382"/>
      <c r="JR526" s="382"/>
      <c r="JS526" s="382"/>
      <c r="JT526" s="382"/>
      <c r="JU526" s="382"/>
      <c r="JV526" s="382"/>
      <c r="JW526" s="382"/>
      <c r="JX526" s="382"/>
      <c r="JY526" s="382"/>
      <c r="JZ526" s="382"/>
      <c r="KA526" s="382"/>
      <c r="KB526" s="382"/>
      <c r="KC526" s="382"/>
      <c r="KD526" s="382"/>
      <c r="KE526" s="382"/>
      <c r="KF526" s="382"/>
      <c r="KG526" s="382"/>
      <c r="KH526" s="382"/>
      <c r="KI526" s="382"/>
      <c r="KJ526" s="382"/>
      <c r="KK526" s="382"/>
      <c r="KL526" s="382"/>
      <c r="KM526" s="382"/>
      <c r="KN526" s="382"/>
      <c r="KO526" s="382"/>
      <c r="KP526" s="382"/>
      <c r="KQ526" s="382"/>
      <c r="KR526" s="382"/>
      <c r="KS526" s="382"/>
      <c r="KT526" s="382"/>
      <c r="KU526" s="382"/>
    </row>
    <row r="527" spans="1:307" s="362" customFormat="1" ht="72" outlineLevel="1">
      <c r="A527" s="803"/>
      <c r="B527" s="649" t="s">
        <v>82</v>
      </c>
      <c r="C527" s="364" t="s">
        <v>2209</v>
      </c>
      <c r="D527" s="470" t="s">
        <v>2210</v>
      </c>
      <c r="E527" s="366" t="s">
        <v>82</v>
      </c>
      <c r="F527" s="646" t="s">
        <v>1061</v>
      </c>
      <c r="G527" s="647" t="s">
        <v>1062</v>
      </c>
      <c r="H527" s="367" t="s">
        <v>2211</v>
      </c>
      <c r="I527" s="366" t="s">
        <v>312</v>
      </c>
      <c r="J527" s="365">
        <v>5860.3</v>
      </c>
      <c r="K527" s="365">
        <v>5860.3</v>
      </c>
      <c r="L527" s="365">
        <v>0</v>
      </c>
      <c r="M527" s="365">
        <v>0</v>
      </c>
      <c r="N527" s="365">
        <v>5860.3</v>
      </c>
      <c r="O527" s="365">
        <v>0</v>
      </c>
      <c r="P527" s="366" t="s">
        <v>80</v>
      </c>
      <c r="Q527" s="436" t="s">
        <v>80</v>
      </c>
      <c r="R527" s="370">
        <v>45291</v>
      </c>
      <c r="S527" s="366" t="s">
        <v>693</v>
      </c>
      <c r="T527" s="370">
        <v>44615</v>
      </c>
      <c r="U527" s="365">
        <v>0</v>
      </c>
      <c r="V527" s="365">
        <v>0</v>
      </c>
      <c r="W527" s="365">
        <v>3549.88</v>
      </c>
      <c r="X527" s="365">
        <v>3549.88</v>
      </c>
      <c r="Y527" s="365">
        <v>2323.44</v>
      </c>
      <c r="Z527" s="365">
        <v>0</v>
      </c>
      <c r="AA527" s="365">
        <v>0</v>
      </c>
      <c r="AB527" s="365">
        <v>2310.4</v>
      </c>
      <c r="AC527" s="365">
        <v>2310.4</v>
      </c>
      <c r="AD527" s="365">
        <v>1221</v>
      </c>
      <c r="AE527" s="365">
        <v>0</v>
      </c>
      <c r="AF527" s="365">
        <v>0</v>
      </c>
      <c r="AG527" s="365">
        <v>0</v>
      </c>
      <c r="AH527" s="365">
        <v>0</v>
      </c>
      <c r="AI527" s="365">
        <v>2315.86</v>
      </c>
      <c r="AJ527" s="365">
        <v>0</v>
      </c>
      <c r="AK527" s="365">
        <v>0</v>
      </c>
      <c r="AL527" s="365">
        <v>0</v>
      </c>
      <c r="AM527" s="365">
        <v>0</v>
      </c>
      <c r="AN527" s="365">
        <v>0</v>
      </c>
      <c r="AO527" s="365">
        <v>0</v>
      </c>
      <c r="AP527" s="365">
        <v>0</v>
      </c>
      <c r="AQ527" s="365">
        <v>0</v>
      </c>
      <c r="AR527" s="365">
        <v>0</v>
      </c>
      <c r="AS527" s="365">
        <v>0</v>
      </c>
      <c r="AT527" s="365">
        <v>0</v>
      </c>
      <c r="AU527" s="365">
        <v>0</v>
      </c>
      <c r="AV527" s="365">
        <v>0</v>
      </c>
      <c r="AW527" s="365">
        <v>0</v>
      </c>
      <c r="AX527" s="365">
        <v>0</v>
      </c>
      <c r="AY527" s="365">
        <v>0</v>
      </c>
      <c r="AZ527" s="365">
        <v>0</v>
      </c>
      <c r="BA527" s="365">
        <v>2310.4</v>
      </c>
      <c r="BB527" s="365">
        <v>2310.4</v>
      </c>
      <c r="BC527" s="365">
        <v>1221</v>
      </c>
      <c r="BD527" s="365">
        <v>0</v>
      </c>
      <c r="BE527" s="365">
        <v>0</v>
      </c>
      <c r="BF527" s="365">
        <v>0</v>
      </c>
      <c r="BG527" s="365">
        <v>0</v>
      </c>
      <c r="BH527" s="365">
        <v>2315.86</v>
      </c>
      <c r="BI527" s="365">
        <v>0</v>
      </c>
      <c r="BJ527" s="365">
        <v>0</v>
      </c>
      <c r="BK527" s="365">
        <v>0</v>
      </c>
      <c r="BL527" s="365">
        <v>0</v>
      </c>
      <c r="BM527" s="365">
        <v>0</v>
      </c>
      <c r="BN527" s="365">
        <v>0</v>
      </c>
      <c r="BO527" s="365">
        <v>0</v>
      </c>
      <c r="BP527" s="365">
        <v>0</v>
      </c>
      <c r="BQ527" s="365">
        <v>0</v>
      </c>
      <c r="BR527" s="365">
        <v>0</v>
      </c>
      <c r="BS527" s="365">
        <v>0</v>
      </c>
      <c r="BT527" s="365">
        <v>0</v>
      </c>
      <c r="BU527" s="365">
        <v>0</v>
      </c>
      <c r="BV527" s="365">
        <v>0</v>
      </c>
      <c r="BW527" s="365">
        <v>0</v>
      </c>
      <c r="BX527" s="365">
        <v>0</v>
      </c>
      <c r="BY527" s="365">
        <v>0</v>
      </c>
      <c r="BZ527" s="365">
        <v>0</v>
      </c>
      <c r="CA527" s="365">
        <v>0</v>
      </c>
      <c r="CB527" s="366" t="s">
        <v>2212</v>
      </c>
      <c r="CC527" s="366" t="s">
        <v>80</v>
      </c>
      <c r="CD527" s="648">
        <v>0</v>
      </c>
      <c r="CE527" s="648">
        <v>0</v>
      </c>
      <c r="CF527" s="649" t="s">
        <v>2008</v>
      </c>
      <c r="CG527" s="649" t="s">
        <v>3206</v>
      </c>
      <c r="CH527" s="411" t="s">
        <v>3103</v>
      </c>
      <c r="CI527" s="382"/>
      <c r="CJ527" s="382"/>
      <c r="CK527" s="382"/>
      <c r="CL527" s="382"/>
      <c r="CM527" s="382"/>
      <c r="CN527" s="382"/>
      <c r="CO527" s="382"/>
      <c r="CP527" s="382"/>
      <c r="CQ527" s="382"/>
      <c r="CR527" s="382"/>
      <c r="CS527" s="382"/>
      <c r="CT527" s="382"/>
      <c r="CU527" s="382"/>
      <c r="CV527" s="382"/>
      <c r="CW527" s="382"/>
      <c r="CX527" s="382"/>
      <c r="CY527" s="382"/>
      <c r="CZ527" s="382"/>
      <c r="DA527" s="382"/>
      <c r="DB527" s="382"/>
      <c r="DC527" s="382"/>
      <c r="DD527" s="382"/>
      <c r="DE527" s="382"/>
      <c r="DF527" s="382"/>
      <c r="DG527" s="382"/>
      <c r="DH527" s="382"/>
      <c r="DI527" s="382"/>
      <c r="DJ527" s="382"/>
      <c r="DK527" s="382"/>
      <c r="DL527" s="382"/>
      <c r="DM527" s="382"/>
      <c r="DN527" s="382"/>
      <c r="DO527" s="382"/>
      <c r="DP527" s="382"/>
      <c r="DQ527" s="382"/>
      <c r="DR527" s="382"/>
      <c r="DS527" s="382"/>
      <c r="DT527" s="382"/>
      <c r="DU527" s="382"/>
      <c r="DV527" s="382"/>
      <c r="DW527" s="382"/>
      <c r="DX527" s="382"/>
      <c r="DY527" s="382"/>
      <c r="DZ527" s="382"/>
      <c r="EA527" s="382"/>
      <c r="EB527" s="382"/>
      <c r="EC527" s="382"/>
      <c r="ED527" s="382"/>
      <c r="EE527" s="382"/>
      <c r="EF527" s="382"/>
      <c r="EG527" s="382"/>
      <c r="EH527" s="382"/>
      <c r="EI527" s="382"/>
      <c r="EJ527" s="382"/>
      <c r="EK527" s="382"/>
      <c r="EL527" s="382"/>
      <c r="EM527" s="382"/>
      <c r="EN527" s="382"/>
      <c r="EO527" s="382"/>
      <c r="EP527" s="382"/>
      <c r="EQ527" s="382"/>
      <c r="ER527" s="382"/>
      <c r="ES527" s="382"/>
      <c r="ET527" s="382"/>
      <c r="EU527" s="382"/>
      <c r="EV527" s="382"/>
      <c r="EW527" s="382"/>
      <c r="EX527" s="382"/>
      <c r="EY527" s="382"/>
      <c r="EZ527" s="382"/>
      <c r="FA527" s="382"/>
      <c r="FB527" s="382"/>
      <c r="FC527" s="382"/>
      <c r="FD527" s="382"/>
      <c r="FE527" s="382"/>
      <c r="FF527" s="382"/>
      <c r="FG527" s="382"/>
      <c r="FH527" s="382"/>
      <c r="FI527" s="382"/>
      <c r="FJ527" s="382"/>
      <c r="FK527" s="382"/>
      <c r="FL527" s="382"/>
      <c r="FM527" s="382"/>
      <c r="FN527" s="382"/>
      <c r="FO527" s="382"/>
      <c r="FP527" s="382"/>
      <c r="FQ527" s="382"/>
      <c r="FR527" s="382"/>
      <c r="FS527" s="382"/>
      <c r="FT527" s="382"/>
      <c r="FU527" s="382"/>
      <c r="FV527" s="382"/>
      <c r="FW527" s="382"/>
      <c r="FX527" s="382"/>
      <c r="FY527" s="382"/>
      <c r="FZ527" s="382"/>
      <c r="GA527" s="382"/>
      <c r="GB527" s="382"/>
      <c r="GC527" s="382"/>
      <c r="GD527" s="382"/>
      <c r="GE527" s="382"/>
      <c r="GF527" s="382"/>
      <c r="GG527" s="382"/>
      <c r="GH527" s="382"/>
      <c r="GI527" s="382"/>
      <c r="GJ527" s="382"/>
      <c r="GK527" s="382"/>
      <c r="GL527" s="382"/>
      <c r="GM527" s="382"/>
      <c r="GN527" s="382"/>
      <c r="GO527" s="382"/>
      <c r="GP527" s="382"/>
      <c r="GQ527" s="382"/>
      <c r="GR527" s="382"/>
      <c r="GS527" s="382"/>
      <c r="GT527" s="382"/>
      <c r="GU527" s="382"/>
      <c r="GV527" s="382"/>
      <c r="GW527" s="382"/>
      <c r="GX527" s="382"/>
      <c r="GY527" s="382"/>
      <c r="GZ527" s="382"/>
      <c r="HA527" s="382"/>
      <c r="HB527" s="382"/>
      <c r="HC527" s="382"/>
      <c r="HD527" s="382"/>
      <c r="HE527" s="382"/>
      <c r="HF527" s="382"/>
      <c r="HG527" s="382"/>
      <c r="HH527" s="382"/>
      <c r="HI527" s="382"/>
      <c r="HJ527" s="382"/>
      <c r="HK527" s="382"/>
      <c r="HL527" s="382"/>
      <c r="HM527" s="382"/>
      <c r="HN527" s="382"/>
      <c r="HO527" s="382"/>
      <c r="HP527" s="382"/>
      <c r="HQ527" s="382"/>
      <c r="HR527" s="382"/>
      <c r="HS527" s="382"/>
      <c r="HT527" s="382"/>
      <c r="HU527" s="382"/>
      <c r="HV527" s="382"/>
      <c r="HW527" s="382"/>
      <c r="HX527" s="382"/>
      <c r="HY527" s="382"/>
      <c r="HZ527" s="382"/>
      <c r="IA527" s="382"/>
      <c r="IB527" s="382"/>
      <c r="IC527" s="382"/>
      <c r="ID527" s="382"/>
      <c r="IE527" s="382"/>
      <c r="IF527" s="382"/>
      <c r="IG527" s="382"/>
      <c r="IH527" s="382"/>
      <c r="II527" s="382"/>
      <c r="IJ527" s="382"/>
      <c r="IK527" s="382"/>
      <c r="IL527" s="382"/>
      <c r="IM527" s="382"/>
      <c r="IN527" s="382"/>
      <c r="IO527" s="382"/>
      <c r="IP527" s="382"/>
      <c r="IQ527" s="382"/>
      <c r="IR527" s="382"/>
      <c r="IS527" s="382"/>
      <c r="IT527" s="382"/>
      <c r="IU527" s="382"/>
      <c r="IV527" s="382"/>
      <c r="IW527" s="382"/>
      <c r="IX527" s="382"/>
      <c r="IY527" s="382"/>
      <c r="IZ527" s="382"/>
      <c r="JA527" s="382"/>
      <c r="JB527" s="382"/>
      <c r="JC527" s="382"/>
      <c r="JD527" s="382"/>
      <c r="JE527" s="382"/>
      <c r="JF527" s="382"/>
      <c r="JG527" s="382"/>
      <c r="JH527" s="382"/>
      <c r="JI527" s="382"/>
      <c r="JJ527" s="382"/>
      <c r="JK527" s="382"/>
      <c r="JL527" s="382"/>
      <c r="JM527" s="382"/>
      <c r="JN527" s="382"/>
      <c r="JO527" s="382"/>
      <c r="JP527" s="382"/>
      <c r="JQ527" s="382"/>
      <c r="JR527" s="382"/>
      <c r="JS527" s="382"/>
      <c r="JT527" s="382"/>
      <c r="JU527" s="382"/>
      <c r="JV527" s="382"/>
      <c r="JW527" s="382"/>
      <c r="JX527" s="382"/>
      <c r="JY527" s="382"/>
      <c r="JZ527" s="382"/>
      <c r="KA527" s="382"/>
      <c r="KB527" s="382"/>
      <c r="KC527" s="382"/>
      <c r="KD527" s="382"/>
      <c r="KE527" s="382"/>
      <c r="KF527" s="382"/>
      <c r="KG527" s="382"/>
      <c r="KH527" s="382"/>
      <c r="KI527" s="382"/>
      <c r="KJ527" s="382"/>
      <c r="KK527" s="382"/>
      <c r="KL527" s="382"/>
      <c r="KM527" s="382"/>
      <c r="KN527" s="382"/>
      <c r="KO527" s="382"/>
      <c r="KP527" s="382"/>
      <c r="KQ527" s="382"/>
      <c r="KR527" s="382"/>
      <c r="KS527" s="382"/>
      <c r="KT527" s="382"/>
      <c r="KU527" s="382"/>
    </row>
    <row r="528" spans="1:307" s="362" customFormat="1" ht="90" outlineLevel="1">
      <c r="A528" s="803"/>
      <c r="B528" s="450" t="s">
        <v>82</v>
      </c>
      <c r="C528" s="718" t="s">
        <v>2013</v>
      </c>
      <c r="D528" s="450" t="s">
        <v>2014</v>
      </c>
      <c r="E528" s="453" t="s">
        <v>82</v>
      </c>
      <c r="F528" s="643" t="s">
        <v>1061</v>
      </c>
      <c r="G528" s="644" t="s">
        <v>1062</v>
      </c>
      <c r="H528" s="453" t="s">
        <v>2169</v>
      </c>
      <c r="I528" s="453" t="s">
        <v>1723</v>
      </c>
      <c r="J528" s="645">
        <v>8695.4699999999993</v>
      </c>
      <c r="K528" s="645">
        <v>8695.4699999999993</v>
      </c>
      <c r="L528" s="645">
        <v>0</v>
      </c>
      <c r="M528" s="645">
        <v>8260.7000000000007</v>
      </c>
      <c r="N528" s="645">
        <v>0</v>
      </c>
      <c r="O528" s="645">
        <v>0</v>
      </c>
      <c r="P528" s="453" t="s">
        <v>80</v>
      </c>
      <c r="Q528" s="650" t="s">
        <v>80</v>
      </c>
      <c r="R528" s="453">
        <v>45016</v>
      </c>
      <c r="S528" s="453" t="s">
        <v>496</v>
      </c>
      <c r="T528" s="453">
        <v>44254</v>
      </c>
      <c r="U528" s="645">
        <v>63.48</v>
      </c>
      <c r="V528" s="645">
        <v>0</v>
      </c>
      <c r="W528" s="645">
        <v>0</v>
      </c>
      <c r="X528" s="645">
        <v>63.48</v>
      </c>
      <c r="Y528" s="645">
        <v>0</v>
      </c>
      <c r="Z528" s="645">
        <v>158.47999999999999</v>
      </c>
      <c r="AA528" s="645">
        <v>200</v>
      </c>
      <c r="AB528" s="645">
        <v>1243.94</v>
      </c>
      <c r="AC528" s="645">
        <v>1602.42</v>
      </c>
      <c r="AD528" s="645">
        <v>0</v>
      </c>
      <c r="AE528" s="645">
        <v>0</v>
      </c>
      <c r="AF528" s="645">
        <v>0</v>
      </c>
      <c r="AG528" s="645">
        <v>0</v>
      </c>
      <c r="AH528" s="645">
        <v>0</v>
      </c>
      <c r="AI528" s="645">
        <v>0</v>
      </c>
      <c r="AJ528" s="645">
        <v>158.47999999999999</v>
      </c>
      <c r="AK528" s="645">
        <v>200</v>
      </c>
      <c r="AL528" s="645">
        <v>1147.21</v>
      </c>
      <c r="AM528" s="645">
        <v>1505.69</v>
      </c>
      <c r="AN528" s="645">
        <v>0</v>
      </c>
      <c r="AO528" s="645">
        <v>0</v>
      </c>
      <c r="AP528" s="645">
        <v>0</v>
      </c>
      <c r="AQ528" s="645">
        <v>96.73</v>
      </c>
      <c r="AR528" s="645">
        <v>96.73</v>
      </c>
      <c r="AS528" s="645">
        <v>0</v>
      </c>
      <c r="AT528" s="645">
        <v>0</v>
      </c>
      <c r="AU528" s="645">
        <v>0</v>
      </c>
      <c r="AV528" s="645">
        <v>0</v>
      </c>
      <c r="AW528" s="645">
        <v>0</v>
      </c>
      <c r="AX528" s="645">
        <v>0</v>
      </c>
      <c r="AY528" s="645">
        <v>0</v>
      </c>
      <c r="AZ528" s="645">
        <v>0</v>
      </c>
      <c r="BA528" s="645">
        <v>0</v>
      </c>
      <c r="BB528" s="645">
        <v>0</v>
      </c>
      <c r="BC528" s="645">
        <v>0</v>
      </c>
      <c r="BD528" s="645">
        <v>0</v>
      </c>
      <c r="BE528" s="645">
        <v>0</v>
      </c>
      <c r="BF528" s="645">
        <v>0</v>
      </c>
      <c r="BG528" s="645">
        <v>0</v>
      </c>
      <c r="BH528" s="645">
        <v>0</v>
      </c>
      <c r="BI528" s="645">
        <v>0</v>
      </c>
      <c r="BJ528" s="645">
        <v>0</v>
      </c>
      <c r="BK528" s="645">
        <v>0</v>
      </c>
      <c r="BL528" s="645">
        <v>0</v>
      </c>
      <c r="BM528" s="645">
        <v>0</v>
      </c>
      <c r="BN528" s="645">
        <v>0</v>
      </c>
      <c r="BO528" s="645">
        <v>0</v>
      </c>
      <c r="BP528" s="645">
        <v>0</v>
      </c>
      <c r="BQ528" s="645">
        <v>0</v>
      </c>
      <c r="BR528" s="645">
        <v>0</v>
      </c>
      <c r="BS528" s="645">
        <v>0</v>
      </c>
      <c r="BT528" s="645">
        <v>0</v>
      </c>
      <c r="BU528" s="645">
        <v>0</v>
      </c>
      <c r="BV528" s="645">
        <v>0</v>
      </c>
      <c r="BW528" s="645">
        <v>0</v>
      </c>
      <c r="BX528" s="645">
        <v>0</v>
      </c>
      <c r="BY528" s="645">
        <v>0</v>
      </c>
      <c r="BZ528" s="645">
        <v>0</v>
      </c>
      <c r="CA528" s="645">
        <v>0</v>
      </c>
      <c r="CB528" s="453" t="s">
        <v>2344</v>
      </c>
      <c r="CC528" s="453" t="s">
        <v>80</v>
      </c>
      <c r="CD528" s="450">
        <v>0</v>
      </c>
      <c r="CE528" s="450">
        <v>0</v>
      </c>
      <c r="CF528" s="450" t="s">
        <v>2008</v>
      </c>
      <c r="CG528" s="450"/>
      <c r="CH528" s="145"/>
      <c r="CI528" s="382"/>
      <c r="CJ528" s="382"/>
      <c r="CK528" s="382"/>
      <c r="CL528" s="382"/>
      <c r="CM528" s="382"/>
      <c r="CN528" s="382"/>
      <c r="CO528" s="382"/>
      <c r="CP528" s="382"/>
      <c r="CQ528" s="382"/>
      <c r="CR528" s="382"/>
      <c r="CS528" s="382"/>
      <c r="CT528" s="382"/>
      <c r="CU528" s="382"/>
      <c r="CV528" s="382"/>
      <c r="CW528" s="382"/>
      <c r="CX528" s="382"/>
      <c r="CY528" s="382"/>
      <c r="CZ528" s="382"/>
      <c r="DA528" s="382"/>
      <c r="DB528" s="382"/>
      <c r="DC528" s="382"/>
      <c r="DD528" s="382"/>
      <c r="DE528" s="382"/>
      <c r="DF528" s="382"/>
      <c r="DG528" s="382"/>
      <c r="DH528" s="382"/>
      <c r="DI528" s="382"/>
      <c r="DJ528" s="382"/>
      <c r="DK528" s="382"/>
      <c r="DL528" s="382"/>
      <c r="DM528" s="382"/>
      <c r="DN528" s="382"/>
      <c r="DO528" s="382"/>
      <c r="DP528" s="382"/>
      <c r="DQ528" s="382"/>
      <c r="DR528" s="382"/>
      <c r="DS528" s="382"/>
      <c r="DT528" s="382"/>
      <c r="DU528" s="382"/>
      <c r="DV528" s="382"/>
      <c r="DW528" s="382"/>
      <c r="DX528" s="382"/>
      <c r="DY528" s="382"/>
      <c r="DZ528" s="382"/>
      <c r="EA528" s="382"/>
      <c r="EB528" s="382"/>
      <c r="EC528" s="382"/>
      <c r="ED528" s="382"/>
      <c r="EE528" s="382"/>
      <c r="EF528" s="382"/>
      <c r="EG528" s="382"/>
      <c r="EH528" s="382"/>
      <c r="EI528" s="382"/>
      <c r="EJ528" s="382"/>
      <c r="EK528" s="382"/>
      <c r="EL528" s="382"/>
      <c r="EM528" s="382"/>
      <c r="EN528" s="382"/>
      <c r="EO528" s="382"/>
      <c r="EP528" s="382"/>
      <c r="EQ528" s="382"/>
      <c r="ER528" s="382"/>
      <c r="ES528" s="382"/>
      <c r="ET528" s="382"/>
      <c r="EU528" s="382"/>
      <c r="EV528" s="382"/>
      <c r="EW528" s="382"/>
      <c r="EX528" s="382"/>
      <c r="EY528" s="382"/>
      <c r="EZ528" s="382"/>
      <c r="FA528" s="382"/>
      <c r="FB528" s="382"/>
      <c r="FC528" s="382"/>
      <c r="FD528" s="382"/>
      <c r="FE528" s="382"/>
      <c r="FF528" s="382"/>
      <c r="FG528" s="382"/>
      <c r="FH528" s="382"/>
      <c r="FI528" s="382"/>
      <c r="FJ528" s="382"/>
      <c r="FK528" s="382"/>
      <c r="FL528" s="382"/>
      <c r="FM528" s="382"/>
      <c r="FN528" s="382"/>
      <c r="FO528" s="382"/>
      <c r="FP528" s="382"/>
      <c r="FQ528" s="382"/>
      <c r="FR528" s="382"/>
      <c r="FS528" s="382"/>
      <c r="FT528" s="382"/>
      <c r="FU528" s="382"/>
      <c r="FV528" s="382"/>
      <c r="FW528" s="382"/>
      <c r="FX528" s="382"/>
      <c r="FY528" s="382"/>
      <c r="FZ528" s="382"/>
      <c r="GA528" s="382"/>
      <c r="GB528" s="382"/>
      <c r="GC528" s="382"/>
      <c r="GD528" s="382"/>
      <c r="GE528" s="382"/>
      <c r="GF528" s="382"/>
      <c r="GG528" s="382"/>
      <c r="GH528" s="382"/>
      <c r="GI528" s="382"/>
      <c r="GJ528" s="382"/>
      <c r="GK528" s="382"/>
      <c r="GL528" s="382"/>
      <c r="GM528" s="382"/>
      <c r="GN528" s="382"/>
      <c r="GO528" s="382"/>
      <c r="GP528" s="382"/>
      <c r="GQ528" s="382"/>
      <c r="GR528" s="382"/>
      <c r="GS528" s="382"/>
      <c r="GT528" s="382"/>
      <c r="GU528" s="382"/>
      <c r="GV528" s="382"/>
      <c r="GW528" s="382"/>
      <c r="GX528" s="382"/>
      <c r="GY528" s="382"/>
      <c r="GZ528" s="382"/>
      <c r="HA528" s="382"/>
      <c r="HB528" s="382"/>
      <c r="HC528" s="382"/>
      <c r="HD528" s="382"/>
      <c r="HE528" s="382"/>
      <c r="HF528" s="382"/>
      <c r="HG528" s="382"/>
      <c r="HH528" s="382"/>
      <c r="HI528" s="382"/>
      <c r="HJ528" s="382"/>
      <c r="HK528" s="382"/>
      <c r="HL528" s="382"/>
      <c r="HM528" s="382"/>
      <c r="HN528" s="382"/>
      <c r="HO528" s="382"/>
      <c r="HP528" s="382"/>
      <c r="HQ528" s="382"/>
      <c r="HR528" s="382"/>
      <c r="HS528" s="382"/>
      <c r="HT528" s="382"/>
      <c r="HU528" s="382"/>
      <c r="HV528" s="382"/>
      <c r="HW528" s="382"/>
      <c r="HX528" s="382"/>
      <c r="HY528" s="382"/>
      <c r="HZ528" s="382"/>
      <c r="IA528" s="382"/>
      <c r="IB528" s="382"/>
      <c r="IC528" s="382"/>
      <c r="ID528" s="382"/>
      <c r="IE528" s="382"/>
      <c r="IF528" s="382"/>
      <c r="IG528" s="382"/>
      <c r="IH528" s="382"/>
      <c r="II528" s="382"/>
      <c r="IJ528" s="382"/>
      <c r="IK528" s="382"/>
      <c r="IL528" s="382"/>
      <c r="IM528" s="382"/>
      <c r="IN528" s="382"/>
      <c r="IO528" s="382"/>
      <c r="IP528" s="382"/>
      <c r="IQ528" s="382"/>
      <c r="IR528" s="382"/>
      <c r="IS528" s="382"/>
      <c r="IT528" s="382"/>
      <c r="IU528" s="382"/>
      <c r="IV528" s="382"/>
      <c r="IW528" s="382"/>
      <c r="IX528" s="382"/>
      <c r="IY528" s="382"/>
      <c r="IZ528" s="382"/>
      <c r="JA528" s="382"/>
      <c r="JB528" s="382"/>
      <c r="JC528" s="382"/>
      <c r="JD528" s="382"/>
      <c r="JE528" s="382"/>
      <c r="JF528" s="382"/>
      <c r="JG528" s="382"/>
      <c r="JH528" s="382"/>
      <c r="JI528" s="382"/>
      <c r="JJ528" s="382"/>
      <c r="JK528" s="382"/>
      <c r="JL528" s="382"/>
      <c r="JM528" s="382"/>
      <c r="JN528" s="382"/>
      <c r="JO528" s="382"/>
      <c r="JP528" s="382"/>
      <c r="JQ528" s="382"/>
      <c r="JR528" s="382"/>
      <c r="JS528" s="382"/>
      <c r="JT528" s="382"/>
      <c r="JU528" s="382"/>
      <c r="JV528" s="382"/>
      <c r="JW528" s="382"/>
      <c r="JX528" s="382"/>
      <c r="JY528" s="382"/>
      <c r="JZ528" s="382"/>
      <c r="KA528" s="382"/>
      <c r="KB528" s="382"/>
      <c r="KC528" s="382"/>
      <c r="KD528" s="382"/>
      <c r="KE528" s="382"/>
      <c r="KF528" s="382"/>
      <c r="KG528" s="382"/>
      <c r="KH528" s="382"/>
      <c r="KI528" s="382"/>
      <c r="KJ528" s="382"/>
      <c r="KK528" s="382"/>
      <c r="KL528" s="382"/>
      <c r="KM528" s="382"/>
      <c r="KN528" s="382"/>
      <c r="KO528" s="382"/>
      <c r="KP528" s="382"/>
      <c r="KQ528" s="382"/>
      <c r="KR528" s="382"/>
      <c r="KS528" s="382"/>
      <c r="KT528" s="382"/>
      <c r="KU528" s="382"/>
    </row>
    <row r="529" spans="1:307" s="362" customFormat="1" ht="55.5" customHeight="1" outlineLevel="1">
      <c r="A529" s="803"/>
      <c r="B529" s="436" t="s">
        <v>82</v>
      </c>
      <c r="C529" s="364" t="s">
        <v>3048</v>
      </c>
      <c r="D529" s="470" t="s">
        <v>3207</v>
      </c>
      <c r="E529" s="366" t="s">
        <v>82</v>
      </c>
      <c r="F529" s="646" t="s">
        <v>1061</v>
      </c>
      <c r="G529" s="647" t="s">
        <v>1062</v>
      </c>
      <c r="H529" s="367" t="s">
        <v>3208</v>
      </c>
      <c r="I529" s="366" t="s">
        <v>312</v>
      </c>
      <c r="J529" s="365">
        <v>4740.3999999999996</v>
      </c>
      <c r="K529" s="365">
        <v>3504.1</v>
      </c>
      <c r="L529" s="365">
        <v>1236.3</v>
      </c>
      <c r="M529" s="365">
        <v>0</v>
      </c>
      <c r="N529" s="365">
        <v>3328.9</v>
      </c>
      <c r="O529" s="365">
        <v>0</v>
      </c>
      <c r="P529" s="366" t="s">
        <v>80</v>
      </c>
      <c r="Q529" s="436" t="s">
        <v>80</v>
      </c>
      <c r="R529" s="370">
        <v>46022</v>
      </c>
      <c r="S529" s="366" t="s">
        <v>3209</v>
      </c>
      <c r="T529" s="370"/>
      <c r="U529" s="365">
        <v>0</v>
      </c>
      <c r="V529" s="365">
        <v>0</v>
      </c>
      <c r="W529" s="365">
        <v>0</v>
      </c>
      <c r="X529" s="365">
        <v>0</v>
      </c>
      <c r="Y529" s="365">
        <v>0</v>
      </c>
      <c r="Z529" s="365">
        <v>0</v>
      </c>
      <c r="AA529" s="365">
        <v>0</v>
      </c>
      <c r="AB529" s="365">
        <v>0</v>
      </c>
      <c r="AC529" s="365">
        <v>0</v>
      </c>
      <c r="AD529" s="365">
        <v>0</v>
      </c>
      <c r="AE529" s="365">
        <v>87.6</v>
      </c>
      <c r="AF529" s="365">
        <v>618</v>
      </c>
      <c r="AG529" s="365">
        <v>1664.4</v>
      </c>
      <c r="AH529" s="365">
        <v>2370</v>
      </c>
      <c r="AI529" s="365">
        <v>1664.4</v>
      </c>
      <c r="AJ529" s="365">
        <v>0</v>
      </c>
      <c r="AK529" s="365">
        <v>0</v>
      </c>
      <c r="AL529" s="365">
        <v>0</v>
      </c>
      <c r="AM529" s="365">
        <v>0</v>
      </c>
      <c r="AN529" s="365">
        <v>0</v>
      </c>
      <c r="AO529" s="365">
        <v>0</v>
      </c>
      <c r="AP529" s="365">
        <v>0</v>
      </c>
      <c r="AQ529" s="365">
        <v>0</v>
      </c>
      <c r="AR529" s="365">
        <v>0</v>
      </c>
      <c r="AS529" s="365">
        <v>0</v>
      </c>
      <c r="AT529" s="365">
        <v>0</v>
      </c>
      <c r="AU529" s="365">
        <v>0</v>
      </c>
      <c r="AV529" s="365">
        <v>0</v>
      </c>
      <c r="AW529" s="365">
        <v>0</v>
      </c>
      <c r="AX529" s="365">
        <v>0</v>
      </c>
      <c r="AY529" s="365">
        <v>0</v>
      </c>
      <c r="AZ529" s="365">
        <v>0</v>
      </c>
      <c r="BA529" s="365">
        <v>0</v>
      </c>
      <c r="BB529" s="365">
        <v>0</v>
      </c>
      <c r="BC529" s="365">
        <v>0</v>
      </c>
      <c r="BD529" s="365">
        <v>21.9</v>
      </c>
      <c r="BE529" s="365">
        <v>154.5</v>
      </c>
      <c r="BF529" s="365">
        <v>416.1</v>
      </c>
      <c r="BG529" s="365">
        <v>592.5</v>
      </c>
      <c r="BH529" s="365"/>
      <c r="BI529" s="365">
        <v>21.9</v>
      </c>
      <c r="BJ529" s="365">
        <v>154.5</v>
      </c>
      <c r="BK529" s="365">
        <v>416.1</v>
      </c>
      <c r="BL529" s="365">
        <v>592.5</v>
      </c>
      <c r="BM529" s="365"/>
      <c r="BN529" s="365">
        <v>21.9</v>
      </c>
      <c r="BO529" s="365">
        <v>154.5</v>
      </c>
      <c r="BP529" s="365">
        <v>416.1</v>
      </c>
      <c r="BQ529" s="365">
        <v>592.5</v>
      </c>
      <c r="BR529" s="365">
        <v>1664.4</v>
      </c>
      <c r="BS529" s="365">
        <v>21.9</v>
      </c>
      <c r="BT529" s="365">
        <v>154.5</v>
      </c>
      <c r="BU529" s="365">
        <v>416.1</v>
      </c>
      <c r="BV529" s="365">
        <v>592.5</v>
      </c>
      <c r="BW529" s="365"/>
      <c r="BX529" s="365">
        <v>2370</v>
      </c>
      <c r="BY529" s="365">
        <v>1664.4</v>
      </c>
      <c r="BZ529" s="365">
        <v>0</v>
      </c>
      <c r="CA529" s="365">
        <v>0</v>
      </c>
      <c r="CB529" s="366" t="s">
        <v>3049</v>
      </c>
      <c r="CC529" s="366" t="s">
        <v>80</v>
      </c>
      <c r="CD529" s="651">
        <v>0</v>
      </c>
      <c r="CE529" s="651">
        <v>0</v>
      </c>
      <c r="CF529" s="436" t="s">
        <v>2008</v>
      </c>
      <c r="CG529" s="436"/>
      <c r="CH529" s="374" t="s">
        <v>3103</v>
      </c>
      <c r="CI529" s="382"/>
      <c r="CJ529" s="382"/>
      <c r="CK529" s="382"/>
      <c r="CL529" s="382"/>
      <c r="CM529" s="382"/>
      <c r="CN529" s="382"/>
      <c r="CO529" s="382"/>
      <c r="CP529" s="382"/>
      <c r="CQ529" s="382"/>
      <c r="CR529" s="382"/>
      <c r="CS529" s="382"/>
      <c r="CT529" s="382"/>
      <c r="CU529" s="382"/>
      <c r="CV529" s="382"/>
      <c r="CW529" s="382"/>
      <c r="CX529" s="382"/>
      <c r="CY529" s="382"/>
      <c r="CZ529" s="382"/>
      <c r="DA529" s="382"/>
      <c r="DB529" s="382"/>
      <c r="DC529" s="382"/>
      <c r="DD529" s="382"/>
      <c r="DE529" s="382"/>
      <c r="DF529" s="382"/>
      <c r="DG529" s="382"/>
      <c r="DH529" s="382"/>
      <c r="DI529" s="382"/>
      <c r="DJ529" s="382"/>
      <c r="DK529" s="382"/>
      <c r="DL529" s="382"/>
      <c r="DM529" s="382"/>
      <c r="DN529" s="382"/>
      <c r="DO529" s="382"/>
      <c r="DP529" s="382"/>
      <c r="DQ529" s="382"/>
      <c r="DR529" s="382"/>
      <c r="DS529" s="382"/>
      <c r="DT529" s="382"/>
      <c r="DU529" s="382"/>
      <c r="DV529" s="382"/>
      <c r="DW529" s="382"/>
      <c r="DX529" s="382"/>
      <c r="DY529" s="382"/>
      <c r="DZ529" s="382"/>
      <c r="EA529" s="382"/>
      <c r="EB529" s="382"/>
      <c r="EC529" s="382"/>
      <c r="ED529" s="382"/>
      <c r="EE529" s="382"/>
      <c r="EF529" s="382"/>
      <c r="EG529" s="382"/>
      <c r="EH529" s="382"/>
      <c r="EI529" s="382"/>
      <c r="EJ529" s="382"/>
      <c r="EK529" s="382"/>
      <c r="EL529" s="382"/>
      <c r="EM529" s="382"/>
      <c r="EN529" s="382"/>
      <c r="EO529" s="382"/>
      <c r="EP529" s="382"/>
      <c r="EQ529" s="382"/>
      <c r="ER529" s="382"/>
      <c r="ES529" s="382"/>
      <c r="ET529" s="382"/>
      <c r="EU529" s="382"/>
      <c r="EV529" s="382"/>
      <c r="EW529" s="382"/>
      <c r="EX529" s="382"/>
      <c r="EY529" s="382"/>
      <c r="EZ529" s="382"/>
      <c r="FA529" s="382"/>
      <c r="FB529" s="382"/>
      <c r="FC529" s="382"/>
      <c r="FD529" s="382"/>
      <c r="FE529" s="382"/>
      <c r="FF529" s="382"/>
      <c r="FG529" s="382"/>
      <c r="FH529" s="382"/>
      <c r="FI529" s="382"/>
      <c r="FJ529" s="382"/>
      <c r="FK529" s="382"/>
      <c r="FL529" s="382"/>
      <c r="FM529" s="382"/>
      <c r="FN529" s="382"/>
      <c r="FO529" s="382"/>
      <c r="FP529" s="382"/>
      <c r="FQ529" s="382"/>
      <c r="FR529" s="382"/>
      <c r="FS529" s="382"/>
      <c r="FT529" s="382"/>
      <c r="FU529" s="382"/>
      <c r="FV529" s="382"/>
      <c r="FW529" s="382"/>
      <c r="FX529" s="382"/>
      <c r="FY529" s="382"/>
      <c r="FZ529" s="382"/>
      <c r="GA529" s="382"/>
      <c r="GB529" s="382"/>
      <c r="GC529" s="382"/>
      <c r="GD529" s="382"/>
      <c r="GE529" s="382"/>
      <c r="GF529" s="382"/>
      <c r="GG529" s="382"/>
      <c r="GH529" s="382"/>
      <c r="GI529" s="382"/>
      <c r="GJ529" s="382"/>
      <c r="GK529" s="382"/>
      <c r="GL529" s="382"/>
      <c r="GM529" s="382"/>
      <c r="GN529" s="382"/>
      <c r="GO529" s="382"/>
      <c r="GP529" s="382"/>
      <c r="GQ529" s="382"/>
      <c r="GR529" s="382"/>
      <c r="GS529" s="382"/>
      <c r="GT529" s="382"/>
      <c r="GU529" s="382"/>
      <c r="GV529" s="382"/>
      <c r="GW529" s="382"/>
      <c r="GX529" s="382"/>
      <c r="GY529" s="382"/>
      <c r="GZ529" s="382"/>
      <c r="HA529" s="382"/>
      <c r="HB529" s="382"/>
      <c r="HC529" s="382"/>
      <c r="HD529" s="382"/>
      <c r="HE529" s="382"/>
      <c r="HF529" s="382"/>
      <c r="HG529" s="382"/>
      <c r="HH529" s="382"/>
      <c r="HI529" s="382"/>
      <c r="HJ529" s="382"/>
      <c r="HK529" s="382"/>
      <c r="HL529" s="382"/>
      <c r="HM529" s="382"/>
      <c r="HN529" s="382"/>
      <c r="HO529" s="382"/>
      <c r="HP529" s="382"/>
      <c r="HQ529" s="382"/>
      <c r="HR529" s="382"/>
      <c r="HS529" s="382"/>
      <c r="HT529" s="382"/>
      <c r="HU529" s="382"/>
      <c r="HV529" s="382"/>
      <c r="HW529" s="382"/>
      <c r="HX529" s="382"/>
      <c r="HY529" s="382"/>
      <c r="HZ529" s="382"/>
      <c r="IA529" s="382"/>
      <c r="IB529" s="382"/>
      <c r="IC529" s="382"/>
      <c r="ID529" s="382"/>
      <c r="IE529" s="382"/>
      <c r="IF529" s="382"/>
      <c r="IG529" s="382"/>
      <c r="IH529" s="382"/>
      <c r="II529" s="382"/>
      <c r="IJ529" s="382"/>
      <c r="IK529" s="382"/>
      <c r="IL529" s="382"/>
      <c r="IM529" s="382"/>
      <c r="IN529" s="382"/>
      <c r="IO529" s="382"/>
      <c r="IP529" s="382"/>
      <c r="IQ529" s="382"/>
      <c r="IR529" s="382"/>
      <c r="IS529" s="382"/>
      <c r="IT529" s="382"/>
      <c r="IU529" s="382"/>
      <c r="IV529" s="382"/>
      <c r="IW529" s="382"/>
      <c r="IX529" s="382"/>
      <c r="IY529" s="382"/>
      <c r="IZ529" s="382"/>
      <c r="JA529" s="382"/>
      <c r="JB529" s="382"/>
      <c r="JC529" s="382"/>
      <c r="JD529" s="382"/>
      <c r="JE529" s="382"/>
      <c r="JF529" s="382"/>
      <c r="JG529" s="382"/>
      <c r="JH529" s="382"/>
      <c r="JI529" s="382"/>
      <c r="JJ529" s="382"/>
      <c r="JK529" s="382"/>
      <c r="JL529" s="382"/>
      <c r="JM529" s="382"/>
      <c r="JN529" s="382"/>
      <c r="JO529" s="382"/>
      <c r="JP529" s="382"/>
      <c r="JQ529" s="382"/>
      <c r="JR529" s="382"/>
      <c r="JS529" s="382"/>
      <c r="JT529" s="382"/>
      <c r="JU529" s="382"/>
      <c r="JV529" s="382"/>
      <c r="JW529" s="382"/>
      <c r="JX529" s="382"/>
      <c r="JY529" s="382"/>
      <c r="JZ529" s="382"/>
      <c r="KA529" s="382"/>
      <c r="KB529" s="382"/>
      <c r="KC529" s="382"/>
      <c r="KD529" s="382"/>
      <c r="KE529" s="382"/>
      <c r="KF529" s="382"/>
      <c r="KG529" s="382"/>
      <c r="KH529" s="382"/>
      <c r="KI529" s="382"/>
      <c r="KJ529" s="382"/>
      <c r="KK529" s="382"/>
      <c r="KL529" s="382"/>
      <c r="KM529" s="382"/>
      <c r="KN529" s="382"/>
      <c r="KO529" s="382"/>
      <c r="KP529" s="382"/>
      <c r="KQ529" s="382"/>
      <c r="KR529" s="382"/>
      <c r="KS529" s="382"/>
      <c r="KT529" s="382"/>
      <c r="KU529" s="382"/>
    </row>
    <row r="530" spans="1:307" s="362" customFormat="1" ht="282" customHeight="1" outlineLevel="1">
      <c r="A530" s="803"/>
      <c r="B530" s="464" t="s">
        <v>82</v>
      </c>
      <c r="C530" s="639" t="s">
        <v>3210</v>
      </c>
      <c r="D530" s="652" t="s">
        <v>3211</v>
      </c>
      <c r="E530" s="457" t="s">
        <v>82</v>
      </c>
      <c r="F530" s="653" t="s">
        <v>1061</v>
      </c>
      <c r="G530" s="654" t="s">
        <v>1062</v>
      </c>
      <c r="H530" s="459" t="s">
        <v>3212</v>
      </c>
      <c r="I530" s="457" t="s">
        <v>3213</v>
      </c>
      <c r="J530" s="458">
        <v>546994.98</v>
      </c>
      <c r="K530" s="458">
        <v>452061.97</v>
      </c>
      <c r="L530" s="458">
        <v>94933.01</v>
      </c>
      <c r="M530" s="458"/>
      <c r="N530" s="458">
        <v>452061.97</v>
      </c>
      <c r="O530" s="458">
        <v>0</v>
      </c>
      <c r="P530" s="457" t="s">
        <v>80</v>
      </c>
      <c r="Q530" s="464" t="s">
        <v>80</v>
      </c>
      <c r="R530" s="465">
        <v>46022</v>
      </c>
      <c r="S530" s="457" t="s">
        <v>182</v>
      </c>
      <c r="T530" s="465"/>
      <c r="U530" s="458">
        <v>0</v>
      </c>
      <c r="V530" s="458">
        <v>0</v>
      </c>
      <c r="W530" s="458">
        <v>0</v>
      </c>
      <c r="X530" s="458">
        <v>0</v>
      </c>
      <c r="Y530" s="458">
        <v>0</v>
      </c>
      <c r="Z530" s="458">
        <v>0</v>
      </c>
      <c r="AA530" s="458">
        <v>0</v>
      </c>
      <c r="AB530" s="458">
        <v>0</v>
      </c>
      <c r="AC530" s="458">
        <v>0</v>
      </c>
      <c r="AD530" s="458">
        <v>0</v>
      </c>
      <c r="AE530" s="458">
        <v>0</v>
      </c>
      <c r="AF530" s="458">
        <v>5513.4</v>
      </c>
      <c r="AG530" s="458">
        <v>25390</v>
      </c>
      <c r="AH530" s="458">
        <v>30903.4</v>
      </c>
      <c r="AI530" s="458">
        <v>3732.45</v>
      </c>
      <c r="AJ530" s="458">
        <v>0</v>
      </c>
      <c r="AK530" s="458">
        <v>0</v>
      </c>
      <c r="AL530" s="458">
        <v>0</v>
      </c>
      <c r="AM530" s="458">
        <v>0</v>
      </c>
      <c r="AN530" s="458">
        <v>0</v>
      </c>
      <c r="AO530" s="458">
        <v>0</v>
      </c>
      <c r="AP530" s="458">
        <v>0</v>
      </c>
      <c r="AQ530" s="458">
        <v>0</v>
      </c>
      <c r="AR530" s="458">
        <v>0</v>
      </c>
      <c r="AS530" s="458">
        <v>0</v>
      </c>
      <c r="AT530" s="458">
        <v>0</v>
      </c>
      <c r="AU530" s="458">
        <v>0</v>
      </c>
      <c r="AV530" s="458">
        <v>0</v>
      </c>
      <c r="AW530" s="458">
        <v>0</v>
      </c>
      <c r="AX530" s="458">
        <v>0</v>
      </c>
      <c r="AY530" s="458">
        <v>0</v>
      </c>
      <c r="AZ530" s="458">
        <v>0</v>
      </c>
      <c r="BA530" s="458">
        <v>0</v>
      </c>
      <c r="BB530" s="458">
        <v>0</v>
      </c>
      <c r="BC530" s="655">
        <v>0</v>
      </c>
      <c r="BD530" s="458">
        <v>0</v>
      </c>
      <c r="BE530" s="458">
        <v>255</v>
      </c>
      <c r="BF530" s="458">
        <v>350</v>
      </c>
      <c r="BG530" s="458">
        <v>605</v>
      </c>
      <c r="BH530" s="458"/>
      <c r="BI530" s="458">
        <v>0</v>
      </c>
      <c r="BJ530" s="458">
        <v>8.4</v>
      </c>
      <c r="BK530" s="458">
        <v>40</v>
      </c>
      <c r="BL530" s="458">
        <v>48.4</v>
      </c>
      <c r="BM530" s="458">
        <v>0</v>
      </c>
      <c r="BN530" s="458">
        <v>0</v>
      </c>
      <c r="BO530" s="458">
        <v>1050</v>
      </c>
      <c r="BP530" s="458">
        <v>5000</v>
      </c>
      <c r="BQ530" s="458">
        <v>6050</v>
      </c>
      <c r="BR530" s="458">
        <v>3732.45</v>
      </c>
      <c r="BS530" s="458">
        <v>0</v>
      </c>
      <c r="BT530" s="458">
        <v>4200</v>
      </c>
      <c r="BU530" s="458">
        <v>20000</v>
      </c>
      <c r="BV530" s="458">
        <v>24200</v>
      </c>
      <c r="BW530" s="458">
        <v>0</v>
      </c>
      <c r="BX530" s="458">
        <v>516091.58</v>
      </c>
      <c r="BY530" s="458">
        <v>448329.52</v>
      </c>
      <c r="BZ530" s="458">
        <v>0</v>
      </c>
      <c r="CA530" s="458"/>
      <c r="CB530" s="457" t="s">
        <v>3214</v>
      </c>
      <c r="CC530" s="457"/>
      <c r="CD530" s="656">
        <v>0</v>
      </c>
      <c r="CE530" s="656">
        <v>0</v>
      </c>
      <c r="CF530" s="464" t="s">
        <v>2008</v>
      </c>
      <c r="CG530" s="464" t="s">
        <v>3215</v>
      </c>
      <c r="CH530" s="24" t="s">
        <v>3216</v>
      </c>
      <c r="CI530" s="382"/>
      <c r="CJ530" s="382"/>
      <c r="CK530" s="382"/>
      <c r="CL530" s="382"/>
      <c r="CM530" s="382"/>
      <c r="CN530" s="382"/>
      <c r="CO530" s="382"/>
      <c r="CP530" s="382"/>
      <c r="CQ530" s="382"/>
      <c r="CR530" s="382"/>
      <c r="CS530" s="382"/>
      <c r="CT530" s="382"/>
      <c r="CU530" s="382"/>
      <c r="CV530" s="382"/>
      <c r="CW530" s="382"/>
      <c r="CX530" s="382"/>
      <c r="CY530" s="382"/>
      <c r="CZ530" s="382"/>
      <c r="DA530" s="382"/>
      <c r="DB530" s="382"/>
      <c r="DC530" s="382"/>
      <c r="DD530" s="382"/>
      <c r="DE530" s="382"/>
      <c r="DF530" s="382"/>
      <c r="DG530" s="382"/>
      <c r="DH530" s="382"/>
      <c r="DI530" s="382"/>
      <c r="DJ530" s="382"/>
      <c r="DK530" s="382"/>
      <c r="DL530" s="382"/>
      <c r="DM530" s="382"/>
      <c r="DN530" s="382"/>
      <c r="DO530" s="382"/>
      <c r="DP530" s="382"/>
      <c r="DQ530" s="382"/>
      <c r="DR530" s="382"/>
      <c r="DS530" s="382"/>
      <c r="DT530" s="382"/>
      <c r="DU530" s="382"/>
      <c r="DV530" s="382"/>
      <c r="DW530" s="382"/>
      <c r="DX530" s="382"/>
      <c r="DY530" s="382"/>
      <c r="DZ530" s="382"/>
      <c r="EA530" s="382"/>
      <c r="EB530" s="382"/>
      <c r="EC530" s="382"/>
      <c r="ED530" s="382"/>
      <c r="EE530" s="382"/>
      <c r="EF530" s="382"/>
      <c r="EG530" s="382"/>
      <c r="EH530" s="382"/>
      <c r="EI530" s="382"/>
      <c r="EJ530" s="382"/>
      <c r="EK530" s="382"/>
      <c r="EL530" s="382"/>
      <c r="EM530" s="382"/>
      <c r="EN530" s="382"/>
      <c r="EO530" s="382"/>
      <c r="EP530" s="382"/>
      <c r="EQ530" s="382"/>
      <c r="ER530" s="382"/>
      <c r="ES530" s="382"/>
      <c r="ET530" s="382"/>
      <c r="EU530" s="382"/>
      <c r="EV530" s="382"/>
      <c r="EW530" s="382"/>
      <c r="EX530" s="382"/>
      <c r="EY530" s="382"/>
      <c r="EZ530" s="382"/>
      <c r="FA530" s="382"/>
      <c r="FB530" s="382"/>
      <c r="FC530" s="382"/>
      <c r="FD530" s="382"/>
      <c r="FE530" s="382"/>
      <c r="FF530" s="382"/>
      <c r="FG530" s="382"/>
      <c r="FH530" s="382"/>
      <c r="FI530" s="382"/>
      <c r="FJ530" s="382"/>
      <c r="FK530" s="382"/>
      <c r="FL530" s="382"/>
      <c r="FM530" s="382"/>
      <c r="FN530" s="382"/>
      <c r="FO530" s="382"/>
      <c r="FP530" s="382"/>
      <c r="FQ530" s="382"/>
      <c r="FR530" s="382"/>
      <c r="FS530" s="382"/>
      <c r="FT530" s="382"/>
      <c r="FU530" s="382"/>
      <c r="FV530" s="382"/>
      <c r="FW530" s="382"/>
      <c r="FX530" s="382"/>
      <c r="FY530" s="382"/>
      <c r="FZ530" s="382"/>
      <c r="GA530" s="382"/>
      <c r="GB530" s="382"/>
      <c r="GC530" s="382"/>
      <c r="GD530" s="382"/>
      <c r="GE530" s="382"/>
      <c r="GF530" s="382"/>
      <c r="GG530" s="382"/>
      <c r="GH530" s="382"/>
      <c r="GI530" s="382"/>
      <c r="GJ530" s="382"/>
      <c r="GK530" s="382"/>
      <c r="GL530" s="382"/>
      <c r="GM530" s="382"/>
      <c r="GN530" s="382"/>
      <c r="GO530" s="382"/>
      <c r="GP530" s="382"/>
      <c r="GQ530" s="382"/>
      <c r="GR530" s="382"/>
      <c r="GS530" s="382"/>
      <c r="GT530" s="382"/>
      <c r="GU530" s="382"/>
      <c r="GV530" s="382"/>
      <c r="GW530" s="382"/>
      <c r="GX530" s="382"/>
      <c r="GY530" s="382"/>
      <c r="GZ530" s="382"/>
      <c r="HA530" s="382"/>
      <c r="HB530" s="382"/>
      <c r="HC530" s="382"/>
      <c r="HD530" s="382"/>
      <c r="HE530" s="382"/>
      <c r="HF530" s="382"/>
      <c r="HG530" s="382"/>
      <c r="HH530" s="382"/>
      <c r="HI530" s="382"/>
      <c r="HJ530" s="382"/>
      <c r="HK530" s="382"/>
      <c r="HL530" s="382"/>
      <c r="HM530" s="382"/>
      <c r="HN530" s="382"/>
      <c r="HO530" s="382"/>
      <c r="HP530" s="382"/>
      <c r="HQ530" s="382"/>
      <c r="HR530" s="382"/>
      <c r="HS530" s="382"/>
      <c r="HT530" s="382"/>
      <c r="HU530" s="382"/>
      <c r="HV530" s="382"/>
      <c r="HW530" s="382"/>
      <c r="HX530" s="382"/>
      <c r="HY530" s="382"/>
      <c r="HZ530" s="382"/>
      <c r="IA530" s="382"/>
      <c r="IB530" s="382"/>
      <c r="IC530" s="382"/>
      <c r="ID530" s="382"/>
      <c r="IE530" s="382"/>
      <c r="IF530" s="382"/>
      <c r="IG530" s="382"/>
      <c r="IH530" s="382"/>
      <c r="II530" s="382"/>
      <c r="IJ530" s="382"/>
      <c r="IK530" s="382"/>
      <c r="IL530" s="382"/>
      <c r="IM530" s="382"/>
      <c r="IN530" s="382"/>
      <c r="IO530" s="382"/>
      <c r="IP530" s="382"/>
      <c r="IQ530" s="382"/>
      <c r="IR530" s="382"/>
      <c r="IS530" s="382"/>
      <c r="IT530" s="382"/>
      <c r="IU530" s="382"/>
      <c r="IV530" s="382"/>
      <c r="IW530" s="382"/>
      <c r="IX530" s="382"/>
      <c r="IY530" s="382"/>
      <c r="IZ530" s="382"/>
      <c r="JA530" s="382"/>
      <c r="JB530" s="382"/>
      <c r="JC530" s="382"/>
      <c r="JD530" s="382"/>
      <c r="JE530" s="382"/>
      <c r="JF530" s="382"/>
      <c r="JG530" s="382"/>
      <c r="JH530" s="382"/>
      <c r="JI530" s="382"/>
      <c r="JJ530" s="382"/>
      <c r="JK530" s="382"/>
      <c r="JL530" s="382"/>
      <c r="JM530" s="382"/>
      <c r="JN530" s="382"/>
      <c r="JO530" s="382"/>
      <c r="JP530" s="382"/>
      <c r="JQ530" s="382"/>
      <c r="JR530" s="382"/>
      <c r="JS530" s="382"/>
      <c r="JT530" s="382"/>
      <c r="JU530" s="382"/>
      <c r="JV530" s="382"/>
      <c r="JW530" s="382"/>
      <c r="JX530" s="382"/>
      <c r="JY530" s="382"/>
      <c r="JZ530" s="382"/>
      <c r="KA530" s="382"/>
      <c r="KB530" s="382"/>
      <c r="KC530" s="382"/>
      <c r="KD530" s="382"/>
      <c r="KE530" s="382"/>
      <c r="KF530" s="382"/>
      <c r="KG530" s="382"/>
      <c r="KH530" s="382"/>
      <c r="KI530" s="382"/>
      <c r="KJ530" s="382"/>
      <c r="KK530" s="382"/>
      <c r="KL530" s="382"/>
      <c r="KM530" s="382"/>
      <c r="KN530" s="382"/>
      <c r="KO530" s="382"/>
      <c r="KP530" s="382"/>
      <c r="KQ530" s="382"/>
      <c r="KR530" s="382"/>
      <c r="KS530" s="382"/>
      <c r="KT530" s="382"/>
      <c r="KU530" s="382"/>
    </row>
    <row r="531" spans="1:307" s="362" customFormat="1" ht="72" outlineLevel="1">
      <c r="A531" s="803"/>
      <c r="B531" s="436" t="s">
        <v>82</v>
      </c>
      <c r="C531" s="364" t="s">
        <v>2479</v>
      </c>
      <c r="D531" s="366" t="s">
        <v>80</v>
      </c>
      <c r="E531" s="366" t="s">
        <v>82</v>
      </c>
      <c r="F531" s="646" t="s">
        <v>1061</v>
      </c>
      <c r="G531" s="647" t="s">
        <v>1062</v>
      </c>
      <c r="H531" s="367" t="s">
        <v>1906</v>
      </c>
      <c r="I531" s="366" t="s">
        <v>2345</v>
      </c>
      <c r="J531" s="365">
        <v>279569.65999999997</v>
      </c>
      <c r="K531" s="365">
        <v>235294.12</v>
      </c>
      <c r="L531" s="365">
        <v>44275.54</v>
      </c>
      <c r="M531" s="365">
        <v>0</v>
      </c>
      <c r="N531" s="365">
        <v>200000</v>
      </c>
      <c r="O531" s="365">
        <v>0</v>
      </c>
      <c r="P531" s="366" t="s">
        <v>80</v>
      </c>
      <c r="Q531" s="436" t="s">
        <v>3050</v>
      </c>
      <c r="R531" s="370">
        <v>45535</v>
      </c>
      <c r="S531" s="366" t="s">
        <v>693</v>
      </c>
      <c r="T531" s="365" t="s">
        <v>2986</v>
      </c>
      <c r="U531" s="365">
        <v>25962.52</v>
      </c>
      <c r="V531" s="365">
        <v>26048.31</v>
      </c>
      <c r="W531" s="365">
        <v>159121</v>
      </c>
      <c r="X531" s="365">
        <v>211131.83000000002</v>
      </c>
      <c r="Y531" s="365">
        <v>4747.7</v>
      </c>
      <c r="Z531" s="365">
        <v>9331.6</v>
      </c>
      <c r="AA531" s="365">
        <v>18227.2</v>
      </c>
      <c r="AB531" s="365">
        <v>40879</v>
      </c>
      <c r="AC531" s="365">
        <v>68437.8</v>
      </c>
      <c r="AD531" s="365">
        <v>139509.20000000001</v>
      </c>
      <c r="AE531" s="365">
        <v>0</v>
      </c>
      <c r="AF531" s="365">
        <v>0</v>
      </c>
      <c r="AG531" s="365">
        <v>0</v>
      </c>
      <c r="AH531" s="365">
        <v>0</v>
      </c>
      <c r="AI531" s="365">
        <v>55314</v>
      </c>
      <c r="AJ531" s="365">
        <v>0</v>
      </c>
      <c r="AK531" s="365">
        <v>0</v>
      </c>
      <c r="AL531" s="365">
        <v>0</v>
      </c>
      <c r="AM531" s="365">
        <v>0</v>
      </c>
      <c r="AN531" s="365">
        <v>0</v>
      </c>
      <c r="AO531" s="365">
        <v>0</v>
      </c>
      <c r="AP531" s="365">
        <v>0</v>
      </c>
      <c r="AQ531" s="365">
        <v>0</v>
      </c>
      <c r="AR531" s="365">
        <v>0</v>
      </c>
      <c r="AS531" s="365">
        <v>0</v>
      </c>
      <c r="AT531" s="365">
        <v>0</v>
      </c>
      <c r="AU531" s="365">
        <v>0</v>
      </c>
      <c r="AV531" s="365">
        <v>0</v>
      </c>
      <c r="AW531" s="365">
        <v>0</v>
      </c>
      <c r="AX531" s="365">
        <v>0</v>
      </c>
      <c r="AY531" s="365">
        <v>9331.6</v>
      </c>
      <c r="AZ531" s="365">
        <v>18227.2</v>
      </c>
      <c r="BA531" s="365">
        <v>40879</v>
      </c>
      <c r="BB531" s="365">
        <v>68437.8</v>
      </c>
      <c r="BC531" s="365">
        <v>139509.20000000001</v>
      </c>
      <c r="BD531" s="365">
        <v>0</v>
      </c>
      <c r="BE531" s="365">
        <v>0</v>
      </c>
      <c r="BF531" s="365">
        <v>0</v>
      </c>
      <c r="BG531" s="365">
        <v>0</v>
      </c>
      <c r="BH531" s="365">
        <v>55314</v>
      </c>
      <c r="BI531" s="365">
        <v>0</v>
      </c>
      <c r="BJ531" s="365">
        <v>0</v>
      </c>
      <c r="BK531" s="365">
        <v>0</v>
      </c>
      <c r="BL531" s="365">
        <v>0</v>
      </c>
      <c r="BM531" s="365">
        <v>0</v>
      </c>
      <c r="BN531" s="365">
        <v>0</v>
      </c>
      <c r="BO531" s="365">
        <v>0</v>
      </c>
      <c r="BP531" s="365">
        <v>0</v>
      </c>
      <c r="BQ531" s="365">
        <v>0</v>
      </c>
      <c r="BR531" s="365">
        <v>0</v>
      </c>
      <c r="BS531" s="365">
        <v>0</v>
      </c>
      <c r="BT531" s="365">
        <v>0</v>
      </c>
      <c r="BU531" s="365">
        <v>0</v>
      </c>
      <c r="BV531" s="365">
        <v>0</v>
      </c>
      <c r="BW531" s="365">
        <v>0</v>
      </c>
      <c r="BX531" s="365">
        <v>0</v>
      </c>
      <c r="BY531" s="365">
        <v>0</v>
      </c>
      <c r="BZ531" s="365">
        <v>0</v>
      </c>
      <c r="CA531" s="365">
        <v>0</v>
      </c>
      <c r="CB531" s="366" t="s">
        <v>1858</v>
      </c>
      <c r="CC531" s="366" t="s">
        <v>80</v>
      </c>
      <c r="CD531" s="648">
        <v>0</v>
      </c>
      <c r="CE531" s="648">
        <v>0</v>
      </c>
      <c r="CF531" s="436" t="s">
        <v>2008</v>
      </c>
      <c r="CG531" s="436" t="s">
        <v>3206</v>
      </c>
      <c r="CH531" s="374" t="s">
        <v>3216</v>
      </c>
      <c r="CI531" s="382"/>
      <c r="CJ531" s="382"/>
      <c r="CK531" s="382"/>
      <c r="CL531" s="382"/>
      <c r="CM531" s="382"/>
      <c r="CN531" s="382"/>
      <c r="CO531" s="382"/>
      <c r="CP531" s="382"/>
      <c r="CQ531" s="382"/>
      <c r="CR531" s="382"/>
      <c r="CS531" s="382"/>
      <c r="CT531" s="382"/>
      <c r="CU531" s="382"/>
      <c r="CV531" s="382"/>
      <c r="CW531" s="382"/>
      <c r="CX531" s="382"/>
      <c r="CY531" s="382"/>
      <c r="CZ531" s="382"/>
      <c r="DA531" s="382"/>
      <c r="DB531" s="382"/>
      <c r="DC531" s="382"/>
      <c r="DD531" s="382"/>
      <c r="DE531" s="382"/>
      <c r="DF531" s="382"/>
      <c r="DG531" s="382"/>
      <c r="DH531" s="382"/>
      <c r="DI531" s="382"/>
      <c r="DJ531" s="382"/>
      <c r="DK531" s="382"/>
      <c r="DL531" s="382"/>
      <c r="DM531" s="382"/>
      <c r="DN531" s="382"/>
      <c r="DO531" s="382"/>
      <c r="DP531" s="382"/>
      <c r="DQ531" s="382"/>
      <c r="DR531" s="382"/>
      <c r="DS531" s="382"/>
      <c r="DT531" s="382"/>
      <c r="DU531" s="382"/>
      <c r="DV531" s="382"/>
      <c r="DW531" s="382"/>
      <c r="DX531" s="382"/>
      <c r="DY531" s="382"/>
      <c r="DZ531" s="382"/>
      <c r="EA531" s="382"/>
      <c r="EB531" s="382"/>
      <c r="EC531" s="382"/>
      <c r="ED531" s="382"/>
      <c r="EE531" s="382"/>
      <c r="EF531" s="382"/>
      <c r="EG531" s="382"/>
      <c r="EH531" s="382"/>
      <c r="EI531" s="382"/>
      <c r="EJ531" s="382"/>
      <c r="EK531" s="382"/>
      <c r="EL531" s="382"/>
      <c r="EM531" s="382"/>
      <c r="EN531" s="382"/>
      <c r="EO531" s="382"/>
      <c r="EP531" s="382"/>
      <c r="EQ531" s="382"/>
      <c r="ER531" s="382"/>
      <c r="ES531" s="382"/>
      <c r="ET531" s="382"/>
      <c r="EU531" s="382"/>
      <c r="EV531" s="382"/>
      <c r="EW531" s="382"/>
      <c r="EX531" s="382"/>
      <c r="EY531" s="382"/>
      <c r="EZ531" s="382"/>
      <c r="FA531" s="382"/>
      <c r="FB531" s="382"/>
      <c r="FC531" s="382"/>
      <c r="FD531" s="382"/>
      <c r="FE531" s="382"/>
      <c r="FF531" s="382"/>
      <c r="FG531" s="382"/>
      <c r="FH531" s="382"/>
      <c r="FI531" s="382"/>
      <c r="FJ531" s="382"/>
      <c r="FK531" s="382"/>
      <c r="FL531" s="382"/>
      <c r="FM531" s="382"/>
      <c r="FN531" s="382"/>
      <c r="FO531" s="382"/>
      <c r="FP531" s="382"/>
      <c r="FQ531" s="382"/>
      <c r="FR531" s="382"/>
      <c r="FS531" s="382"/>
      <c r="FT531" s="382"/>
      <c r="FU531" s="382"/>
      <c r="FV531" s="382"/>
      <c r="FW531" s="382"/>
      <c r="FX531" s="382"/>
      <c r="FY531" s="382"/>
      <c r="FZ531" s="382"/>
      <c r="GA531" s="382"/>
      <c r="GB531" s="382"/>
      <c r="GC531" s="382"/>
      <c r="GD531" s="382"/>
      <c r="GE531" s="382"/>
      <c r="GF531" s="382"/>
      <c r="GG531" s="382"/>
      <c r="GH531" s="382"/>
      <c r="GI531" s="382"/>
      <c r="GJ531" s="382"/>
      <c r="GK531" s="382"/>
      <c r="GL531" s="382"/>
      <c r="GM531" s="382"/>
      <c r="GN531" s="382"/>
      <c r="GO531" s="382"/>
      <c r="GP531" s="382"/>
      <c r="GQ531" s="382"/>
      <c r="GR531" s="382"/>
      <c r="GS531" s="382"/>
      <c r="GT531" s="382"/>
      <c r="GU531" s="382"/>
      <c r="GV531" s="382"/>
      <c r="GW531" s="382"/>
      <c r="GX531" s="382"/>
      <c r="GY531" s="382"/>
      <c r="GZ531" s="382"/>
      <c r="HA531" s="382"/>
      <c r="HB531" s="382"/>
      <c r="HC531" s="382"/>
      <c r="HD531" s="382"/>
      <c r="HE531" s="382"/>
      <c r="HF531" s="382"/>
      <c r="HG531" s="382"/>
      <c r="HH531" s="382"/>
      <c r="HI531" s="382"/>
      <c r="HJ531" s="382"/>
      <c r="HK531" s="382"/>
      <c r="HL531" s="382"/>
      <c r="HM531" s="382"/>
      <c r="HN531" s="382"/>
      <c r="HO531" s="382"/>
      <c r="HP531" s="382"/>
      <c r="HQ531" s="382"/>
      <c r="HR531" s="382"/>
      <c r="HS531" s="382"/>
      <c r="HT531" s="382"/>
      <c r="HU531" s="382"/>
      <c r="HV531" s="382"/>
      <c r="HW531" s="382"/>
      <c r="HX531" s="382"/>
      <c r="HY531" s="382"/>
      <c r="HZ531" s="382"/>
      <c r="IA531" s="382"/>
      <c r="IB531" s="382"/>
      <c r="IC531" s="382"/>
      <c r="ID531" s="382"/>
      <c r="IE531" s="382"/>
      <c r="IF531" s="382"/>
      <c r="IG531" s="382"/>
      <c r="IH531" s="382"/>
      <c r="II531" s="382"/>
      <c r="IJ531" s="382"/>
      <c r="IK531" s="382"/>
      <c r="IL531" s="382"/>
      <c r="IM531" s="382"/>
      <c r="IN531" s="382"/>
      <c r="IO531" s="382"/>
      <c r="IP531" s="382"/>
      <c r="IQ531" s="382"/>
      <c r="IR531" s="382"/>
      <c r="IS531" s="382"/>
      <c r="IT531" s="382"/>
      <c r="IU531" s="382"/>
      <c r="IV531" s="382"/>
      <c r="IW531" s="382"/>
      <c r="IX531" s="382"/>
      <c r="IY531" s="382"/>
      <c r="IZ531" s="382"/>
      <c r="JA531" s="382"/>
      <c r="JB531" s="382"/>
      <c r="JC531" s="382"/>
      <c r="JD531" s="382"/>
      <c r="JE531" s="382"/>
      <c r="JF531" s="382"/>
      <c r="JG531" s="382"/>
      <c r="JH531" s="382"/>
      <c r="JI531" s="382"/>
      <c r="JJ531" s="382"/>
      <c r="JK531" s="382"/>
      <c r="JL531" s="382"/>
      <c r="JM531" s="382"/>
      <c r="JN531" s="382"/>
      <c r="JO531" s="382"/>
      <c r="JP531" s="382"/>
      <c r="JQ531" s="382"/>
      <c r="JR531" s="382"/>
      <c r="JS531" s="382"/>
      <c r="JT531" s="382"/>
      <c r="JU531" s="382"/>
      <c r="JV531" s="382"/>
      <c r="JW531" s="382"/>
      <c r="JX531" s="382"/>
      <c r="JY531" s="382"/>
      <c r="JZ531" s="382"/>
      <c r="KA531" s="382"/>
      <c r="KB531" s="382"/>
      <c r="KC531" s="382"/>
      <c r="KD531" s="382"/>
      <c r="KE531" s="382"/>
      <c r="KF531" s="382"/>
      <c r="KG531" s="382"/>
      <c r="KH531" s="382"/>
      <c r="KI531" s="382"/>
      <c r="KJ531" s="382"/>
      <c r="KK531" s="382"/>
      <c r="KL531" s="382"/>
      <c r="KM531" s="382"/>
      <c r="KN531" s="382"/>
      <c r="KO531" s="382"/>
      <c r="KP531" s="382"/>
      <c r="KQ531" s="382"/>
      <c r="KR531" s="382"/>
      <c r="KS531" s="382"/>
      <c r="KT531" s="382"/>
      <c r="KU531" s="382"/>
    </row>
    <row r="532" spans="1:307" s="353" customFormat="1" ht="53.25" customHeight="1">
      <c r="A532" s="803"/>
      <c r="B532" s="391" t="s">
        <v>80</v>
      </c>
      <c r="C532" s="77" t="s">
        <v>1982</v>
      </c>
      <c r="D532" s="64" t="s">
        <v>80</v>
      </c>
      <c r="E532" s="64" t="s">
        <v>80</v>
      </c>
      <c r="F532" s="64" t="s">
        <v>80</v>
      </c>
      <c r="G532" s="64" t="s">
        <v>80</v>
      </c>
      <c r="H532" s="94" t="s">
        <v>80</v>
      </c>
      <c r="I532" s="64" t="s">
        <v>80</v>
      </c>
      <c r="J532" s="45">
        <f>SUM(J526:J531)</f>
        <v>852740.42999999993</v>
      </c>
      <c r="K532" s="45">
        <f t="shared" ref="K532:O532" si="110">SUM(K526:K531)</f>
        <v>712093.94</v>
      </c>
      <c r="L532" s="45">
        <f t="shared" si="110"/>
        <v>140646.49</v>
      </c>
      <c r="M532" s="45">
        <f t="shared" si="110"/>
        <v>8260.7000000000007</v>
      </c>
      <c r="N532" s="45">
        <f t="shared" si="110"/>
        <v>667929.14999999991</v>
      </c>
      <c r="O532" s="45">
        <f t="shared" si="110"/>
        <v>0</v>
      </c>
      <c r="P532" s="64" t="s">
        <v>80</v>
      </c>
      <c r="Q532" s="386" t="s">
        <v>80</v>
      </c>
      <c r="R532" s="103" t="s">
        <v>80</v>
      </c>
      <c r="S532" s="103" t="s">
        <v>80</v>
      </c>
      <c r="T532" s="64" t="s">
        <v>80</v>
      </c>
      <c r="U532" s="45">
        <f t="shared" ref="U532:BY532" si="111">SUM(U526:U531)</f>
        <v>26026</v>
      </c>
      <c r="V532" s="45">
        <f t="shared" si="111"/>
        <v>26205.68</v>
      </c>
      <c r="W532" s="45">
        <f t="shared" si="111"/>
        <v>164487.92000000001</v>
      </c>
      <c r="X532" s="45">
        <f>SUM(X526:X531)</f>
        <v>216719.6</v>
      </c>
      <c r="Y532" s="45">
        <f t="shared" si="111"/>
        <v>7071.1399999999994</v>
      </c>
      <c r="Z532" s="45">
        <f t="shared" si="111"/>
        <v>9490.08</v>
      </c>
      <c r="AA532" s="45">
        <f t="shared" si="111"/>
        <v>18427.2</v>
      </c>
      <c r="AB532" s="45">
        <f t="shared" si="111"/>
        <v>44433.34</v>
      </c>
      <c r="AC532" s="45">
        <f t="shared" si="111"/>
        <v>72350.62000000001</v>
      </c>
      <c r="AD532" s="45">
        <f t="shared" si="111"/>
        <v>140730.20000000001</v>
      </c>
      <c r="AE532" s="45">
        <f t="shared" si="111"/>
        <v>87.6</v>
      </c>
      <c r="AF532" s="45">
        <f t="shared" si="111"/>
        <v>6131.4</v>
      </c>
      <c r="AG532" s="45">
        <f t="shared" si="111"/>
        <v>27054.400000000001</v>
      </c>
      <c r="AH532" s="45">
        <f t="shared" si="111"/>
        <v>33273.4</v>
      </c>
      <c r="AI532" s="45">
        <f t="shared" si="111"/>
        <v>63026.71</v>
      </c>
      <c r="AJ532" s="45">
        <f t="shared" si="111"/>
        <v>158.47999999999999</v>
      </c>
      <c r="AK532" s="45">
        <f t="shared" si="111"/>
        <v>200</v>
      </c>
      <c r="AL532" s="45">
        <f t="shared" si="111"/>
        <v>1147.21</v>
      </c>
      <c r="AM532" s="45">
        <f t="shared" si="111"/>
        <v>1505.69</v>
      </c>
      <c r="AN532" s="45">
        <f t="shared" si="111"/>
        <v>0</v>
      </c>
      <c r="AO532" s="45">
        <f t="shared" si="111"/>
        <v>0</v>
      </c>
      <c r="AP532" s="45">
        <f t="shared" si="111"/>
        <v>0</v>
      </c>
      <c r="AQ532" s="45">
        <f t="shared" si="111"/>
        <v>96.73</v>
      </c>
      <c r="AR532" s="45">
        <f t="shared" si="111"/>
        <v>96.73</v>
      </c>
      <c r="AS532" s="45">
        <f t="shared" si="111"/>
        <v>0</v>
      </c>
      <c r="AT532" s="45">
        <f t="shared" si="111"/>
        <v>0</v>
      </c>
      <c r="AU532" s="45">
        <f t="shared" si="111"/>
        <v>0</v>
      </c>
      <c r="AV532" s="45">
        <f t="shared" si="111"/>
        <v>0</v>
      </c>
      <c r="AW532" s="45">
        <f t="shared" si="111"/>
        <v>0</v>
      </c>
      <c r="AX532" s="45">
        <f t="shared" si="111"/>
        <v>0</v>
      </c>
      <c r="AY532" s="45">
        <f t="shared" si="111"/>
        <v>9331.6</v>
      </c>
      <c r="AZ532" s="45">
        <f t="shared" si="111"/>
        <v>18227.2</v>
      </c>
      <c r="BA532" s="45">
        <f t="shared" si="111"/>
        <v>43189.4</v>
      </c>
      <c r="BB532" s="45">
        <f t="shared" si="111"/>
        <v>70748.2</v>
      </c>
      <c r="BC532" s="45">
        <f t="shared" si="111"/>
        <v>140730.20000000001</v>
      </c>
      <c r="BD532" s="45">
        <f t="shared" si="111"/>
        <v>21.9</v>
      </c>
      <c r="BE532" s="45">
        <f t="shared" si="111"/>
        <v>409.5</v>
      </c>
      <c r="BF532" s="45">
        <f t="shared" si="111"/>
        <v>766.1</v>
      </c>
      <c r="BG532" s="45">
        <f t="shared" si="111"/>
        <v>1197.5</v>
      </c>
      <c r="BH532" s="45">
        <f t="shared" si="111"/>
        <v>57629.86</v>
      </c>
      <c r="BI532" s="45">
        <f t="shared" si="111"/>
        <v>21.9</v>
      </c>
      <c r="BJ532" s="45">
        <f t="shared" si="111"/>
        <v>162.9</v>
      </c>
      <c r="BK532" s="45">
        <f t="shared" si="111"/>
        <v>456.1</v>
      </c>
      <c r="BL532" s="45">
        <f t="shared" si="111"/>
        <v>640.9</v>
      </c>
      <c r="BM532" s="45">
        <f t="shared" si="111"/>
        <v>0</v>
      </c>
      <c r="BN532" s="45">
        <f t="shared" si="111"/>
        <v>21.9</v>
      </c>
      <c r="BO532" s="45">
        <f t="shared" si="111"/>
        <v>1204.5</v>
      </c>
      <c r="BP532" s="45">
        <f t="shared" si="111"/>
        <v>5416.1</v>
      </c>
      <c r="BQ532" s="45">
        <f t="shared" si="111"/>
        <v>6642.5</v>
      </c>
      <c r="BR532" s="45">
        <f t="shared" si="111"/>
        <v>5396.85</v>
      </c>
      <c r="BS532" s="45">
        <f t="shared" si="111"/>
        <v>21.9</v>
      </c>
      <c r="BT532" s="45">
        <f t="shared" si="111"/>
        <v>4354.5</v>
      </c>
      <c r="BU532" s="45">
        <f t="shared" si="111"/>
        <v>20416.099999999999</v>
      </c>
      <c r="BV532" s="45">
        <f t="shared" si="111"/>
        <v>24792.5</v>
      </c>
      <c r="BW532" s="45">
        <f t="shared" si="111"/>
        <v>0</v>
      </c>
      <c r="BX532" s="45">
        <f t="shared" si="111"/>
        <v>518461.58</v>
      </c>
      <c r="BY532" s="45">
        <f t="shared" si="111"/>
        <v>449993.92000000004</v>
      </c>
      <c r="BZ532" s="45">
        <f t="shared" ref="BZ532:CA532" si="112">SUM(BZ526:BZ530)</f>
        <v>0</v>
      </c>
      <c r="CA532" s="45">
        <f t="shared" si="112"/>
        <v>0</v>
      </c>
      <c r="CB532" s="64" t="s">
        <v>80</v>
      </c>
      <c r="CC532" s="64" t="s">
        <v>80</v>
      </c>
      <c r="CD532" s="45">
        <f t="shared" ref="CD532:CE532" si="113">SUM(CD526:CD531)</f>
        <v>0</v>
      </c>
      <c r="CE532" s="45">
        <f t="shared" si="113"/>
        <v>0</v>
      </c>
      <c r="CF532" s="64" t="s">
        <v>80</v>
      </c>
      <c r="CG532" s="64" t="s">
        <v>80</v>
      </c>
      <c r="CH532" s="391" t="s">
        <v>80</v>
      </c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  <c r="EL532" s="41"/>
      <c r="EM532" s="41"/>
      <c r="EN532" s="41"/>
      <c r="EO532" s="41"/>
      <c r="EP532" s="41"/>
      <c r="EQ532" s="41"/>
      <c r="ER532" s="41"/>
      <c r="ES532" s="41"/>
      <c r="ET532" s="41"/>
      <c r="EU532" s="41"/>
      <c r="EV532" s="41"/>
      <c r="EW532" s="41"/>
      <c r="EX532" s="41"/>
      <c r="EY532" s="41"/>
      <c r="EZ532" s="41"/>
      <c r="FA532" s="41"/>
      <c r="FB532" s="41"/>
      <c r="FC532" s="41"/>
      <c r="FD532" s="41"/>
      <c r="FE532" s="41"/>
      <c r="FF532" s="41"/>
      <c r="FG532" s="41"/>
      <c r="FH532" s="41"/>
      <c r="FI532" s="41"/>
      <c r="FJ532" s="41"/>
      <c r="FK532" s="41"/>
      <c r="FL532" s="41"/>
      <c r="FM532" s="41"/>
      <c r="FN532" s="41"/>
      <c r="FO532" s="41"/>
      <c r="FP532" s="41"/>
      <c r="FQ532" s="41"/>
      <c r="FR532" s="41"/>
      <c r="FS532" s="41"/>
      <c r="FT532" s="41"/>
      <c r="FU532" s="41"/>
      <c r="FV532" s="41"/>
      <c r="FW532" s="41"/>
      <c r="FX532" s="41"/>
      <c r="FY532" s="41"/>
      <c r="FZ532" s="41"/>
      <c r="GA532" s="41"/>
      <c r="GB532" s="41"/>
      <c r="GC532" s="41"/>
      <c r="GD532" s="41"/>
      <c r="GE532" s="41"/>
      <c r="GF532" s="41"/>
      <c r="GG532" s="41"/>
      <c r="GH532" s="41"/>
      <c r="GI532" s="41"/>
      <c r="GJ532" s="41"/>
      <c r="GK532" s="41"/>
      <c r="GL532" s="41"/>
      <c r="GM532" s="41"/>
      <c r="GN532" s="41"/>
      <c r="GO532" s="41"/>
      <c r="GP532" s="41"/>
      <c r="GQ532" s="41"/>
      <c r="GR532" s="41"/>
      <c r="GS532" s="41"/>
      <c r="GT532" s="41"/>
      <c r="GU532" s="41"/>
      <c r="GV532" s="41"/>
      <c r="GW532" s="41"/>
      <c r="GX532" s="41"/>
      <c r="GY532" s="41"/>
      <c r="GZ532" s="41"/>
      <c r="HA532" s="41"/>
      <c r="HB532" s="41"/>
      <c r="HC532" s="41"/>
      <c r="HD532" s="41"/>
      <c r="HE532" s="41"/>
      <c r="HF532" s="41"/>
      <c r="HG532" s="41"/>
      <c r="HH532" s="41"/>
      <c r="HI532" s="41"/>
      <c r="HJ532" s="41"/>
      <c r="HK532" s="41"/>
      <c r="HL532" s="41"/>
      <c r="HM532" s="41"/>
      <c r="HN532" s="41"/>
      <c r="HO532" s="41"/>
      <c r="HP532" s="41"/>
      <c r="HQ532" s="41"/>
      <c r="HR532" s="41"/>
      <c r="HS532" s="41"/>
      <c r="HT532" s="41"/>
      <c r="HU532" s="41"/>
      <c r="HV532" s="41"/>
      <c r="HW532" s="41"/>
      <c r="HX532" s="41"/>
      <c r="HY532" s="41"/>
      <c r="HZ532" s="41"/>
      <c r="IA532" s="41"/>
      <c r="IB532" s="41"/>
      <c r="IC532" s="41"/>
      <c r="ID532" s="41"/>
      <c r="IE532" s="41"/>
      <c r="IF532" s="41"/>
      <c r="IG532" s="41"/>
      <c r="IH532" s="41"/>
      <c r="II532" s="41"/>
      <c r="IJ532" s="41"/>
      <c r="IK532" s="41"/>
      <c r="IL532" s="41"/>
      <c r="IM532" s="41"/>
      <c r="IN532" s="41"/>
      <c r="IO532" s="41"/>
      <c r="IP532" s="41"/>
      <c r="IQ532" s="41"/>
      <c r="IR532" s="41"/>
      <c r="IS532" s="41"/>
      <c r="IT532" s="41"/>
      <c r="IU532" s="41"/>
      <c r="IV532" s="41"/>
      <c r="IW532" s="41"/>
      <c r="IX532" s="41"/>
      <c r="IY532" s="41"/>
      <c r="IZ532" s="41"/>
      <c r="JA532" s="41"/>
      <c r="JB532" s="41"/>
      <c r="JC532" s="41"/>
      <c r="JD532" s="41"/>
      <c r="JE532" s="41"/>
      <c r="JF532" s="41"/>
      <c r="JG532" s="41"/>
      <c r="JH532" s="41"/>
      <c r="JI532" s="41"/>
      <c r="JJ532" s="41"/>
      <c r="JK532" s="41"/>
      <c r="JL532" s="41"/>
      <c r="JM532" s="41"/>
      <c r="JN532" s="41"/>
      <c r="JO532" s="41"/>
      <c r="JP532" s="41"/>
      <c r="JQ532" s="41"/>
      <c r="JR532" s="41"/>
      <c r="JS532" s="41"/>
      <c r="JT532" s="41"/>
      <c r="JU532" s="41"/>
      <c r="JV532" s="41"/>
      <c r="JW532" s="41"/>
      <c r="JX532" s="41"/>
      <c r="JY532" s="41"/>
      <c r="JZ532" s="41"/>
      <c r="KA532" s="41"/>
      <c r="KB532" s="41"/>
      <c r="KC532" s="41"/>
      <c r="KD532" s="41"/>
      <c r="KE532" s="41"/>
      <c r="KF532" s="41"/>
      <c r="KG532" s="41"/>
      <c r="KH532" s="41"/>
      <c r="KI532" s="41"/>
      <c r="KJ532" s="41"/>
      <c r="KK532" s="41"/>
      <c r="KL532" s="41"/>
      <c r="KM532" s="41"/>
      <c r="KN532" s="41"/>
      <c r="KO532" s="41"/>
      <c r="KP532" s="41"/>
      <c r="KQ532" s="41"/>
      <c r="KR532" s="41"/>
      <c r="KS532" s="41"/>
      <c r="KT532" s="41"/>
      <c r="KU532" s="41"/>
    </row>
    <row r="533" spans="1:307" s="354" customFormat="1" ht="54.75" customHeight="1">
      <c r="A533" s="803"/>
      <c r="B533" s="447" t="s">
        <v>80</v>
      </c>
      <c r="C533" s="75" t="s">
        <v>1983</v>
      </c>
      <c r="D533" s="63" t="s">
        <v>80</v>
      </c>
      <c r="E533" s="63" t="s">
        <v>80</v>
      </c>
      <c r="F533" s="63" t="s">
        <v>80</v>
      </c>
      <c r="G533" s="63" t="s">
        <v>80</v>
      </c>
      <c r="H533" s="95" t="s">
        <v>80</v>
      </c>
      <c r="I533" s="63" t="s">
        <v>80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63" t="s">
        <v>80</v>
      </c>
      <c r="Q533" s="387" t="s">
        <v>80</v>
      </c>
      <c r="R533" s="104" t="s">
        <v>80</v>
      </c>
      <c r="S533" s="104" t="s">
        <v>80</v>
      </c>
      <c r="T533" s="63" t="s">
        <v>80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26">
        <v>0</v>
      </c>
      <c r="AF533" s="26">
        <v>0</v>
      </c>
      <c r="AG533" s="26">
        <v>0</v>
      </c>
      <c r="AH533" s="26">
        <v>0</v>
      </c>
      <c r="AI533" s="26">
        <v>0</v>
      </c>
      <c r="AJ533" s="26">
        <v>0</v>
      </c>
      <c r="AK533" s="26">
        <v>0</v>
      </c>
      <c r="AL533" s="26">
        <v>0</v>
      </c>
      <c r="AM533" s="26">
        <v>0</v>
      </c>
      <c r="AN533" s="26">
        <v>0</v>
      </c>
      <c r="AO533" s="26">
        <v>0</v>
      </c>
      <c r="AP533" s="26">
        <v>0</v>
      </c>
      <c r="AQ533" s="26">
        <v>0</v>
      </c>
      <c r="AR533" s="26">
        <v>0</v>
      </c>
      <c r="AS533" s="26">
        <v>0</v>
      </c>
      <c r="AT533" s="26">
        <v>0</v>
      </c>
      <c r="AU533" s="26">
        <v>0</v>
      </c>
      <c r="AV533" s="26">
        <v>0</v>
      </c>
      <c r="AW533" s="26">
        <v>0</v>
      </c>
      <c r="AX533" s="26">
        <v>0</v>
      </c>
      <c r="AY533" s="26">
        <v>0</v>
      </c>
      <c r="AZ533" s="26">
        <v>0</v>
      </c>
      <c r="BA533" s="26">
        <v>0</v>
      </c>
      <c r="BB533" s="26">
        <v>0</v>
      </c>
      <c r="BC533" s="26">
        <v>0</v>
      </c>
      <c r="BD533" s="26">
        <v>0</v>
      </c>
      <c r="BE533" s="26">
        <v>0</v>
      </c>
      <c r="BF533" s="26">
        <v>0</v>
      </c>
      <c r="BG533" s="26">
        <v>0</v>
      </c>
      <c r="BH533" s="26">
        <v>0</v>
      </c>
      <c r="BI533" s="26">
        <v>0</v>
      </c>
      <c r="BJ533" s="26">
        <v>0</v>
      </c>
      <c r="BK533" s="26">
        <v>0</v>
      </c>
      <c r="BL533" s="26">
        <v>0</v>
      </c>
      <c r="BM533" s="26">
        <v>0</v>
      </c>
      <c r="BN533" s="26">
        <v>0</v>
      </c>
      <c r="BO533" s="26">
        <v>0</v>
      </c>
      <c r="BP533" s="26">
        <v>0</v>
      </c>
      <c r="BQ533" s="26">
        <v>0</v>
      </c>
      <c r="BR533" s="26">
        <v>0</v>
      </c>
      <c r="BS533" s="26">
        <v>0</v>
      </c>
      <c r="BT533" s="26">
        <v>0</v>
      </c>
      <c r="BU533" s="26">
        <v>0</v>
      </c>
      <c r="BV533" s="26">
        <v>0</v>
      </c>
      <c r="BW533" s="26">
        <v>0</v>
      </c>
      <c r="BX533" s="26">
        <v>0</v>
      </c>
      <c r="BY533" s="26">
        <v>0</v>
      </c>
      <c r="BZ533" s="26">
        <v>0</v>
      </c>
      <c r="CA533" s="26">
        <v>0</v>
      </c>
      <c r="CB533" s="63" t="s">
        <v>80</v>
      </c>
      <c r="CC533" s="63" t="s">
        <v>80</v>
      </c>
      <c r="CD533" s="26">
        <v>0</v>
      </c>
      <c r="CE533" s="26">
        <v>0</v>
      </c>
      <c r="CF533" s="63" t="s">
        <v>80</v>
      </c>
      <c r="CG533" s="63" t="s">
        <v>80</v>
      </c>
      <c r="CH533" s="447" t="s">
        <v>80</v>
      </c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  <c r="EL533" s="41"/>
      <c r="EM533" s="41"/>
      <c r="EN533" s="41"/>
      <c r="EO533" s="41"/>
      <c r="EP533" s="41"/>
      <c r="EQ533" s="41"/>
      <c r="ER533" s="41"/>
      <c r="ES533" s="41"/>
      <c r="ET533" s="41"/>
      <c r="EU533" s="41"/>
      <c r="EV533" s="41"/>
      <c r="EW533" s="41"/>
      <c r="EX533" s="41"/>
      <c r="EY533" s="41"/>
      <c r="EZ533" s="41"/>
      <c r="FA533" s="41"/>
      <c r="FB533" s="41"/>
      <c r="FC533" s="41"/>
      <c r="FD533" s="41"/>
      <c r="FE533" s="41"/>
      <c r="FF533" s="41"/>
      <c r="FG533" s="41"/>
      <c r="FH533" s="41"/>
      <c r="FI533" s="41"/>
      <c r="FJ533" s="41"/>
      <c r="FK533" s="41"/>
      <c r="FL533" s="41"/>
      <c r="FM533" s="41"/>
      <c r="FN533" s="41"/>
      <c r="FO533" s="41"/>
      <c r="FP533" s="41"/>
      <c r="FQ533" s="41"/>
      <c r="FR533" s="41"/>
      <c r="FS533" s="41"/>
      <c r="FT533" s="41"/>
      <c r="FU533" s="41"/>
      <c r="FV533" s="41"/>
      <c r="FW533" s="41"/>
      <c r="FX533" s="41"/>
      <c r="FY533" s="41"/>
      <c r="FZ533" s="41"/>
      <c r="GA533" s="41"/>
      <c r="GB533" s="41"/>
      <c r="GC533" s="41"/>
      <c r="GD533" s="41"/>
      <c r="GE533" s="41"/>
      <c r="GF533" s="41"/>
      <c r="GG533" s="41"/>
      <c r="GH533" s="41"/>
      <c r="GI533" s="41"/>
      <c r="GJ533" s="41"/>
      <c r="GK533" s="41"/>
      <c r="GL533" s="41"/>
      <c r="GM533" s="41"/>
      <c r="GN533" s="41"/>
      <c r="GO533" s="41"/>
      <c r="GP533" s="41"/>
      <c r="GQ533" s="41"/>
      <c r="GR533" s="41"/>
      <c r="GS533" s="41"/>
      <c r="GT533" s="41"/>
      <c r="GU533" s="41"/>
      <c r="GV533" s="41"/>
      <c r="GW533" s="41"/>
      <c r="GX533" s="41"/>
      <c r="GY533" s="41"/>
      <c r="GZ533" s="41"/>
      <c r="HA533" s="41"/>
      <c r="HB533" s="41"/>
      <c r="HC533" s="41"/>
      <c r="HD533" s="41"/>
      <c r="HE533" s="41"/>
      <c r="HF533" s="41"/>
      <c r="HG533" s="41"/>
      <c r="HH533" s="41"/>
      <c r="HI533" s="41"/>
      <c r="HJ533" s="41"/>
      <c r="HK533" s="41"/>
      <c r="HL533" s="41"/>
      <c r="HM533" s="41"/>
      <c r="HN533" s="41"/>
      <c r="HO533" s="41"/>
      <c r="HP533" s="41"/>
      <c r="HQ533" s="41"/>
      <c r="HR533" s="41"/>
      <c r="HS533" s="41"/>
      <c r="HT533" s="41"/>
      <c r="HU533" s="41"/>
      <c r="HV533" s="41"/>
      <c r="HW533" s="41"/>
      <c r="HX533" s="41"/>
      <c r="HY533" s="41"/>
      <c r="HZ533" s="41"/>
      <c r="IA533" s="41"/>
      <c r="IB533" s="41"/>
      <c r="IC533" s="41"/>
      <c r="ID533" s="41"/>
      <c r="IE533" s="41"/>
      <c r="IF533" s="41"/>
      <c r="IG533" s="41"/>
      <c r="IH533" s="41"/>
      <c r="II533" s="41"/>
      <c r="IJ533" s="41"/>
      <c r="IK533" s="41"/>
      <c r="IL533" s="41"/>
      <c r="IM533" s="41"/>
      <c r="IN533" s="41"/>
      <c r="IO533" s="41"/>
      <c r="IP533" s="41"/>
      <c r="IQ533" s="41"/>
      <c r="IR533" s="41"/>
      <c r="IS533" s="41"/>
      <c r="IT533" s="41"/>
      <c r="IU533" s="41"/>
      <c r="IV533" s="41"/>
      <c r="IW533" s="41"/>
      <c r="IX533" s="41"/>
      <c r="IY533" s="41"/>
      <c r="IZ533" s="41"/>
      <c r="JA533" s="41"/>
      <c r="JB533" s="41"/>
      <c r="JC533" s="41"/>
      <c r="JD533" s="41"/>
      <c r="JE533" s="41"/>
      <c r="JF533" s="41"/>
      <c r="JG533" s="41"/>
      <c r="JH533" s="41"/>
      <c r="JI533" s="41"/>
      <c r="JJ533" s="41"/>
      <c r="JK533" s="41"/>
      <c r="JL533" s="41"/>
      <c r="JM533" s="41"/>
      <c r="JN533" s="41"/>
      <c r="JO533" s="41"/>
      <c r="JP533" s="41"/>
      <c r="JQ533" s="41"/>
      <c r="JR533" s="41"/>
      <c r="JS533" s="41"/>
      <c r="JT533" s="41"/>
      <c r="JU533" s="41"/>
      <c r="JV533" s="41"/>
      <c r="JW533" s="41"/>
      <c r="JX533" s="41"/>
      <c r="JY533" s="41"/>
      <c r="JZ533" s="41"/>
      <c r="KA533" s="41"/>
      <c r="KB533" s="41"/>
      <c r="KC533" s="41"/>
      <c r="KD533" s="41"/>
      <c r="KE533" s="41"/>
      <c r="KF533" s="41"/>
      <c r="KG533" s="41"/>
      <c r="KH533" s="41"/>
      <c r="KI533" s="41"/>
      <c r="KJ533" s="41"/>
      <c r="KK533" s="41"/>
      <c r="KL533" s="41"/>
      <c r="KM533" s="41"/>
      <c r="KN533" s="41"/>
      <c r="KO533" s="41"/>
      <c r="KP533" s="41"/>
      <c r="KQ533" s="41"/>
      <c r="KR533" s="41"/>
      <c r="KS533" s="41"/>
      <c r="KT533" s="41"/>
      <c r="KU533" s="41"/>
    </row>
    <row r="534" spans="1:307" s="352" customFormat="1" ht="23.25">
      <c r="A534" s="803"/>
      <c r="B534" s="508" t="s">
        <v>80</v>
      </c>
      <c r="C534" s="76" t="s">
        <v>1984</v>
      </c>
      <c r="D534" s="65" t="s">
        <v>80</v>
      </c>
      <c r="E534" s="65" t="s">
        <v>80</v>
      </c>
      <c r="F534" s="65" t="s">
        <v>80</v>
      </c>
      <c r="G534" s="65" t="s">
        <v>80</v>
      </c>
      <c r="H534" s="93" t="s">
        <v>80</v>
      </c>
      <c r="I534" s="65" t="s">
        <v>80</v>
      </c>
      <c r="J534" s="44">
        <f t="shared" ref="J534:Y534" si="114">J532+J533</f>
        <v>852740.42999999993</v>
      </c>
      <c r="K534" s="44">
        <f t="shared" si="114"/>
        <v>712093.94</v>
      </c>
      <c r="L534" s="44">
        <f t="shared" si="114"/>
        <v>140646.49</v>
      </c>
      <c r="M534" s="44">
        <f t="shared" si="114"/>
        <v>8260.7000000000007</v>
      </c>
      <c r="N534" s="44">
        <f t="shared" si="114"/>
        <v>667929.14999999991</v>
      </c>
      <c r="O534" s="44">
        <f t="shared" si="114"/>
        <v>0</v>
      </c>
      <c r="P534" s="65" t="s">
        <v>80</v>
      </c>
      <c r="Q534" s="388" t="s">
        <v>80</v>
      </c>
      <c r="R534" s="102" t="s">
        <v>80</v>
      </c>
      <c r="S534" s="102" t="s">
        <v>80</v>
      </c>
      <c r="T534" s="65" t="s">
        <v>80</v>
      </c>
      <c r="U534" s="44">
        <f t="shared" si="114"/>
        <v>26026</v>
      </c>
      <c r="V534" s="44">
        <f t="shared" si="114"/>
        <v>26205.68</v>
      </c>
      <c r="W534" s="44">
        <f t="shared" si="114"/>
        <v>164487.92000000001</v>
      </c>
      <c r="X534" s="44">
        <f t="shared" si="114"/>
        <v>216719.6</v>
      </c>
      <c r="Y534" s="44">
        <f t="shared" si="114"/>
        <v>7071.1399999999994</v>
      </c>
      <c r="Z534" s="44">
        <f t="shared" ref="Z534:AD534" si="115">Z532+Z533</f>
        <v>9490.08</v>
      </c>
      <c r="AA534" s="44">
        <f t="shared" si="115"/>
        <v>18427.2</v>
      </c>
      <c r="AB534" s="44">
        <f t="shared" si="115"/>
        <v>44433.34</v>
      </c>
      <c r="AC534" s="44">
        <f t="shared" si="115"/>
        <v>72350.62000000001</v>
      </c>
      <c r="AD534" s="44">
        <f t="shared" si="115"/>
        <v>140730.20000000001</v>
      </c>
      <c r="AE534" s="44">
        <f t="shared" ref="AE534:AI534" si="116">AE532+AE533</f>
        <v>87.6</v>
      </c>
      <c r="AF534" s="44">
        <f t="shared" si="116"/>
        <v>6131.4</v>
      </c>
      <c r="AG534" s="44">
        <f t="shared" si="116"/>
        <v>27054.400000000001</v>
      </c>
      <c r="AH534" s="44">
        <f t="shared" si="116"/>
        <v>33273.4</v>
      </c>
      <c r="AI534" s="44">
        <f t="shared" si="116"/>
        <v>63026.71</v>
      </c>
      <c r="AJ534" s="44">
        <f t="shared" ref="AJ534:CA534" si="117">AJ532+AJ533</f>
        <v>158.47999999999999</v>
      </c>
      <c r="AK534" s="44">
        <f t="shared" si="117"/>
        <v>200</v>
      </c>
      <c r="AL534" s="44">
        <f t="shared" si="117"/>
        <v>1147.21</v>
      </c>
      <c r="AM534" s="44">
        <f t="shared" si="117"/>
        <v>1505.69</v>
      </c>
      <c r="AN534" s="44">
        <f t="shared" si="117"/>
        <v>0</v>
      </c>
      <c r="AO534" s="44">
        <f t="shared" si="117"/>
        <v>0</v>
      </c>
      <c r="AP534" s="44">
        <f t="shared" si="117"/>
        <v>0</v>
      </c>
      <c r="AQ534" s="44">
        <f t="shared" si="117"/>
        <v>96.73</v>
      </c>
      <c r="AR534" s="44">
        <f t="shared" si="117"/>
        <v>96.73</v>
      </c>
      <c r="AS534" s="44">
        <f t="shared" si="117"/>
        <v>0</v>
      </c>
      <c r="AT534" s="44">
        <f t="shared" si="117"/>
        <v>0</v>
      </c>
      <c r="AU534" s="44">
        <f t="shared" si="117"/>
        <v>0</v>
      </c>
      <c r="AV534" s="44">
        <f t="shared" si="117"/>
        <v>0</v>
      </c>
      <c r="AW534" s="44">
        <f t="shared" si="117"/>
        <v>0</v>
      </c>
      <c r="AX534" s="44">
        <f t="shared" si="117"/>
        <v>0</v>
      </c>
      <c r="AY534" s="44">
        <f t="shared" si="117"/>
        <v>9331.6</v>
      </c>
      <c r="AZ534" s="44">
        <f t="shared" si="117"/>
        <v>18227.2</v>
      </c>
      <c r="BA534" s="44">
        <f t="shared" si="117"/>
        <v>43189.4</v>
      </c>
      <c r="BB534" s="44">
        <f t="shared" si="117"/>
        <v>70748.2</v>
      </c>
      <c r="BC534" s="44">
        <f t="shared" si="117"/>
        <v>140730.20000000001</v>
      </c>
      <c r="BD534" s="44">
        <f t="shared" ref="BD534:BW534" si="118">BD532+BD533</f>
        <v>21.9</v>
      </c>
      <c r="BE534" s="44">
        <f t="shared" si="118"/>
        <v>409.5</v>
      </c>
      <c r="BF534" s="44">
        <f t="shared" si="118"/>
        <v>766.1</v>
      </c>
      <c r="BG534" s="44">
        <f t="shared" si="118"/>
        <v>1197.5</v>
      </c>
      <c r="BH534" s="44">
        <f t="shared" si="118"/>
        <v>57629.86</v>
      </c>
      <c r="BI534" s="44">
        <f t="shared" si="118"/>
        <v>21.9</v>
      </c>
      <c r="BJ534" s="44">
        <f t="shared" si="118"/>
        <v>162.9</v>
      </c>
      <c r="BK534" s="44">
        <f t="shared" si="118"/>
        <v>456.1</v>
      </c>
      <c r="BL534" s="44">
        <f t="shared" si="118"/>
        <v>640.9</v>
      </c>
      <c r="BM534" s="44">
        <f t="shared" si="118"/>
        <v>0</v>
      </c>
      <c r="BN534" s="44">
        <f t="shared" si="118"/>
        <v>21.9</v>
      </c>
      <c r="BO534" s="44">
        <f t="shared" si="118"/>
        <v>1204.5</v>
      </c>
      <c r="BP534" s="44">
        <f t="shared" si="118"/>
        <v>5416.1</v>
      </c>
      <c r="BQ534" s="44">
        <f t="shared" si="118"/>
        <v>6642.5</v>
      </c>
      <c r="BR534" s="44">
        <f t="shared" si="118"/>
        <v>5396.85</v>
      </c>
      <c r="BS534" s="44">
        <f t="shared" si="118"/>
        <v>21.9</v>
      </c>
      <c r="BT534" s="44">
        <f t="shared" si="118"/>
        <v>4354.5</v>
      </c>
      <c r="BU534" s="44">
        <f t="shared" si="118"/>
        <v>20416.099999999999</v>
      </c>
      <c r="BV534" s="44">
        <f t="shared" si="118"/>
        <v>24792.5</v>
      </c>
      <c r="BW534" s="44">
        <f t="shared" si="118"/>
        <v>0</v>
      </c>
      <c r="BX534" s="44">
        <f t="shared" si="117"/>
        <v>518461.58</v>
      </c>
      <c r="BY534" s="44">
        <f t="shared" si="117"/>
        <v>449993.92000000004</v>
      </c>
      <c r="BZ534" s="44">
        <f t="shared" si="117"/>
        <v>0</v>
      </c>
      <c r="CA534" s="44">
        <f t="shared" si="117"/>
        <v>0</v>
      </c>
      <c r="CB534" s="65" t="s">
        <v>80</v>
      </c>
      <c r="CC534" s="65" t="s">
        <v>80</v>
      </c>
      <c r="CD534" s="44">
        <f t="shared" ref="CD534:CE534" si="119">CD532+CD533</f>
        <v>0</v>
      </c>
      <c r="CE534" s="44">
        <f t="shared" si="119"/>
        <v>0</v>
      </c>
      <c r="CF534" s="65" t="s">
        <v>80</v>
      </c>
      <c r="CG534" s="65" t="s">
        <v>80</v>
      </c>
      <c r="CH534" s="508" t="s">
        <v>80</v>
      </c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  <c r="EL534" s="41"/>
      <c r="EM534" s="41"/>
      <c r="EN534" s="41"/>
      <c r="EO534" s="41"/>
      <c r="EP534" s="41"/>
      <c r="EQ534" s="41"/>
      <c r="ER534" s="41"/>
      <c r="ES534" s="41"/>
      <c r="ET534" s="41"/>
      <c r="EU534" s="41"/>
      <c r="EV534" s="41"/>
      <c r="EW534" s="41"/>
      <c r="EX534" s="41"/>
      <c r="EY534" s="41"/>
      <c r="EZ534" s="41"/>
      <c r="FA534" s="41"/>
      <c r="FB534" s="41"/>
      <c r="FC534" s="41"/>
      <c r="FD534" s="41"/>
      <c r="FE534" s="41"/>
      <c r="FF534" s="41"/>
      <c r="FG534" s="41"/>
      <c r="FH534" s="41"/>
      <c r="FI534" s="41"/>
      <c r="FJ534" s="41"/>
      <c r="FK534" s="41"/>
      <c r="FL534" s="41"/>
      <c r="FM534" s="41"/>
      <c r="FN534" s="41"/>
      <c r="FO534" s="41"/>
      <c r="FP534" s="41"/>
      <c r="FQ534" s="41"/>
      <c r="FR534" s="41"/>
      <c r="FS534" s="41"/>
      <c r="FT534" s="41"/>
      <c r="FU534" s="41"/>
      <c r="FV534" s="41"/>
      <c r="FW534" s="41"/>
      <c r="FX534" s="41"/>
      <c r="FY534" s="41"/>
      <c r="FZ534" s="41"/>
      <c r="GA534" s="41"/>
      <c r="GB534" s="41"/>
      <c r="GC534" s="41"/>
      <c r="GD534" s="41"/>
      <c r="GE534" s="41"/>
      <c r="GF534" s="41"/>
      <c r="GG534" s="41"/>
      <c r="GH534" s="41"/>
      <c r="GI534" s="41"/>
      <c r="GJ534" s="41"/>
      <c r="GK534" s="41"/>
      <c r="GL534" s="41"/>
      <c r="GM534" s="41"/>
      <c r="GN534" s="41"/>
      <c r="GO534" s="41"/>
      <c r="GP534" s="41"/>
      <c r="GQ534" s="41"/>
      <c r="GR534" s="41"/>
      <c r="GS534" s="41"/>
      <c r="GT534" s="41"/>
      <c r="GU534" s="41"/>
      <c r="GV534" s="41"/>
      <c r="GW534" s="41"/>
      <c r="GX534" s="41"/>
      <c r="GY534" s="41"/>
      <c r="GZ534" s="41"/>
      <c r="HA534" s="41"/>
      <c r="HB534" s="41"/>
      <c r="HC534" s="41"/>
      <c r="HD534" s="41"/>
      <c r="HE534" s="41"/>
      <c r="HF534" s="41"/>
      <c r="HG534" s="41"/>
      <c r="HH534" s="41"/>
      <c r="HI534" s="41"/>
      <c r="HJ534" s="41"/>
      <c r="HK534" s="41"/>
      <c r="HL534" s="41"/>
      <c r="HM534" s="41"/>
      <c r="HN534" s="41"/>
      <c r="HO534" s="41"/>
      <c r="HP534" s="41"/>
      <c r="HQ534" s="41"/>
      <c r="HR534" s="41"/>
      <c r="HS534" s="41"/>
      <c r="HT534" s="41"/>
      <c r="HU534" s="41"/>
      <c r="HV534" s="41"/>
      <c r="HW534" s="41"/>
      <c r="HX534" s="41"/>
      <c r="HY534" s="41"/>
      <c r="HZ534" s="41"/>
      <c r="IA534" s="41"/>
      <c r="IB534" s="41"/>
      <c r="IC534" s="41"/>
      <c r="ID534" s="41"/>
      <c r="IE534" s="41"/>
      <c r="IF534" s="41"/>
      <c r="IG534" s="41"/>
      <c r="IH534" s="41"/>
      <c r="II534" s="41"/>
      <c r="IJ534" s="41"/>
      <c r="IK534" s="41"/>
      <c r="IL534" s="41"/>
      <c r="IM534" s="41"/>
      <c r="IN534" s="41"/>
      <c r="IO534" s="41"/>
      <c r="IP534" s="41"/>
      <c r="IQ534" s="41"/>
      <c r="IR534" s="41"/>
      <c r="IS534" s="41"/>
      <c r="IT534" s="41"/>
      <c r="IU534" s="41"/>
      <c r="IV534" s="41"/>
      <c r="IW534" s="41"/>
      <c r="IX534" s="41"/>
      <c r="IY534" s="41"/>
      <c r="IZ534" s="41"/>
      <c r="JA534" s="41"/>
      <c r="JB534" s="41"/>
      <c r="JC534" s="41"/>
      <c r="JD534" s="41"/>
      <c r="JE534" s="41"/>
      <c r="JF534" s="41"/>
      <c r="JG534" s="41"/>
      <c r="JH534" s="41"/>
      <c r="JI534" s="41"/>
      <c r="JJ534" s="41"/>
      <c r="JK534" s="41"/>
      <c r="JL534" s="41"/>
      <c r="JM534" s="41"/>
      <c r="JN534" s="41"/>
      <c r="JO534" s="41"/>
      <c r="JP534" s="41"/>
      <c r="JQ534" s="41"/>
      <c r="JR534" s="41"/>
      <c r="JS534" s="41"/>
      <c r="JT534" s="41"/>
      <c r="JU534" s="41"/>
      <c r="JV534" s="41"/>
      <c r="JW534" s="41"/>
      <c r="JX534" s="41"/>
      <c r="JY534" s="41"/>
      <c r="JZ534" s="41"/>
      <c r="KA534" s="41"/>
      <c r="KB534" s="41"/>
      <c r="KC534" s="41"/>
      <c r="KD534" s="41"/>
      <c r="KE534" s="41"/>
      <c r="KF534" s="41"/>
      <c r="KG534" s="41"/>
      <c r="KH534" s="41"/>
      <c r="KI534" s="41"/>
      <c r="KJ534" s="41"/>
      <c r="KK534" s="41"/>
      <c r="KL534" s="41"/>
      <c r="KM534" s="41"/>
      <c r="KN534" s="41"/>
      <c r="KO534" s="41"/>
      <c r="KP534" s="41"/>
      <c r="KQ534" s="41"/>
      <c r="KR534" s="41"/>
      <c r="KS534" s="41"/>
      <c r="KT534" s="41"/>
      <c r="KU534" s="41"/>
    </row>
    <row r="535" spans="1:307" s="362" customFormat="1" ht="87" customHeight="1" outlineLevel="1">
      <c r="A535" s="803" t="s">
        <v>332</v>
      </c>
      <c r="B535" s="366" t="s">
        <v>82</v>
      </c>
      <c r="C535" s="364" t="s">
        <v>1978</v>
      </c>
      <c r="D535" s="467" t="s">
        <v>2199</v>
      </c>
      <c r="E535" s="366" t="s">
        <v>82</v>
      </c>
      <c r="F535" s="449" t="s">
        <v>80</v>
      </c>
      <c r="G535" s="449" t="s">
        <v>80</v>
      </c>
      <c r="H535" s="367" t="s">
        <v>1979</v>
      </c>
      <c r="I535" s="366" t="s">
        <v>1980</v>
      </c>
      <c r="J535" s="365">
        <v>15174.92225</v>
      </c>
      <c r="K535" s="365">
        <v>15174.92225</v>
      </c>
      <c r="L535" s="365">
        <v>0</v>
      </c>
      <c r="M535" s="365">
        <v>15174.92225</v>
      </c>
      <c r="N535" s="365">
        <v>0</v>
      </c>
      <c r="O535" s="365">
        <v>0</v>
      </c>
      <c r="P535" s="365">
        <v>0</v>
      </c>
      <c r="Q535" s="436" t="s">
        <v>80</v>
      </c>
      <c r="R535" s="370">
        <v>45138</v>
      </c>
      <c r="S535" s="366" t="s">
        <v>693</v>
      </c>
      <c r="T535" s="366" t="s">
        <v>2285</v>
      </c>
      <c r="U535" s="365">
        <v>0</v>
      </c>
      <c r="V535" s="365">
        <v>0</v>
      </c>
      <c r="W535" s="365">
        <v>15174.92225</v>
      </c>
      <c r="X535" s="365">
        <v>15174.92</v>
      </c>
      <c r="Y535" s="365">
        <v>15174.92225</v>
      </c>
      <c r="Z535" s="365">
        <v>0</v>
      </c>
      <c r="AA535" s="365">
        <v>0</v>
      </c>
      <c r="AB535" s="365">
        <v>0</v>
      </c>
      <c r="AC535" s="365">
        <v>0</v>
      </c>
      <c r="AD535" s="365">
        <v>4945.1629400000002</v>
      </c>
      <c r="AE535" s="365">
        <v>0</v>
      </c>
      <c r="AF535" s="365">
        <v>0</v>
      </c>
      <c r="AG535" s="365">
        <v>0</v>
      </c>
      <c r="AH535" s="365">
        <v>0</v>
      </c>
      <c r="AI535" s="365">
        <v>0</v>
      </c>
      <c r="AJ535" s="365">
        <v>0</v>
      </c>
      <c r="AK535" s="365">
        <v>0</v>
      </c>
      <c r="AL535" s="365">
        <v>0</v>
      </c>
      <c r="AM535" s="365">
        <v>0</v>
      </c>
      <c r="AN535" s="365">
        <v>512.92184999999995</v>
      </c>
      <c r="AO535" s="365">
        <v>0</v>
      </c>
      <c r="AP535" s="365">
        <v>0</v>
      </c>
      <c r="AQ535" s="365">
        <v>0</v>
      </c>
      <c r="AR535" s="365">
        <v>0</v>
      </c>
      <c r="AS535" s="365">
        <v>0</v>
      </c>
      <c r="AT535" s="365">
        <v>0</v>
      </c>
      <c r="AU535" s="365">
        <v>0</v>
      </c>
      <c r="AV535" s="365">
        <v>0</v>
      </c>
      <c r="AW535" s="365">
        <v>0</v>
      </c>
      <c r="AX535" s="365">
        <v>3312.2155499999999</v>
      </c>
      <c r="AY535" s="365">
        <v>0</v>
      </c>
      <c r="AZ535" s="365">
        <v>0</v>
      </c>
      <c r="BA535" s="365">
        <v>0</v>
      </c>
      <c r="BB535" s="365">
        <v>0</v>
      </c>
      <c r="BC535" s="365">
        <v>1120.0255400000001</v>
      </c>
      <c r="BD535" s="365">
        <v>0</v>
      </c>
      <c r="BE535" s="365">
        <v>0</v>
      </c>
      <c r="BF535" s="365">
        <v>0</v>
      </c>
      <c r="BG535" s="365">
        <v>0</v>
      </c>
      <c r="BH535" s="365">
        <v>0</v>
      </c>
      <c r="BI535" s="365">
        <v>0</v>
      </c>
      <c r="BJ535" s="365">
        <v>0</v>
      </c>
      <c r="BK535" s="365">
        <v>0</v>
      </c>
      <c r="BL535" s="365">
        <v>0</v>
      </c>
      <c r="BM535" s="365">
        <v>0</v>
      </c>
      <c r="BN535" s="365">
        <v>0</v>
      </c>
      <c r="BO535" s="365">
        <v>0</v>
      </c>
      <c r="BP535" s="365">
        <v>0</v>
      </c>
      <c r="BQ535" s="365">
        <v>0</v>
      </c>
      <c r="BR535" s="365">
        <v>0</v>
      </c>
      <c r="BS535" s="365">
        <v>0</v>
      </c>
      <c r="BT535" s="365">
        <v>0</v>
      </c>
      <c r="BU535" s="365">
        <v>0</v>
      </c>
      <c r="BV535" s="365">
        <v>0</v>
      </c>
      <c r="BW535" s="365">
        <v>0</v>
      </c>
      <c r="BX535" s="365">
        <v>0</v>
      </c>
      <c r="BY535" s="365">
        <v>0</v>
      </c>
      <c r="BZ535" s="365">
        <v>0</v>
      </c>
      <c r="CA535" s="365">
        <v>0</v>
      </c>
      <c r="CB535" s="366" t="s">
        <v>2335</v>
      </c>
      <c r="CC535" s="366" t="s">
        <v>2336</v>
      </c>
      <c r="CD535" s="462">
        <v>0</v>
      </c>
      <c r="CE535" s="462">
        <v>0</v>
      </c>
      <c r="CF535" s="370" t="s">
        <v>2011</v>
      </c>
      <c r="CG535" s="370"/>
      <c r="CH535" s="366" t="s">
        <v>3103</v>
      </c>
      <c r="CI535" s="382"/>
      <c r="CJ535" s="382"/>
      <c r="CK535" s="382"/>
      <c r="CL535" s="382"/>
      <c r="CM535" s="382"/>
      <c r="CN535" s="382"/>
      <c r="CO535" s="382"/>
      <c r="CP535" s="382"/>
      <c r="CQ535" s="382"/>
      <c r="CR535" s="382"/>
      <c r="CS535" s="382"/>
      <c r="CT535" s="382"/>
      <c r="CU535" s="382"/>
      <c r="CV535" s="382"/>
      <c r="CW535" s="382"/>
      <c r="CX535" s="382"/>
      <c r="CY535" s="382"/>
      <c r="CZ535" s="382"/>
      <c r="DA535" s="382"/>
      <c r="DB535" s="382"/>
      <c r="DC535" s="382"/>
      <c r="DD535" s="382"/>
      <c r="DE535" s="382"/>
      <c r="DF535" s="382"/>
      <c r="DG535" s="382"/>
      <c r="DH535" s="382"/>
      <c r="DI535" s="382"/>
      <c r="DJ535" s="382"/>
      <c r="DK535" s="382"/>
      <c r="DL535" s="382"/>
      <c r="DM535" s="382"/>
      <c r="DN535" s="382"/>
      <c r="DO535" s="382"/>
      <c r="DP535" s="382"/>
      <c r="DQ535" s="382"/>
      <c r="DR535" s="382"/>
      <c r="DS535" s="382"/>
      <c r="DT535" s="382"/>
      <c r="DU535" s="382"/>
      <c r="DV535" s="382"/>
      <c r="DW535" s="382"/>
      <c r="DX535" s="382"/>
      <c r="DY535" s="382"/>
      <c r="DZ535" s="382"/>
      <c r="EA535" s="382"/>
      <c r="EB535" s="382"/>
      <c r="EC535" s="382"/>
      <c r="ED535" s="382"/>
      <c r="EE535" s="382"/>
      <c r="EF535" s="382"/>
      <c r="EG535" s="382"/>
      <c r="EH535" s="382"/>
      <c r="EI535" s="382"/>
      <c r="EJ535" s="382"/>
      <c r="EK535" s="382"/>
      <c r="EL535" s="382"/>
      <c r="EM535" s="382"/>
      <c r="EN535" s="382"/>
      <c r="EO535" s="382"/>
      <c r="EP535" s="382"/>
      <c r="EQ535" s="382"/>
      <c r="ER535" s="382"/>
      <c r="ES535" s="382"/>
      <c r="ET535" s="382"/>
      <c r="EU535" s="382"/>
      <c r="EV535" s="382"/>
      <c r="EW535" s="382"/>
      <c r="EX535" s="382"/>
      <c r="EY535" s="382"/>
      <c r="EZ535" s="382"/>
      <c r="FA535" s="382"/>
      <c r="FB535" s="382"/>
      <c r="FC535" s="382"/>
      <c r="FD535" s="382"/>
      <c r="FE535" s="382"/>
      <c r="FF535" s="382"/>
      <c r="FG535" s="382"/>
      <c r="FH535" s="382"/>
      <c r="FI535" s="382"/>
      <c r="FJ535" s="382"/>
      <c r="FK535" s="382"/>
      <c r="FL535" s="382"/>
      <c r="FM535" s="382"/>
      <c r="FN535" s="382"/>
      <c r="FO535" s="382"/>
      <c r="FP535" s="382"/>
      <c r="FQ535" s="382"/>
      <c r="FR535" s="382"/>
      <c r="FS535" s="382"/>
      <c r="FT535" s="382"/>
      <c r="FU535" s="382"/>
      <c r="FV535" s="382"/>
      <c r="FW535" s="382"/>
      <c r="FX535" s="382"/>
      <c r="FY535" s="382"/>
      <c r="FZ535" s="382"/>
      <c r="GA535" s="382"/>
      <c r="GB535" s="382"/>
      <c r="GC535" s="382"/>
      <c r="GD535" s="382"/>
      <c r="GE535" s="382"/>
      <c r="GF535" s="382"/>
      <c r="GG535" s="382"/>
      <c r="GH535" s="382"/>
      <c r="GI535" s="382"/>
      <c r="GJ535" s="382"/>
      <c r="GK535" s="382"/>
      <c r="GL535" s="382"/>
      <c r="GM535" s="382"/>
      <c r="GN535" s="382"/>
      <c r="GO535" s="382"/>
      <c r="GP535" s="382"/>
      <c r="GQ535" s="382"/>
      <c r="GR535" s="382"/>
      <c r="GS535" s="382"/>
      <c r="GT535" s="382"/>
      <c r="GU535" s="382"/>
      <c r="GV535" s="382"/>
      <c r="GW535" s="382"/>
      <c r="GX535" s="382"/>
      <c r="GY535" s="382"/>
      <c r="GZ535" s="382"/>
      <c r="HA535" s="382"/>
      <c r="HB535" s="382"/>
      <c r="HC535" s="382"/>
      <c r="HD535" s="382"/>
      <c r="HE535" s="382"/>
      <c r="HF535" s="382"/>
      <c r="HG535" s="382"/>
      <c r="HH535" s="382"/>
      <c r="HI535" s="382"/>
      <c r="HJ535" s="382"/>
      <c r="HK535" s="382"/>
      <c r="HL535" s="382"/>
      <c r="HM535" s="382"/>
      <c r="HN535" s="382"/>
      <c r="HO535" s="382"/>
      <c r="HP535" s="382"/>
      <c r="HQ535" s="382"/>
      <c r="HR535" s="382"/>
      <c r="HS535" s="382"/>
      <c r="HT535" s="382"/>
      <c r="HU535" s="382"/>
      <c r="HV535" s="382"/>
      <c r="HW535" s="382"/>
      <c r="HX535" s="382"/>
      <c r="HY535" s="382"/>
      <c r="HZ535" s="382"/>
      <c r="IA535" s="382"/>
      <c r="IB535" s="382"/>
      <c r="IC535" s="382"/>
      <c r="ID535" s="382"/>
      <c r="IE535" s="382"/>
      <c r="IF535" s="382"/>
      <c r="IG535" s="382"/>
      <c r="IH535" s="382"/>
      <c r="II535" s="382"/>
      <c r="IJ535" s="382"/>
      <c r="IK535" s="382"/>
      <c r="IL535" s="382"/>
      <c r="IM535" s="382"/>
      <c r="IN535" s="382"/>
      <c r="IO535" s="382"/>
      <c r="IP535" s="382"/>
      <c r="IQ535" s="382"/>
      <c r="IR535" s="382"/>
      <c r="IS535" s="382"/>
      <c r="IT535" s="382"/>
      <c r="IU535" s="382"/>
      <c r="IV535" s="382"/>
      <c r="IW535" s="382"/>
      <c r="IX535" s="382"/>
      <c r="IY535" s="382"/>
      <c r="IZ535" s="382"/>
      <c r="JA535" s="382"/>
      <c r="JB535" s="382"/>
      <c r="JC535" s="382"/>
      <c r="JD535" s="382"/>
      <c r="JE535" s="382"/>
      <c r="JF535" s="382"/>
      <c r="JG535" s="382"/>
      <c r="JH535" s="382"/>
      <c r="JI535" s="382"/>
      <c r="JJ535" s="382"/>
      <c r="JK535" s="382"/>
      <c r="JL535" s="382"/>
      <c r="JM535" s="382"/>
      <c r="JN535" s="382"/>
      <c r="JO535" s="382"/>
      <c r="JP535" s="382"/>
      <c r="JQ535" s="382"/>
      <c r="JR535" s="382"/>
      <c r="JS535" s="382"/>
      <c r="JT535" s="382"/>
      <c r="JU535" s="382"/>
      <c r="JV535" s="382"/>
      <c r="JW535" s="382"/>
      <c r="JX535" s="382"/>
      <c r="JY535" s="382"/>
      <c r="JZ535" s="382"/>
      <c r="KA535" s="382"/>
      <c r="KB535" s="382"/>
      <c r="KC535" s="382"/>
      <c r="KD535" s="382"/>
      <c r="KE535" s="382"/>
      <c r="KF535" s="382"/>
      <c r="KG535" s="382"/>
      <c r="KH535" s="382"/>
      <c r="KI535" s="382"/>
      <c r="KJ535" s="382"/>
      <c r="KK535" s="382"/>
      <c r="KL535" s="382"/>
      <c r="KM535" s="382"/>
      <c r="KN535" s="382"/>
      <c r="KO535" s="382"/>
      <c r="KP535" s="382"/>
      <c r="KQ535" s="382"/>
      <c r="KR535" s="382"/>
      <c r="KS535" s="382"/>
      <c r="KT535" s="382"/>
      <c r="KU535" s="382"/>
    </row>
    <row r="536" spans="1:307" s="362" customFormat="1" ht="87" customHeight="1" outlineLevel="1">
      <c r="A536" s="803"/>
      <c r="B536" s="366" t="s">
        <v>82</v>
      </c>
      <c r="C536" s="364" t="s">
        <v>2830</v>
      </c>
      <c r="D536" s="467" t="s">
        <v>2896</v>
      </c>
      <c r="E536" s="366" t="s">
        <v>82</v>
      </c>
      <c r="F536" s="449" t="s">
        <v>80</v>
      </c>
      <c r="G536" s="449" t="s">
        <v>80</v>
      </c>
      <c r="H536" s="367" t="s">
        <v>2831</v>
      </c>
      <c r="I536" s="366" t="s">
        <v>2832</v>
      </c>
      <c r="J536" s="365">
        <v>25775</v>
      </c>
      <c r="K536" s="365">
        <v>25223.934000000001</v>
      </c>
      <c r="L536" s="365">
        <v>551.06600000000003</v>
      </c>
      <c r="M536" s="365">
        <v>22701.54061</v>
      </c>
      <c r="N536" s="365">
        <v>0</v>
      </c>
      <c r="O536" s="365">
        <v>0</v>
      </c>
      <c r="P536" s="365">
        <v>0</v>
      </c>
      <c r="Q536" s="436" t="s">
        <v>80</v>
      </c>
      <c r="R536" s="370">
        <v>45900</v>
      </c>
      <c r="S536" s="366" t="s">
        <v>1666</v>
      </c>
      <c r="T536" s="366" t="s">
        <v>3053</v>
      </c>
      <c r="U536" s="365">
        <v>756.71802000000002</v>
      </c>
      <c r="V536" s="365">
        <v>0</v>
      </c>
      <c r="W536" s="365">
        <v>7000</v>
      </c>
      <c r="X536" s="365">
        <v>7756.7180200000003</v>
      </c>
      <c r="Y536" s="365">
        <v>0</v>
      </c>
      <c r="Z536" s="365">
        <v>1812.2735600000001</v>
      </c>
      <c r="AA536" s="365">
        <v>551.06600000000003</v>
      </c>
      <c r="AB536" s="365">
        <v>9500</v>
      </c>
      <c r="AC536" s="365">
        <v>11863.33956</v>
      </c>
      <c r="AD536" s="365">
        <v>0</v>
      </c>
      <c r="AE536" s="365">
        <v>1166.66661</v>
      </c>
      <c r="AF536" s="365">
        <v>0</v>
      </c>
      <c r="AG536" s="365">
        <v>10500</v>
      </c>
      <c r="AH536" s="365">
        <v>11666.66661</v>
      </c>
      <c r="AI536" s="365">
        <v>7000</v>
      </c>
      <c r="AJ536" s="365">
        <v>0</v>
      </c>
      <c r="AK536" s="365">
        <v>0</v>
      </c>
      <c r="AL536" s="365">
        <v>0</v>
      </c>
      <c r="AM536" s="365">
        <v>0</v>
      </c>
      <c r="AN536" s="365">
        <v>0</v>
      </c>
      <c r="AO536" s="365">
        <v>0</v>
      </c>
      <c r="AP536" s="365">
        <v>0</v>
      </c>
      <c r="AQ536" s="365">
        <v>0</v>
      </c>
      <c r="AR536" s="365">
        <v>0</v>
      </c>
      <c r="AS536" s="365">
        <v>0</v>
      </c>
      <c r="AT536" s="365">
        <v>756.71802000000002</v>
      </c>
      <c r="AU536" s="365">
        <v>0</v>
      </c>
      <c r="AV536" s="365">
        <v>7000</v>
      </c>
      <c r="AW536" s="365">
        <v>7756.7180200000003</v>
      </c>
      <c r="AX536" s="365">
        <v>0</v>
      </c>
      <c r="AY536" s="365">
        <v>1055.5555400000001</v>
      </c>
      <c r="AZ536" s="365">
        <v>551.06600000000003</v>
      </c>
      <c r="BA536" s="365">
        <v>2500</v>
      </c>
      <c r="BB536" s="365">
        <v>4106.6215400000001</v>
      </c>
      <c r="BC536" s="365">
        <v>0</v>
      </c>
      <c r="BD536" s="365">
        <v>0</v>
      </c>
      <c r="BE536" s="365">
        <v>0</v>
      </c>
      <c r="BF536" s="365">
        <v>0</v>
      </c>
      <c r="BG536" s="365">
        <v>0</v>
      </c>
      <c r="BH536" s="365">
        <v>0</v>
      </c>
      <c r="BI536" s="365">
        <v>111.11111</v>
      </c>
      <c r="BJ536" s="365">
        <v>0</v>
      </c>
      <c r="BK536" s="365">
        <v>1000</v>
      </c>
      <c r="BL536" s="365">
        <v>1111.1111100000001</v>
      </c>
      <c r="BM536" s="365">
        <v>7000</v>
      </c>
      <c r="BN536" s="365">
        <v>1055.5554999999999</v>
      </c>
      <c r="BO536" s="365">
        <v>0</v>
      </c>
      <c r="BP536" s="365">
        <v>9500</v>
      </c>
      <c r="BQ536" s="365">
        <v>10555.5555</v>
      </c>
      <c r="BR536" s="365">
        <v>0</v>
      </c>
      <c r="BS536" s="365">
        <v>0</v>
      </c>
      <c r="BT536" s="365">
        <v>0</v>
      </c>
      <c r="BU536" s="365">
        <v>0</v>
      </c>
      <c r="BV536" s="365">
        <v>0</v>
      </c>
      <c r="BW536" s="365">
        <v>0</v>
      </c>
      <c r="BX536" s="365">
        <v>0</v>
      </c>
      <c r="BY536" s="365">
        <v>13000</v>
      </c>
      <c r="BZ536" s="365">
        <v>0</v>
      </c>
      <c r="CA536" s="365">
        <v>0</v>
      </c>
      <c r="CB536" s="366" t="s">
        <v>2833</v>
      </c>
      <c r="CC536" s="366" t="s">
        <v>80</v>
      </c>
      <c r="CD536" s="462">
        <v>0</v>
      </c>
      <c r="CE536" s="462">
        <v>0</v>
      </c>
      <c r="CF536" s="370" t="s">
        <v>2011</v>
      </c>
      <c r="CG536" s="370"/>
      <c r="CH536" s="366" t="s">
        <v>3103</v>
      </c>
      <c r="CI536" s="382"/>
      <c r="CJ536" s="382"/>
      <c r="CK536" s="382"/>
      <c r="CL536" s="382"/>
      <c r="CM536" s="382"/>
      <c r="CN536" s="382"/>
      <c r="CO536" s="382"/>
      <c r="CP536" s="382"/>
      <c r="CQ536" s="382"/>
      <c r="CR536" s="382"/>
      <c r="CS536" s="382"/>
      <c r="CT536" s="382"/>
      <c r="CU536" s="382"/>
      <c r="CV536" s="382"/>
      <c r="CW536" s="382"/>
      <c r="CX536" s="382"/>
      <c r="CY536" s="382"/>
      <c r="CZ536" s="382"/>
      <c r="DA536" s="382"/>
      <c r="DB536" s="382"/>
      <c r="DC536" s="382"/>
      <c r="DD536" s="382"/>
      <c r="DE536" s="382"/>
      <c r="DF536" s="382"/>
      <c r="DG536" s="382"/>
      <c r="DH536" s="382"/>
      <c r="DI536" s="382"/>
      <c r="DJ536" s="382"/>
      <c r="DK536" s="382"/>
      <c r="DL536" s="382"/>
      <c r="DM536" s="382"/>
      <c r="DN536" s="382"/>
      <c r="DO536" s="382"/>
      <c r="DP536" s="382"/>
      <c r="DQ536" s="382"/>
      <c r="DR536" s="382"/>
      <c r="DS536" s="382"/>
      <c r="DT536" s="382"/>
      <c r="DU536" s="382"/>
      <c r="DV536" s="382"/>
      <c r="DW536" s="382"/>
      <c r="DX536" s="382"/>
      <c r="DY536" s="382"/>
      <c r="DZ536" s="382"/>
      <c r="EA536" s="382"/>
      <c r="EB536" s="382"/>
      <c r="EC536" s="382"/>
      <c r="ED536" s="382"/>
      <c r="EE536" s="382"/>
      <c r="EF536" s="382"/>
      <c r="EG536" s="382"/>
      <c r="EH536" s="382"/>
      <c r="EI536" s="382"/>
      <c r="EJ536" s="382"/>
      <c r="EK536" s="382"/>
      <c r="EL536" s="382"/>
      <c r="EM536" s="382"/>
      <c r="EN536" s="382"/>
      <c r="EO536" s="382"/>
      <c r="EP536" s="382"/>
      <c r="EQ536" s="382"/>
      <c r="ER536" s="382"/>
      <c r="ES536" s="382"/>
      <c r="ET536" s="382"/>
      <c r="EU536" s="382"/>
      <c r="EV536" s="382"/>
      <c r="EW536" s="382"/>
      <c r="EX536" s="382"/>
      <c r="EY536" s="382"/>
      <c r="EZ536" s="382"/>
      <c r="FA536" s="382"/>
      <c r="FB536" s="382"/>
      <c r="FC536" s="382"/>
      <c r="FD536" s="382"/>
      <c r="FE536" s="382"/>
      <c r="FF536" s="382"/>
      <c r="FG536" s="382"/>
      <c r="FH536" s="382"/>
      <c r="FI536" s="382"/>
      <c r="FJ536" s="382"/>
      <c r="FK536" s="382"/>
      <c r="FL536" s="382"/>
      <c r="FM536" s="382"/>
      <c r="FN536" s="382"/>
      <c r="FO536" s="382"/>
      <c r="FP536" s="382"/>
      <c r="FQ536" s="382"/>
      <c r="FR536" s="382"/>
      <c r="FS536" s="382"/>
      <c r="FT536" s="382"/>
      <c r="FU536" s="382"/>
      <c r="FV536" s="382"/>
      <c r="FW536" s="382"/>
      <c r="FX536" s="382"/>
      <c r="FY536" s="382"/>
      <c r="FZ536" s="382"/>
      <c r="GA536" s="382"/>
      <c r="GB536" s="382"/>
      <c r="GC536" s="382"/>
      <c r="GD536" s="382"/>
      <c r="GE536" s="382"/>
      <c r="GF536" s="382"/>
      <c r="GG536" s="382"/>
      <c r="GH536" s="382"/>
      <c r="GI536" s="382"/>
      <c r="GJ536" s="382"/>
      <c r="GK536" s="382"/>
      <c r="GL536" s="382"/>
      <c r="GM536" s="382"/>
      <c r="GN536" s="382"/>
      <c r="GO536" s="382"/>
      <c r="GP536" s="382"/>
      <c r="GQ536" s="382"/>
      <c r="GR536" s="382"/>
      <c r="GS536" s="382"/>
      <c r="GT536" s="382"/>
      <c r="GU536" s="382"/>
      <c r="GV536" s="382"/>
      <c r="GW536" s="382"/>
      <c r="GX536" s="382"/>
      <c r="GY536" s="382"/>
      <c r="GZ536" s="382"/>
      <c r="HA536" s="382"/>
      <c r="HB536" s="382"/>
      <c r="HC536" s="382"/>
      <c r="HD536" s="382"/>
      <c r="HE536" s="382"/>
      <c r="HF536" s="382"/>
      <c r="HG536" s="382"/>
      <c r="HH536" s="382"/>
      <c r="HI536" s="382"/>
      <c r="HJ536" s="382"/>
      <c r="HK536" s="382"/>
      <c r="HL536" s="382"/>
      <c r="HM536" s="382"/>
      <c r="HN536" s="382"/>
      <c r="HO536" s="382"/>
      <c r="HP536" s="382"/>
      <c r="HQ536" s="382"/>
      <c r="HR536" s="382"/>
      <c r="HS536" s="382"/>
      <c r="HT536" s="382"/>
      <c r="HU536" s="382"/>
      <c r="HV536" s="382"/>
      <c r="HW536" s="382"/>
      <c r="HX536" s="382"/>
      <c r="HY536" s="382"/>
      <c r="HZ536" s="382"/>
      <c r="IA536" s="382"/>
      <c r="IB536" s="382"/>
      <c r="IC536" s="382"/>
      <c r="ID536" s="382"/>
      <c r="IE536" s="382"/>
      <c r="IF536" s="382"/>
      <c r="IG536" s="382"/>
      <c r="IH536" s="382"/>
      <c r="II536" s="382"/>
      <c r="IJ536" s="382"/>
      <c r="IK536" s="382"/>
      <c r="IL536" s="382"/>
      <c r="IM536" s="382"/>
      <c r="IN536" s="382"/>
      <c r="IO536" s="382"/>
      <c r="IP536" s="382"/>
      <c r="IQ536" s="382"/>
      <c r="IR536" s="382"/>
      <c r="IS536" s="382"/>
      <c r="IT536" s="382"/>
      <c r="IU536" s="382"/>
      <c r="IV536" s="382"/>
      <c r="IW536" s="382"/>
      <c r="IX536" s="382"/>
      <c r="IY536" s="382"/>
      <c r="IZ536" s="382"/>
      <c r="JA536" s="382"/>
      <c r="JB536" s="382"/>
      <c r="JC536" s="382"/>
      <c r="JD536" s="382"/>
      <c r="JE536" s="382"/>
      <c r="JF536" s="382"/>
      <c r="JG536" s="382"/>
      <c r="JH536" s="382"/>
      <c r="JI536" s="382"/>
      <c r="JJ536" s="382"/>
      <c r="JK536" s="382"/>
      <c r="JL536" s="382"/>
      <c r="JM536" s="382"/>
      <c r="JN536" s="382"/>
      <c r="JO536" s="382"/>
      <c r="JP536" s="382"/>
      <c r="JQ536" s="382"/>
      <c r="JR536" s="382"/>
      <c r="JS536" s="382"/>
      <c r="JT536" s="382"/>
      <c r="JU536" s="382"/>
      <c r="JV536" s="382"/>
      <c r="JW536" s="382"/>
      <c r="JX536" s="382"/>
      <c r="JY536" s="382"/>
      <c r="JZ536" s="382"/>
      <c r="KA536" s="382"/>
      <c r="KB536" s="382"/>
      <c r="KC536" s="382"/>
      <c r="KD536" s="382"/>
      <c r="KE536" s="382"/>
      <c r="KF536" s="382"/>
      <c r="KG536" s="382"/>
      <c r="KH536" s="382"/>
      <c r="KI536" s="382"/>
      <c r="KJ536" s="382"/>
      <c r="KK536" s="382"/>
      <c r="KL536" s="382"/>
      <c r="KM536" s="382"/>
      <c r="KN536" s="382"/>
      <c r="KO536" s="382"/>
      <c r="KP536" s="382"/>
      <c r="KQ536" s="382"/>
      <c r="KR536" s="382"/>
      <c r="KS536" s="382"/>
      <c r="KT536" s="382"/>
      <c r="KU536" s="382"/>
    </row>
    <row r="537" spans="1:307" s="362" customFormat="1" ht="87" customHeight="1" outlineLevel="1">
      <c r="A537" s="803"/>
      <c r="B537" s="366" t="s">
        <v>82</v>
      </c>
      <c r="C537" s="364" t="s">
        <v>801</v>
      </c>
      <c r="D537" s="366" t="s">
        <v>1064</v>
      </c>
      <c r="E537" s="366" t="s">
        <v>82</v>
      </c>
      <c r="F537" s="468" t="s">
        <v>1061</v>
      </c>
      <c r="G537" s="469" t="s">
        <v>1062</v>
      </c>
      <c r="H537" s="367" t="s">
        <v>1324</v>
      </c>
      <c r="I537" s="366" t="s">
        <v>802</v>
      </c>
      <c r="J537" s="365">
        <v>67827</v>
      </c>
      <c r="K537" s="365">
        <v>67327</v>
      </c>
      <c r="L537" s="365">
        <v>500</v>
      </c>
      <c r="M537" s="365">
        <v>57653</v>
      </c>
      <c r="N537" s="365">
        <v>0</v>
      </c>
      <c r="O537" s="365">
        <v>0</v>
      </c>
      <c r="P537" s="365">
        <v>0</v>
      </c>
      <c r="Q537" s="461" t="s">
        <v>80</v>
      </c>
      <c r="R537" s="370">
        <v>44926</v>
      </c>
      <c r="S537" s="366" t="s">
        <v>1666</v>
      </c>
      <c r="T537" s="365"/>
      <c r="U537" s="365">
        <v>35.630000000000003</v>
      </c>
      <c r="V537" s="365">
        <v>0</v>
      </c>
      <c r="W537" s="365">
        <v>5323.44</v>
      </c>
      <c r="X537" s="365">
        <v>5359.07</v>
      </c>
      <c r="Y537" s="365">
        <v>0</v>
      </c>
      <c r="Z537" s="365">
        <v>0</v>
      </c>
      <c r="AA537" s="365">
        <v>0</v>
      </c>
      <c r="AB537" s="365">
        <v>0</v>
      </c>
      <c r="AC537" s="365">
        <v>0</v>
      </c>
      <c r="AD537" s="365">
        <v>600</v>
      </c>
      <c r="AE537" s="365">
        <v>0</v>
      </c>
      <c r="AF537" s="365">
        <v>0</v>
      </c>
      <c r="AG537" s="365">
        <v>0</v>
      </c>
      <c r="AH537" s="365">
        <v>0</v>
      </c>
      <c r="AI537" s="365">
        <v>0</v>
      </c>
      <c r="AJ537" s="365">
        <v>0</v>
      </c>
      <c r="AK537" s="365">
        <v>0</v>
      </c>
      <c r="AL537" s="365">
        <v>0</v>
      </c>
      <c r="AM537" s="365">
        <v>0</v>
      </c>
      <c r="AN537" s="365">
        <v>0</v>
      </c>
      <c r="AO537" s="365">
        <v>0</v>
      </c>
      <c r="AP537" s="365">
        <v>0</v>
      </c>
      <c r="AQ537" s="365">
        <v>0</v>
      </c>
      <c r="AR537" s="365">
        <v>0</v>
      </c>
      <c r="AS537" s="365">
        <v>0</v>
      </c>
      <c r="AT537" s="365">
        <v>0</v>
      </c>
      <c r="AU537" s="365">
        <v>0</v>
      </c>
      <c r="AV537" s="365">
        <v>0</v>
      </c>
      <c r="AW537" s="365">
        <v>0</v>
      </c>
      <c r="AX537" s="365">
        <v>0</v>
      </c>
      <c r="AY537" s="365">
        <v>0</v>
      </c>
      <c r="AZ537" s="365">
        <v>0</v>
      </c>
      <c r="BA537" s="365">
        <v>0</v>
      </c>
      <c r="BB537" s="365">
        <v>0</v>
      </c>
      <c r="BC537" s="365">
        <v>600</v>
      </c>
      <c r="BD537" s="365">
        <v>0</v>
      </c>
      <c r="BE537" s="365">
        <v>0</v>
      </c>
      <c r="BF537" s="365">
        <v>0</v>
      </c>
      <c r="BG537" s="365">
        <v>0</v>
      </c>
      <c r="BH537" s="365">
        <v>0</v>
      </c>
      <c r="BI537" s="365">
        <v>0</v>
      </c>
      <c r="BJ537" s="365">
        <v>0</v>
      </c>
      <c r="BK537" s="365">
        <v>0</v>
      </c>
      <c r="BL537" s="365">
        <v>0</v>
      </c>
      <c r="BM537" s="365">
        <v>0</v>
      </c>
      <c r="BN537" s="365">
        <v>0</v>
      </c>
      <c r="BO537" s="365">
        <v>0</v>
      </c>
      <c r="BP537" s="365">
        <v>0</v>
      </c>
      <c r="BQ537" s="365">
        <v>0</v>
      </c>
      <c r="BR537" s="365">
        <v>0</v>
      </c>
      <c r="BS537" s="365">
        <v>0</v>
      </c>
      <c r="BT537" s="365">
        <v>0</v>
      </c>
      <c r="BU537" s="365">
        <v>0</v>
      </c>
      <c r="BV537" s="365">
        <v>0</v>
      </c>
      <c r="BW537" s="365">
        <v>0</v>
      </c>
      <c r="BX537" s="365">
        <v>0</v>
      </c>
      <c r="BY537" s="365">
        <v>0</v>
      </c>
      <c r="BZ537" s="365">
        <v>0</v>
      </c>
      <c r="CA537" s="365">
        <v>0</v>
      </c>
      <c r="CB537" s="366" t="s">
        <v>803</v>
      </c>
      <c r="CC537" s="366" t="s">
        <v>1981</v>
      </c>
      <c r="CD537" s="462">
        <v>0</v>
      </c>
      <c r="CE537" s="462">
        <v>0</v>
      </c>
      <c r="CF537" s="370" t="s">
        <v>2012</v>
      </c>
      <c r="CG537" s="370"/>
      <c r="CH537" s="366" t="s">
        <v>3217</v>
      </c>
      <c r="CI537" s="382"/>
      <c r="CJ537" s="382"/>
      <c r="CK537" s="382"/>
      <c r="CL537" s="382"/>
      <c r="CM537" s="382"/>
      <c r="CN537" s="382"/>
      <c r="CO537" s="382"/>
      <c r="CP537" s="382"/>
      <c r="CQ537" s="382"/>
      <c r="CR537" s="382"/>
      <c r="CS537" s="382"/>
      <c r="CT537" s="382"/>
      <c r="CU537" s="382"/>
      <c r="CV537" s="382"/>
      <c r="CW537" s="382"/>
      <c r="CX537" s="382"/>
      <c r="CY537" s="382"/>
      <c r="CZ537" s="382"/>
      <c r="DA537" s="382"/>
      <c r="DB537" s="382"/>
      <c r="DC537" s="382"/>
      <c r="DD537" s="382"/>
      <c r="DE537" s="382"/>
      <c r="DF537" s="382"/>
      <c r="DG537" s="382"/>
      <c r="DH537" s="382"/>
      <c r="DI537" s="382"/>
      <c r="DJ537" s="382"/>
      <c r="DK537" s="382"/>
      <c r="DL537" s="382"/>
      <c r="DM537" s="382"/>
      <c r="DN537" s="382"/>
      <c r="DO537" s="382"/>
      <c r="DP537" s="382"/>
      <c r="DQ537" s="382"/>
      <c r="DR537" s="382"/>
      <c r="DS537" s="382"/>
      <c r="DT537" s="382"/>
      <c r="DU537" s="382"/>
      <c r="DV537" s="382"/>
      <c r="DW537" s="382"/>
      <c r="DX537" s="382"/>
      <c r="DY537" s="382"/>
      <c r="DZ537" s="382"/>
      <c r="EA537" s="382"/>
      <c r="EB537" s="382"/>
      <c r="EC537" s="382"/>
      <c r="ED537" s="382"/>
      <c r="EE537" s="382"/>
      <c r="EF537" s="382"/>
      <c r="EG537" s="382"/>
      <c r="EH537" s="382"/>
      <c r="EI537" s="382"/>
      <c r="EJ537" s="382"/>
      <c r="EK537" s="382"/>
      <c r="EL537" s="382"/>
      <c r="EM537" s="382"/>
      <c r="EN537" s="382"/>
      <c r="EO537" s="382"/>
      <c r="EP537" s="382"/>
      <c r="EQ537" s="382"/>
      <c r="ER537" s="382"/>
      <c r="ES537" s="382"/>
      <c r="ET537" s="382"/>
      <c r="EU537" s="382"/>
      <c r="EV537" s="382"/>
      <c r="EW537" s="382"/>
      <c r="EX537" s="382"/>
      <c r="EY537" s="382"/>
      <c r="EZ537" s="382"/>
      <c r="FA537" s="382"/>
      <c r="FB537" s="382"/>
      <c r="FC537" s="382"/>
      <c r="FD537" s="382"/>
      <c r="FE537" s="382"/>
      <c r="FF537" s="382"/>
      <c r="FG537" s="382"/>
      <c r="FH537" s="382"/>
      <c r="FI537" s="382"/>
      <c r="FJ537" s="382"/>
      <c r="FK537" s="382"/>
      <c r="FL537" s="382"/>
      <c r="FM537" s="382"/>
      <c r="FN537" s="382"/>
      <c r="FO537" s="382"/>
      <c r="FP537" s="382"/>
      <c r="FQ537" s="382"/>
      <c r="FR537" s="382"/>
      <c r="FS537" s="382"/>
      <c r="FT537" s="382"/>
      <c r="FU537" s="382"/>
      <c r="FV537" s="382"/>
      <c r="FW537" s="382"/>
      <c r="FX537" s="382"/>
      <c r="FY537" s="382"/>
      <c r="FZ537" s="382"/>
      <c r="GA537" s="382"/>
      <c r="GB537" s="382"/>
      <c r="GC537" s="382"/>
      <c r="GD537" s="382"/>
      <c r="GE537" s="382"/>
      <c r="GF537" s="382"/>
      <c r="GG537" s="382"/>
      <c r="GH537" s="382"/>
      <c r="GI537" s="382"/>
      <c r="GJ537" s="382"/>
      <c r="GK537" s="382"/>
      <c r="GL537" s="382"/>
      <c r="GM537" s="382"/>
      <c r="GN537" s="382"/>
      <c r="GO537" s="382"/>
      <c r="GP537" s="382"/>
      <c r="GQ537" s="382"/>
      <c r="GR537" s="382"/>
      <c r="GS537" s="382"/>
      <c r="GT537" s="382"/>
      <c r="GU537" s="382"/>
      <c r="GV537" s="382"/>
      <c r="GW537" s="382"/>
      <c r="GX537" s="382"/>
      <c r="GY537" s="382"/>
      <c r="GZ537" s="382"/>
      <c r="HA537" s="382"/>
      <c r="HB537" s="382"/>
      <c r="HC537" s="382"/>
      <c r="HD537" s="382"/>
      <c r="HE537" s="382"/>
      <c r="HF537" s="382"/>
      <c r="HG537" s="382"/>
      <c r="HH537" s="382"/>
      <c r="HI537" s="382"/>
      <c r="HJ537" s="382"/>
      <c r="HK537" s="382"/>
      <c r="HL537" s="382"/>
      <c r="HM537" s="382"/>
      <c r="HN537" s="382"/>
      <c r="HO537" s="382"/>
      <c r="HP537" s="382"/>
      <c r="HQ537" s="382"/>
      <c r="HR537" s="382"/>
      <c r="HS537" s="382"/>
      <c r="HT537" s="382"/>
      <c r="HU537" s="382"/>
      <c r="HV537" s="382"/>
      <c r="HW537" s="382"/>
      <c r="HX537" s="382"/>
      <c r="HY537" s="382"/>
      <c r="HZ537" s="382"/>
      <c r="IA537" s="382"/>
      <c r="IB537" s="382"/>
      <c r="IC537" s="382"/>
      <c r="ID537" s="382"/>
      <c r="IE537" s="382"/>
      <c r="IF537" s="382"/>
      <c r="IG537" s="382"/>
      <c r="IH537" s="382"/>
      <c r="II537" s="382"/>
      <c r="IJ537" s="382"/>
      <c r="IK537" s="382"/>
      <c r="IL537" s="382"/>
      <c r="IM537" s="382"/>
      <c r="IN537" s="382"/>
      <c r="IO537" s="382"/>
      <c r="IP537" s="382"/>
      <c r="IQ537" s="382"/>
      <c r="IR537" s="382"/>
      <c r="IS537" s="382"/>
      <c r="IT537" s="382"/>
      <c r="IU537" s="382"/>
      <c r="IV537" s="382"/>
      <c r="IW537" s="382"/>
      <c r="IX537" s="382"/>
      <c r="IY537" s="382"/>
      <c r="IZ537" s="382"/>
      <c r="JA537" s="382"/>
      <c r="JB537" s="382"/>
      <c r="JC537" s="382"/>
      <c r="JD537" s="382"/>
      <c r="JE537" s="382"/>
      <c r="JF537" s="382"/>
      <c r="JG537" s="382"/>
      <c r="JH537" s="382"/>
      <c r="JI537" s="382"/>
      <c r="JJ537" s="382"/>
      <c r="JK537" s="382"/>
      <c r="JL537" s="382"/>
      <c r="JM537" s="382"/>
      <c r="JN537" s="382"/>
      <c r="JO537" s="382"/>
      <c r="JP537" s="382"/>
      <c r="JQ537" s="382"/>
      <c r="JR537" s="382"/>
      <c r="JS537" s="382"/>
      <c r="JT537" s="382"/>
      <c r="JU537" s="382"/>
      <c r="JV537" s="382"/>
      <c r="JW537" s="382"/>
      <c r="JX537" s="382"/>
      <c r="JY537" s="382"/>
      <c r="JZ537" s="382"/>
      <c r="KA537" s="382"/>
      <c r="KB537" s="382"/>
      <c r="KC537" s="382"/>
      <c r="KD537" s="382"/>
      <c r="KE537" s="382"/>
      <c r="KF537" s="382"/>
      <c r="KG537" s="382"/>
      <c r="KH537" s="382"/>
      <c r="KI537" s="382"/>
      <c r="KJ537" s="382"/>
      <c r="KK537" s="382"/>
      <c r="KL537" s="382"/>
      <c r="KM537" s="382"/>
      <c r="KN537" s="382"/>
      <c r="KO537" s="382"/>
      <c r="KP537" s="382"/>
      <c r="KQ537" s="382"/>
      <c r="KR537" s="382"/>
      <c r="KS537" s="382"/>
      <c r="KT537" s="382"/>
      <c r="KU537" s="382"/>
    </row>
    <row r="538" spans="1:307" s="362" customFormat="1" ht="87" customHeight="1" outlineLevel="1">
      <c r="A538" s="803"/>
      <c r="B538" s="366" t="s">
        <v>82</v>
      </c>
      <c r="C538" s="364" t="s">
        <v>2480</v>
      </c>
      <c r="D538" s="366"/>
      <c r="E538" s="366" t="s">
        <v>82</v>
      </c>
      <c r="F538" s="468" t="s">
        <v>1061</v>
      </c>
      <c r="G538" s="469" t="s">
        <v>1062</v>
      </c>
      <c r="H538" s="367" t="s">
        <v>2481</v>
      </c>
      <c r="I538" s="366" t="s">
        <v>2482</v>
      </c>
      <c r="J538" s="365">
        <v>87615</v>
      </c>
      <c r="K538" s="365">
        <v>87000</v>
      </c>
      <c r="L538" s="365">
        <v>615</v>
      </c>
      <c r="M538" s="365">
        <v>74472</v>
      </c>
      <c r="N538" s="365">
        <v>0</v>
      </c>
      <c r="O538" s="365">
        <v>0</v>
      </c>
      <c r="P538" s="365">
        <v>0</v>
      </c>
      <c r="Q538" s="461" t="s">
        <v>80</v>
      </c>
      <c r="R538" s="370">
        <v>46203</v>
      </c>
      <c r="S538" s="366" t="s">
        <v>86</v>
      </c>
      <c r="T538" s="365"/>
      <c r="U538" s="365">
        <v>0</v>
      </c>
      <c r="V538" s="365">
        <v>0</v>
      </c>
      <c r="W538" s="365">
        <v>0</v>
      </c>
      <c r="X538" s="365">
        <v>0</v>
      </c>
      <c r="Y538" s="365">
        <v>0</v>
      </c>
      <c r="Z538" s="365">
        <v>4738.29</v>
      </c>
      <c r="AA538" s="365">
        <v>0</v>
      </c>
      <c r="AB538" s="365">
        <v>0</v>
      </c>
      <c r="AC538" s="365">
        <v>4738.29</v>
      </c>
      <c r="AD538" s="365">
        <v>21250</v>
      </c>
      <c r="AE538" s="365">
        <v>8000</v>
      </c>
      <c r="AF538" s="365">
        <v>0</v>
      </c>
      <c r="AG538" s="365">
        <v>0</v>
      </c>
      <c r="AH538" s="365">
        <v>8000</v>
      </c>
      <c r="AI538" s="365">
        <v>21675</v>
      </c>
      <c r="AJ538" s="365">
        <v>4238.29</v>
      </c>
      <c r="AK538" s="365">
        <v>0</v>
      </c>
      <c r="AL538" s="365">
        <v>0</v>
      </c>
      <c r="AM538" s="365">
        <v>4238.29</v>
      </c>
      <c r="AN538" s="365">
        <v>0</v>
      </c>
      <c r="AO538" s="365">
        <v>200</v>
      </c>
      <c r="AP538" s="365">
        <v>0</v>
      </c>
      <c r="AQ538" s="365">
        <v>0</v>
      </c>
      <c r="AR538" s="365">
        <v>200</v>
      </c>
      <c r="AS538" s="365">
        <v>21250</v>
      </c>
      <c r="AT538" s="365">
        <v>0</v>
      </c>
      <c r="AU538" s="365">
        <v>0</v>
      </c>
      <c r="AV538" s="365">
        <v>0</v>
      </c>
      <c r="AW538" s="365">
        <v>0</v>
      </c>
      <c r="AX538" s="365">
        <v>0</v>
      </c>
      <c r="AY538" s="365">
        <v>300</v>
      </c>
      <c r="AZ538" s="365">
        <v>0</v>
      </c>
      <c r="BA538" s="365">
        <v>0</v>
      </c>
      <c r="BB538" s="365">
        <v>300</v>
      </c>
      <c r="BC538" s="365">
        <v>0</v>
      </c>
      <c r="BD538" s="365">
        <v>4000</v>
      </c>
      <c r="BE538" s="365">
        <v>0</v>
      </c>
      <c r="BF538" s="365">
        <v>0</v>
      </c>
      <c r="BG538" s="365">
        <v>4000</v>
      </c>
      <c r="BH538" s="365">
        <v>10625</v>
      </c>
      <c r="BI538" s="365">
        <v>4000</v>
      </c>
      <c r="BJ538" s="365">
        <v>0</v>
      </c>
      <c r="BK538" s="365">
        <v>0</v>
      </c>
      <c r="BL538" s="365">
        <v>4000</v>
      </c>
      <c r="BM538" s="365">
        <v>11050</v>
      </c>
      <c r="BN538" s="365">
        <v>0</v>
      </c>
      <c r="BO538" s="365">
        <v>0</v>
      </c>
      <c r="BP538" s="365">
        <v>0</v>
      </c>
      <c r="BQ538" s="365">
        <v>0</v>
      </c>
      <c r="BR538" s="365">
        <v>0</v>
      </c>
      <c r="BS538" s="365">
        <v>0</v>
      </c>
      <c r="BT538" s="365">
        <v>0</v>
      </c>
      <c r="BU538" s="365">
        <v>0</v>
      </c>
      <c r="BV538" s="365">
        <v>0</v>
      </c>
      <c r="BW538" s="365">
        <v>0</v>
      </c>
      <c r="BX538" s="365">
        <v>10000</v>
      </c>
      <c r="BY538" s="365">
        <v>0</v>
      </c>
      <c r="BZ538" s="365">
        <v>0</v>
      </c>
      <c r="CA538" s="365">
        <v>0</v>
      </c>
      <c r="CB538" s="366" t="s">
        <v>2483</v>
      </c>
      <c r="CC538" s="366" t="s">
        <v>1981</v>
      </c>
      <c r="CD538" s="462">
        <v>0</v>
      </c>
      <c r="CE538" s="462">
        <v>0</v>
      </c>
      <c r="CF538" s="370" t="s">
        <v>2012</v>
      </c>
      <c r="CG538" s="370"/>
      <c r="CH538" s="366" t="s">
        <v>3217</v>
      </c>
      <c r="CI538" s="382"/>
      <c r="CJ538" s="382"/>
      <c r="CK538" s="382"/>
      <c r="CL538" s="382"/>
      <c r="CM538" s="382"/>
      <c r="CN538" s="382"/>
      <c r="CO538" s="382"/>
      <c r="CP538" s="382"/>
      <c r="CQ538" s="382"/>
      <c r="CR538" s="382"/>
      <c r="CS538" s="382"/>
      <c r="CT538" s="382"/>
      <c r="CU538" s="382"/>
      <c r="CV538" s="382"/>
      <c r="CW538" s="382"/>
      <c r="CX538" s="382"/>
      <c r="CY538" s="382"/>
      <c r="CZ538" s="382"/>
      <c r="DA538" s="382"/>
      <c r="DB538" s="382"/>
      <c r="DC538" s="382"/>
      <c r="DD538" s="382"/>
      <c r="DE538" s="382"/>
      <c r="DF538" s="382"/>
      <c r="DG538" s="382"/>
      <c r="DH538" s="382"/>
      <c r="DI538" s="382"/>
      <c r="DJ538" s="382"/>
      <c r="DK538" s="382"/>
      <c r="DL538" s="382"/>
      <c r="DM538" s="382"/>
      <c r="DN538" s="382"/>
      <c r="DO538" s="382"/>
      <c r="DP538" s="382"/>
      <c r="DQ538" s="382"/>
      <c r="DR538" s="382"/>
      <c r="DS538" s="382"/>
      <c r="DT538" s="382"/>
      <c r="DU538" s="382"/>
      <c r="DV538" s="382"/>
      <c r="DW538" s="382"/>
      <c r="DX538" s="382"/>
      <c r="DY538" s="382"/>
      <c r="DZ538" s="382"/>
      <c r="EA538" s="382"/>
      <c r="EB538" s="382"/>
      <c r="EC538" s="382"/>
      <c r="ED538" s="382"/>
      <c r="EE538" s="382"/>
      <c r="EF538" s="382"/>
      <c r="EG538" s="382"/>
      <c r="EH538" s="382"/>
      <c r="EI538" s="382"/>
      <c r="EJ538" s="382"/>
      <c r="EK538" s="382"/>
      <c r="EL538" s="382"/>
      <c r="EM538" s="382"/>
      <c r="EN538" s="382"/>
      <c r="EO538" s="382"/>
      <c r="EP538" s="382"/>
      <c r="EQ538" s="382"/>
      <c r="ER538" s="382"/>
      <c r="ES538" s="382"/>
      <c r="ET538" s="382"/>
      <c r="EU538" s="382"/>
      <c r="EV538" s="382"/>
      <c r="EW538" s="382"/>
      <c r="EX538" s="382"/>
      <c r="EY538" s="382"/>
      <c r="EZ538" s="382"/>
      <c r="FA538" s="382"/>
      <c r="FB538" s="382"/>
      <c r="FC538" s="382"/>
      <c r="FD538" s="382"/>
      <c r="FE538" s="382"/>
      <c r="FF538" s="382"/>
      <c r="FG538" s="382"/>
      <c r="FH538" s="382"/>
      <c r="FI538" s="382"/>
      <c r="FJ538" s="382"/>
      <c r="FK538" s="382"/>
      <c r="FL538" s="382"/>
      <c r="FM538" s="382"/>
      <c r="FN538" s="382"/>
      <c r="FO538" s="382"/>
      <c r="FP538" s="382"/>
      <c r="FQ538" s="382"/>
      <c r="FR538" s="382"/>
      <c r="FS538" s="382"/>
      <c r="FT538" s="382"/>
      <c r="FU538" s="382"/>
      <c r="FV538" s="382"/>
      <c r="FW538" s="382"/>
      <c r="FX538" s="382"/>
      <c r="FY538" s="382"/>
      <c r="FZ538" s="382"/>
      <c r="GA538" s="382"/>
      <c r="GB538" s="382"/>
      <c r="GC538" s="382"/>
      <c r="GD538" s="382"/>
      <c r="GE538" s="382"/>
      <c r="GF538" s="382"/>
      <c r="GG538" s="382"/>
      <c r="GH538" s="382"/>
      <c r="GI538" s="382"/>
      <c r="GJ538" s="382"/>
      <c r="GK538" s="382"/>
      <c r="GL538" s="382"/>
      <c r="GM538" s="382"/>
      <c r="GN538" s="382"/>
      <c r="GO538" s="382"/>
      <c r="GP538" s="382"/>
      <c r="GQ538" s="382"/>
      <c r="GR538" s="382"/>
      <c r="GS538" s="382"/>
      <c r="GT538" s="382"/>
      <c r="GU538" s="382"/>
      <c r="GV538" s="382"/>
      <c r="GW538" s="382"/>
      <c r="GX538" s="382"/>
      <c r="GY538" s="382"/>
      <c r="GZ538" s="382"/>
      <c r="HA538" s="382"/>
      <c r="HB538" s="382"/>
      <c r="HC538" s="382"/>
      <c r="HD538" s="382"/>
      <c r="HE538" s="382"/>
      <c r="HF538" s="382"/>
      <c r="HG538" s="382"/>
      <c r="HH538" s="382"/>
      <c r="HI538" s="382"/>
      <c r="HJ538" s="382"/>
      <c r="HK538" s="382"/>
      <c r="HL538" s="382"/>
      <c r="HM538" s="382"/>
      <c r="HN538" s="382"/>
      <c r="HO538" s="382"/>
      <c r="HP538" s="382"/>
      <c r="HQ538" s="382"/>
      <c r="HR538" s="382"/>
      <c r="HS538" s="382"/>
      <c r="HT538" s="382"/>
      <c r="HU538" s="382"/>
      <c r="HV538" s="382"/>
      <c r="HW538" s="382"/>
      <c r="HX538" s="382"/>
      <c r="HY538" s="382"/>
      <c r="HZ538" s="382"/>
      <c r="IA538" s="382"/>
      <c r="IB538" s="382"/>
      <c r="IC538" s="382"/>
      <c r="ID538" s="382"/>
      <c r="IE538" s="382"/>
      <c r="IF538" s="382"/>
      <c r="IG538" s="382"/>
      <c r="IH538" s="382"/>
      <c r="II538" s="382"/>
      <c r="IJ538" s="382"/>
      <c r="IK538" s="382"/>
      <c r="IL538" s="382"/>
      <c r="IM538" s="382"/>
      <c r="IN538" s="382"/>
      <c r="IO538" s="382"/>
      <c r="IP538" s="382"/>
      <c r="IQ538" s="382"/>
      <c r="IR538" s="382"/>
      <c r="IS538" s="382"/>
      <c r="IT538" s="382"/>
      <c r="IU538" s="382"/>
      <c r="IV538" s="382"/>
      <c r="IW538" s="382"/>
      <c r="IX538" s="382"/>
      <c r="IY538" s="382"/>
      <c r="IZ538" s="382"/>
      <c r="JA538" s="382"/>
      <c r="JB538" s="382"/>
      <c r="JC538" s="382"/>
      <c r="JD538" s="382"/>
      <c r="JE538" s="382"/>
      <c r="JF538" s="382"/>
      <c r="JG538" s="382"/>
      <c r="JH538" s="382"/>
      <c r="JI538" s="382"/>
      <c r="JJ538" s="382"/>
      <c r="JK538" s="382"/>
      <c r="JL538" s="382"/>
      <c r="JM538" s="382"/>
      <c r="JN538" s="382"/>
      <c r="JO538" s="382"/>
      <c r="JP538" s="382"/>
      <c r="JQ538" s="382"/>
      <c r="JR538" s="382"/>
      <c r="JS538" s="382"/>
      <c r="JT538" s="382"/>
      <c r="JU538" s="382"/>
      <c r="JV538" s="382"/>
      <c r="JW538" s="382"/>
      <c r="JX538" s="382"/>
      <c r="JY538" s="382"/>
      <c r="JZ538" s="382"/>
      <c r="KA538" s="382"/>
      <c r="KB538" s="382"/>
      <c r="KC538" s="382"/>
      <c r="KD538" s="382"/>
      <c r="KE538" s="382"/>
      <c r="KF538" s="382"/>
      <c r="KG538" s="382"/>
      <c r="KH538" s="382"/>
      <c r="KI538" s="382"/>
      <c r="KJ538" s="382"/>
      <c r="KK538" s="382"/>
      <c r="KL538" s="382"/>
      <c r="KM538" s="382"/>
      <c r="KN538" s="382"/>
      <c r="KO538" s="382"/>
      <c r="KP538" s="382"/>
      <c r="KQ538" s="382"/>
      <c r="KR538" s="382"/>
      <c r="KS538" s="382"/>
      <c r="KT538" s="382"/>
      <c r="KU538" s="382"/>
    </row>
    <row r="539" spans="1:307" s="362" customFormat="1" ht="87" customHeight="1" outlineLevel="1">
      <c r="A539" s="803"/>
      <c r="B539" s="366" t="s">
        <v>82</v>
      </c>
      <c r="C539" s="364" t="s">
        <v>849</v>
      </c>
      <c r="D539" s="470" t="s">
        <v>80</v>
      </c>
      <c r="E539" s="366" t="s">
        <v>352</v>
      </c>
      <c r="F539" s="468" t="s">
        <v>1061</v>
      </c>
      <c r="G539" s="469" t="s">
        <v>1063</v>
      </c>
      <c r="H539" s="367" t="s">
        <v>850</v>
      </c>
      <c r="I539" s="366" t="s">
        <v>851</v>
      </c>
      <c r="J539" s="365">
        <v>33395.54</v>
      </c>
      <c r="K539" s="365">
        <v>33395.54</v>
      </c>
      <c r="L539" s="365">
        <v>0</v>
      </c>
      <c r="M539" s="365">
        <v>0</v>
      </c>
      <c r="N539" s="365">
        <v>0</v>
      </c>
      <c r="O539" s="365">
        <v>0</v>
      </c>
      <c r="P539" s="365">
        <v>0</v>
      </c>
      <c r="Q539" s="461" t="s">
        <v>80</v>
      </c>
      <c r="R539" s="370">
        <v>46142</v>
      </c>
      <c r="S539" s="366" t="s">
        <v>86</v>
      </c>
      <c r="T539" s="365"/>
      <c r="U539" s="365">
        <v>0</v>
      </c>
      <c r="V539" s="365">
        <v>0</v>
      </c>
      <c r="W539" s="365">
        <v>0</v>
      </c>
      <c r="X539" s="365">
        <v>0</v>
      </c>
      <c r="Y539" s="365">
        <v>0</v>
      </c>
      <c r="Z539" s="365">
        <v>7910.46</v>
      </c>
      <c r="AA539" s="365">
        <v>0</v>
      </c>
      <c r="AB539" s="365">
        <v>0</v>
      </c>
      <c r="AC539" s="365">
        <v>7910.46</v>
      </c>
      <c r="AD539" s="365">
        <v>0</v>
      </c>
      <c r="AE539" s="365">
        <v>0</v>
      </c>
      <c r="AF539" s="365">
        <v>0</v>
      </c>
      <c r="AG539" s="365">
        <v>0</v>
      </c>
      <c r="AH539" s="365">
        <v>0</v>
      </c>
      <c r="AI539" s="365">
        <v>0</v>
      </c>
      <c r="AJ539" s="365">
        <v>7910.46</v>
      </c>
      <c r="AK539" s="365">
        <v>0</v>
      </c>
      <c r="AL539" s="365">
        <v>0</v>
      </c>
      <c r="AM539" s="365">
        <v>7910.46</v>
      </c>
      <c r="AN539" s="365">
        <v>0</v>
      </c>
      <c r="AO539" s="365">
        <v>0</v>
      </c>
      <c r="AP539" s="365">
        <v>0</v>
      </c>
      <c r="AQ539" s="365">
        <v>0</v>
      </c>
      <c r="AR539" s="365">
        <v>0</v>
      </c>
      <c r="AS539" s="365">
        <v>0</v>
      </c>
      <c r="AT539" s="365">
        <v>0</v>
      </c>
      <c r="AU539" s="365">
        <v>0</v>
      </c>
      <c r="AV539" s="365">
        <v>0</v>
      </c>
      <c r="AW539" s="365">
        <v>0</v>
      </c>
      <c r="AX539" s="365">
        <v>0</v>
      </c>
      <c r="AY539" s="365">
        <v>0</v>
      </c>
      <c r="AZ539" s="365">
        <v>0</v>
      </c>
      <c r="BA539" s="365">
        <v>0</v>
      </c>
      <c r="BB539" s="365">
        <v>0</v>
      </c>
      <c r="BC539" s="365">
        <v>0</v>
      </c>
      <c r="BD539" s="365">
        <v>0</v>
      </c>
      <c r="BE539" s="365">
        <v>0</v>
      </c>
      <c r="BF539" s="365">
        <v>0</v>
      </c>
      <c r="BG539" s="365">
        <v>0</v>
      </c>
      <c r="BH539" s="365">
        <v>0</v>
      </c>
      <c r="BI539" s="365">
        <v>0</v>
      </c>
      <c r="BJ539" s="365">
        <v>0</v>
      </c>
      <c r="BK539" s="365">
        <v>0</v>
      </c>
      <c r="BL539" s="365">
        <v>0</v>
      </c>
      <c r="BM539" s="365">
        <v>0</v>
      </c>
      <c r="BN539" s="365">
        <v>0</v>
      </c>
      <c r="BO539" s="365">
        <v>0</v>
      </c>
      <c r="BP539" s="365">
        <v>0</v>
      </c>
      <c r="BQ539" s="365">
        <v>0</v>
      </c>
      <c r="BR539" s="365">
        <v>0</v>
      </c>
      <c r="BS539" s="365">
        <v>0</v>
      </c>
      <c r="BT539" s="365">
        <v>0</v>
      </c>
      <c r="BU539" s="365">
        <v>0</v>
      </c>
      <c r="BV539" s="365">
        <v>0</v>
      </c>
      <c r="BW539" s="365">
        <v>0</v>
      </c>
      <c r="BX539" s="365">
        <v>25485.09</v>
      </c>
      <c r="BY539" s="365">
        <v>0</v>
      </c>
      <c r="BZ539" s="365">
        <v>0</v>
      </c>
      <c r="CA539" s="365">
        <v>39320.370000000003</v>
      </c>
      <c r="CB539" s="366" t="s">
        <v>1724</v>
      </c>
      <c r="CC539" s="366" t="s">
        <v>80</v>
      </c>
      <c r="CD539" s="462">
        <v>0</v>
      </c>
      <c r="CE539" s="462">
        <v>0</v>
      </c>
      <c r="CF539" s="370" t="s">
        <v>2012</v>
      </c>
      <c r="CG539" s="370"/>
      <c r="CH539" s="366" t="s">
        <v>3217</v>
      </c>
      <c r="CI539" s="382"/>
      <c r="CJ539" s="382"/>
      <c r="CK539" s="382"/>
      <c r="CL539" s="382"/>
      <c r="CM539" s="382"/>
      <c r="CN539" s="382"/>
      <c r="CO539" s="382"/>
      <c r="CP539" s="382"/>
      <c r="CQ539" s="382"/>
      <c r="CR539" s="382"/>
      <c r="CS539" s="382"/>
      <c r="CT539" s="382"/>
      <c r="CU539" s="382"/>
      <c r="CV539" s="382"/>
      <c r="CW539" s="382"/>
      <c r="CX539" s="382"/>
      <c r="CY539" s="382"/>
      <c r="CZ539" s="382"/>
      <c r="DA539" s="382"/>
      <c r="DB539" s="382"/>
      <c r="DC539" s="382"/>
      <c r="DD539" s="382"/>
      <c r="DE539" s="382"/>
      <c r="DF539" s="382"/>
      <c r="DG539" s="382"/>
      <c r="DH539" s="382"/>
      <c r="DI539" s="382"/>
      <c r="DJ539" s="382"/>
      <c r="DK539" s="382"/>
      <c r="DL539" s="382"/>
      <c r="DM539" s="382"/>
      <c r="DN539" s="382"/>
      <c r="DO539" s="382"/>
      <c r="DP539" s="382"/>
      <c r="DQ539" s="382"/>
      <c r="DR539" s="382"/>
      <c r="DS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  <c r="EP539" s="382"/>
      <c r="EQ539" s="382"/>
      <c r="ER539" s="382"/>
      <c r="ES539" s="382"/>
      <c r="ET539" s="382"/>
      <c r="EU539" s="382"/>
      <c r="EV539" s="382"/>
      <c r="EW539" s="382"/>
      <c r="EX539" s="382"/>
      <c r="EY539" s="382"/>
      <c r="EZ539" s="382"/>
      <c r="FA539" s="382"/>
      <c r="FB539" s="382"/>
      <c r="FC539" s="382"/>
      <c r="FD539" s="382"/>
      <c r="FE539" s="382"/>
      <c r="FF539" s="382"/>
      <c r="FG539" s="382"/>
      <c r="FH539" s="382"/>
      <c r="FI539" s="382"/>
      <c r="FJ539" s="382"/>
      <c r="FK539" s="382"/>
      <c r="FL539" s="382"/>
      <c r="FM539" s="382"/>
      <c r="FN539" s="382"/>
      <c r="FO539" s="382"/>
      <c r="FP539" s="382"/>
      <c r="FQ539" s="382"/>
      <c r="FR539" s="382"/>
      <c r="FS539" s="382"/>
      <c r="FT539" s="382"/>
      <c r="FU539" s="382"/>
      <c r="FV539" s="382"/>
      <c r="FW539" s="382"/>
      <c r="FX539" s="382"/>
      <c r="FY539" s="382"/>
      <c r="FZ539" s="382"/>
      <c r="GA539" s="382"/>
      <c r="GB539" s="382"/>
      <c r="GC539" s="382"/>
      <c r="GD539" s="382"/>
      <c r="GE539" s="382"/>
      <c r="GF539" s="382"/>
      <c r="GG539" s="382"/>
      <c r="GH539" s="382"/>
      <c r="GI539" s="382"/>
      <c r="GJ539" s="382"/>
      <c r="GK539" s="382"/>
      <c r="GL539" s="382"/>
      <c r="GM539" s="382"/>
      <c r="GN539" s="382"/>
      <c r="GO539" s="382"/>
      <c r="GP539" s="382"/>
      <c r="GQ539" s="382"/>
      <c r="GR539" s="382"/>
      <c r="GS539" s="382"/>
      <c r="GT539" s="382"/>
      <c r="GU539" s="382"/>
      <c r="GV539" s="382"/>
      <c r="GW539" s="382"/>
      <c r="GX539" s="382"/>
      <c r="GY539" s="382"/>
      <c r="GZ539" s="382"/>
      <c r="HA539" s="382"/>
      <c r="HB539" s="382"/>
      <c r="HC539" s="382"/>
      <c r="HD539" s="382"/>
      <c r="HE539" s="382"/>
      <c r="HF539" s="382"/>
      <c r="HG539" s="382"/>
      <c r="HH539" s="382"/>
      <c r="HI539" s="382"/>
      <c r="HJ539" s="382"/>
      <c r="HK539" s="382"/>
      <c r="HL539" s="382"/>
      <c r="HM539" s="382"/>
      <c r="HN539" s="382"/>
      <c r="HO539" s="382"/>
      <c r="HP539" s="382"/>
      <c r="HQ539" s="382"/>
      <c r="HR539" s="382"/>
      <c r="HS539" s="382"/>
      <c r="HT539" s="382"/>
      <c r="HU539" s="382"/>
      <c r="HV539" s="382"/>
      <c r="HW539" s="382"/>
      <c r="HX539" s="382"/>
      <c r="HY539" s="382"/>
      <c r="HZ539" s="382"/>
      <c r="IA539" s="382"/>
      <c r="IB539" s="382"/>
      <c r="IC539" s="382"/>
      <c r="ID539" s="382"/>
      <c r="IE539" s="382"/>
      <c r="IF539" s="382"/>
      <c r="IG539" s="382"/>
      <c r="IH539" s="382"/>
      <c r="II539" s="382"/>
      <c r="IJ539" s="382"/>
      <c r="IK539" s="382"/>
      <c r="IL539" s="382"/>
      <c r="IM539" s="382"/>
      <c r="IN539" s="382"/>
      <c r="IO539" s="382"/>
      <c r="IP539" s="382"/>
      <c r="IQ539" s="382"/>
      <c r="IR539" s="382"/>
      <c r="IS539" s="382"/>
      <c r="IT539" s="382"/>
      <c r="IU539" s="382"/>
      <c r="IV539" s="382"/>
      <c r="IW539" s="382"/>
      <c r="IX539" s="382"/>
      <c r="IY539" s="382"/>
      <c r="IZ539" s="382"/>
      <c r="JA539" s="382"/>
      <c r="JB539" s="382"/>
      <c r="JC539" s="382"/>
      <c r="JD539" s="382"/>
      <c r="JE539" s="382"/>
      <c r="JF539" s="382"/>
      <c r="JG539" s="382"/>
      <c r="JH539" s="382"/>
      <c r="JI539" s="382"/>
      <c r="JJ539" s="382"/>
      <c r="JK539" s="382"/>
      <c r="JL539" s="382"/>
      <c r="JM539" s="382"/>
      <c r="JN539" s="382"/>
      <c r="JO539" s="382"/>
      <c r="JP539" s="382"/>
      <c r="JQ539" s="382"/>
      <c r="JR539" s="382"/>
      <c r="JS539" s="382"/>
      <c r="JT539" s="382"/>
      <c r="JU539" s="382"/>
      <c r="JV539" s="382"/>
      <c r="JW539" s="382"/>
      <c r="JX539" s="382"/>
      <c r="JY539" s="382"/>
      <c r="JZ539" s="382"/>
      <c r="KA539" s="382"/>
      <c r="KB539" s="382"/>
      <c r="KC539" s="382"/>
      <c r="KD539" s="382"/>
      <c r="KE539" s="382"/>
      <c r="KF539" s="382"/>
      <c r="KG539" s="382"/>
      <c r="KH539" s="382"/>
      <c r="KI539" s="382"/>
      <c r="KJ539" s="382"/>
      <c r="KK539" s="382"/>
      <c r="KL539" s="382"/>
      <c r="KM539" s="382"/>
      <c r="KN539" s="382"/>
      <c r="KO539" s="382"/>
      <c r="KP539" s="382"/>
      <c r="KQ539" s="382"/>
      <c r="KR539" s="382"/>
      <c r="KS539" s="382"/>
      <c r="KT539" s="382"/>
      <c r="KU539" s="382"/>
    </row>
    <row r="540" spans="1:307" s="362" customFormat="1" ht="46.5" outlineLevel="1">
      <c r="A540" s="803"/>
      <c r="B540" s="366" t="s">
        <v>82</v>
      </c>
      <c r="C540" s="364" t="s">
        <v>689</v>
      </c>
      <c r="D540" s="463" t="s">
        <v>80</v>
      </c>
      <c r="E540" s="366" t="s">
        <v>82</v>
      </c>
      <c r="F540" s="366" t="s">
        <v>80</v>
      </c>
      <c r="G540" s="366" t="s">
        <v>80</v>
      </c>
      <c r="H540" s="367" t="s">
        <v>690</v>
      </c>
      <c r="I540" s="366" t="s">
        <v>691</v>
      </c>
      <c r="J540" s="365">
        <v>537136.929</v>
      </c>
      <c r="K540" s="365">
        <v>537136.929</v>
      </c>
      <c r="L540" s="365">
        <v>0</v>
      </c>
      <c r="M540" s="365">
        <v>537136.929</v>
      </c>
      <c r="N540" s="365">
        <v>0</v>
      </c>
      <c r="O540" s="365"/>
      <c r="P540" s="365"/>
      <c r="Q540" s="436" t="s">
        <v>80</v>
      </c>
      <c r="R540" s="370" t="s">
        <v>80</v>
      </c>
      <c r="S540" s="366" t="s">
        <v>1666</v>
      </c>
      <c r="T540" s="365"/>
      <c r="U540" s="365"/>
      <c r="V540" s="365"/>
      <c r="W540" s="365"/>
      <c r="X540" s="365"/>
      <c r="Y540" s="365"/>
      <c r="Z540" s="365">
        <v>0</v>
      </c>
      <c r="AA540" s="365">
        <v>0</v>
      </c>
      <c r="AB540" s="365">
        <v>0</v>
      </c>
      <c r="AC540" s="365">
        <v>0</v>
      </c>
      <c r="AD540" s="365">
        <v>0</v>
      </c>
      <c r="AE540" s="365">
        <v>0</v>
      </c>
      <c r="AF540" s="365">
        <v>0</v>
      </c>
      <c r="AG540" s="365">
        <v>0</v>
      </c>
      <c r="AH540" s="365">
        <v>0</v>
      </c>
      <c r="AI540" s="365">
        <v>0</v>
      </c>
      <c r="AJ540" s="365">
        <v>0</v>
      </c>
      <c r="AK540" s="365">
        <v>0</v>
      </c>
      <c r="AL540" s="365">
        <v>0</v>
      </c>
      <c r="AM540" s="365">
        <v>0</v>
      </c>
      <c r="AN540" s="365">
        <v>0</v>
      </c>
      <c r="AO540" s="365">
        <v>0</v>
      </c>
      <c r="AP540" s="365">
        <v>0</v>
      </c>
      <c r="AQ540" s="365">
        <v>0</v>
      </c>
      <c r="AR540" s="365">
        <v>0</v>
      </c>
      <c r="AS540" s="365">
        <v>0</v>
      </c>
      <c r="AT540" s="365">
        <v>0</v>
      </c>
      <c r="AU540" s="365">
        <v>0</v>
      </c>
      <c r="AV540" s="365">
        <v>0</v>
      </c>
      <c r="AW540" s="365">
        <v>0</v>
      </c>
      <c r="AX540" s="365">
        <v>0</v>
      </c>
      <c r="AY540" s="365">
        <v>0</v>
      </c>
      <c r="AZ540" s="365">
        <v>0</v>
      </c>
      <c r="BA540" s="365">
        <v>0</v>
      </c>
      <c r="BB540" s="365">
        <v>0</v>
      </c>
      <c r="BC540" s="365">
        <v>0</v>
      </c>
      <c r="BD540" s="365">
        <v>0</v>
      </c>
      <c r="BE540" s="365">
        <v>0</v>
      </c>
      <c r="BF540" s="365">
        <v>0</v>
      </c>
      <c r="BG540" s="365">
        <v>0</v>
      </c>
      <c r="BH540" s="365">
        <v>0</v>
      </c>
      <c r="BI540" s="365">
        <v>0</v>
      </c>
      <c r="BJ540" s="365">
        <v>0</v>
      </c>
      <c r="BK540" s="365">
        <v>0</v>
      </c>
      <c r="BL540" s="365">
        <v>0</v>
      </c>
      <c r="BM540" s="365">
        <v>0</v>
      </c>
      <c r="BN540" s="365">
        <v>0</v>
      </c>
      <c r="BO540" s="365">
        <v>0</v>
      </c>
      <c r="BP540" s="365">
        <v>0</v>
      </c>
      <c r="BQ540" s="365">
        <v>0</v>
      </c>
      <c r="BR540" s="365">
        <v>0</v>
      </c>
      <c r="BS540" s="365">
        <v>0</v>
      </c>
      <c r="BT540" s="365">
        <v>0</v>
      </c>
      <c r="BU540" s="365">
        <v>0</v>
      </c>
      <c r="BV540" s="365">
        <v>0</v>
      </c>
      <c r="BW540" s="365">
        <v>0</v>
      </c>
      <c r="BX540" s="365">
        <v>0</v>
      </c>
      <c r="BY540" s="365">
        <v>0</v>
      </c>
      <c r="BZ540" s="365">
        <v>0</v>
      </c>
      <c r="CA540" s="365">
        <v>0</v>
      </c>
      <c r="CB540" s="366" t="s">
        <v>985</v>
      </c>
      <c r="CC540" s="366" t="s">
        <v>80</v>
      </c>
      <c r="CD540" s="462">
        <v>0</v>
      </c>
      <c r="CE540" s="462">
        <v>0</v>
      </c>
      <c r="CF540" s="370" t="s">
        <v>2012</v>
      </c>
      <c r="CG540" s="370"/>
      <c r="CH540" s="366" t="s">
        <v>3218</v>
      </c>
      <c r="CI540" s="382"/>
      <c r="CJ540" s="382"/>
      <c r="CK540" s="382"/>
      <c r="CL540" s="382"/>
      <c r="CM540" s="382"/>
      <c r="CN540" s="382"/>
      <c r="CO540" s="382"/>
      <c r="CP540" s="382"/>
      <c r="CQ540" s="382"/>
      <c r="CR540" s="382"/>
      <c r="CS540" s="382"/>
      <c r="CT540" s="382"/>
      <c r="CU540" s="382"/>
      <c r="CV540" s="382"/>
      <c r="CW540" s="382"/>
      <c r="CX540" s="382"/>
      <c r="CY540" s="382"/>
      <c r="CZ540" s="382"/>
      <c r="DA540" s="382"/>
      <c r="DB540" s="382"/>
      <c r="DC540" s="382"/>
      <c r="DD540" s="382"/>
      <c r="DE540" s="382"/>
      <c r="DF540" s="382"/>
      <c r="DG540" s="382"/>
      <c r="DH540" s="382"/>
      <c r="DI540" s="382"/>
      <c r="DJ540" s="382"/>
      <c r="DK540" s="382"/>
      <c r="DL540" s="382"/>
      <c r="DM540" s="382"/>
      <c r="DN540" s="382"/>
      <c r="DO540" s="382"/>
      <c r="DP540" s="382"/>
      <c r="DQ540" s="382"/>
      <c r="DR540" s="382"/>
      <c r="DS540" s="382"/>
      <c r="DT540" s="382"/>
      <c r="DU540" s="382"/>
      <c r="DV540" s="382"/>
      <c r="DW540" s="382"/>
      <c r="DX540" s="382"/>
      <c r="DY540" s="382"/>
      <c r="DZ540" s="382"/>
      <c r="EA540" s="382"/>
      <c r="EB540" s="382"/>
      <c r="EC540" s="382"/>
      <c r="ED540" s="382"/>
      <c r="EE540" s="382"/>
      <c r="EF540" s="382"/>
      <c r="EG540" s="382"/>
      <c r="EH540" s="382"/>
      <c r="EI540" s="382"/>
      <c r="EJ540" s="382"/>
      <c r="EK540" s="382"/>
      <c r="EL540" s="382"/>
      <c r="EM540" s="382"/>
      <c r="EN540" s="382"/>
      <c r="EO540" s="382"/>
      <c r="EP540" s="382"/>
      <c r="EQ540" s="382"/>
      <c r="ER540" s="382"/>
      <c r="ES540" s="382"/>
      <c r="ET540" s="382"/>
      <c r="EU540" s="382"/>
      <c r="EV540" s="382"/>
      <c r="EW540" s="382"/>
      <c r="EX540" s="382"/>
      <c r="EY540" s="382"/>
      <c r="EZ540" s="382"/>
      <c r="FA540" s="382"/>
      <c r="FB540" s="382"/>
      <c r="FC540" s="382"/>
      <c r="FD540" s="382"/>
      <c r="FE540" s="382"/>
      <c r="FF540" s="382"/>
      <c r="FG540" s="382"/>
      <c r="FH540" s="382"/>
      <c r="FI540" s="382"/>
      <c r="FJ540" s="382"/>
      <c r="FK540" s="382"/>
      <c r="FL540" s="382"/>
      <c r="FM540" s="382"/>
      <c r="FN540" s="382"/>
      <c r="FO540" s="382"/>
      <c r="FP540" s="382"/>
      <c r="FQ540" s="382"/>
      <c r="FR540" s="382"/>
      <c r="FS540" s="382"/>
      <c r="FT540" s="382"/>
      <c r="FU540" s="382"/>
      <c r="FV540" s="382"/>
      <c r="FW540" s="382"/>
      <c r="FX540" s="382"/>
      <c r="FY540" s="382"/>
      <c r="FZ540" s="382"/>
      <c r="GA540" s="382"/>
      <c r="GB540" s="382"/>
      <c r="GC540" s="382"/>
      <c r="GD540" s="382"/>
      <c r="GE540" s="382"/>
      <c r="GF540" s="382"/>
      <c r="GG540" s="382"/>
      <c r="GH540" s="382"/>
      <c r="GI540" s="382"/>
      <c r="GJ540" s="382"/>
      <c r="GK540" s="382"/>
      <c r="GL540" s="382"/>
      <c r="GM540" s="382"/>
      <c r="GN540" s="382"/>
      <c r="GO540" s="382"/>
      <c r="GP540" s="382"/>
      <c r="GQ540" s="382"/>
      <c r="GR540" s="382"/>
      <c r="GS540" s="382"/>
      <c r="GT540" s="382"/>
      <c r="GU540" s="382"/>
      <c r="GV540" s="382"/>
      <c r="GW540" s="382"/>
      <c r="GX540" s="382"/>
      <c r="GY540" s="382"/>
      <c r="GZ540" s="382"/>
      <c r="HA540" s="382"/>
      <c r="HB540" s="382"/>
      <c r="HC540" s="382"/>
      <c r="HD540" s="382"/>
      <c r="HE540" s="382"/>
      <c r="HF540" s="382"/>
      <c r="HG540" s="382"/>
      <c r="HH540" s="382"/>
      <c r="HI540" s="382"/>
      <c r="HJ540" s="382"/>
      <c r="HK540" s="382"/>
      <c r="HL540" s="382"/>
      <c r="HM540" s="382"/>
      <c r="HN540" s="382"/>
      <c r="HO540" s="382"/>
      <c r="HP540" s="382"/>
      <c r="HQ540" s="382"/>
      <c r="HR540" s="382"/>
      <c r="HS540" s="382"/>
      <c r="HT540" s="382"/>
      <c r="HU540" s="382"/>
      <c r="HV540" s="382"/>
      <c r="HW540" s="382"/>
      <c r="HX540" s="382"/>
      <c r="HY540" s="382"/>
      <c r="HZ540" s="382"/>
      <c r="IA540" s="382"/>
      <c r="IB540" s="382"/>
      <c r="IC540" s="382"/>
      <c r="ID540" s="382"/>
      <c r="IE540" s="382"/>
      <c r="IF540" s="382"/>
      <c r="IG540" s="382"/>
      <c r="IH540" s="382"/>
      <c r="II540" s="382"/>
      <c r="IJ540" s="382"/>
      <c r="IK540" s="382"/>
      <c r="IL540" s="382"/>
      <c r="IM540" s="382"/>
      <c r="IN540" s="382"/>
      <c r="IO540" s="382"/>
      <c r="IP540" s="382"/>
      <c r="IQ540" s="382"/>
      <c r="IR540" s="382"/>
      <c r="IS540" s="382"/>
      <c r="IT540" s="382"/>
      <c r="IU540" s="382"/>
      <c r="IV540" s="382"/>
      <c r="IW540" s="382"/>
      <c r="IX540" s="382"/>
      <c r="IY540" s="382"/>
      <c r="IZ540" s="382"/>
      <c r="JA540" s="382"/>
      <c r="JB540" s="382"/>
      <c r="JC540" s="382"/>
      <c r="JD540" s="382"/>
      <c r="JE540" s="382"/>
      <c r="JF540" s="382"/>
      <c r="JG540" s="382"/>
      <c r="JH540" s="382"/>
      <c r="JI540" s="382"/>
      <c r="JJ540" s="382"/>
      <c r="JK540" s="382"/>
      <c r="JL540" s="382"/>
      <c r="JM540" s="382"/>
      <c r="JN540" s="382"/>
      <c r="JO540" s="382"/>
      <c r="JP540" s="382"/>
      <c r="JQ540" s="382"/>
      <c r="JR540" s="382"/>
      <c r="JS540" s="382"/>
      <c r="JT540" s="382"/>
      <c r="JU540" s="382"/>
      <c r="JV540" s="382"/>
      <c r="JW540" s="382"/>
      <c r="JX540" s="382"/>
      <c r="JY540" s="382"/>
      <c r="JZ540" s="382"/>
      <c r="KA540" s="382"/>
      <c r="KB540" s="382"/>
      <c r="KC540" s="382"/>
      <c r="KD540" s="382"/>
      <c r="KE540" s="382"/>
      <c r="KF540" s="382"/>
      <c r="KG540" s="382"/>
      <c r="KH540" s="382"/>
      <c r="KI540" s="382"/>
      <c r="KJ540" s="382"/>
      <c r="KK540" s="382"/>
      <c r="KL540" s="382"/>
      <c r="KM540" s="382"/>
      <c r="KN540" s="382"/>
      <c r="KO540" s="382"/>
      <c r="KP540" s="382"/>
      <c r="KQ540" s="382"/>
      <c r="KR540" s="382"/>
      <c r="KS540" s="382"/>
      <c r="KT540" s="382"/>
      <c r="KU540" s="382"/>
    </row>
    <row r="541" spans="1:307" s="362" customFormat="1" ht="126" outlineLevel="1">
      <c r="A541" s="803"/>
      <c r="B541" s="366" t="s">
        <v>82</v>
      </c>
      <c r="C541" s="364" t="s">
        <v>895</v>
      </c>
      <c r="D541" s="463" t="s">
        <v>2897</v>
      </c>
      <c r="E541" s="366" t="s">
        <v>82</v>
      </c>
      <c r="F541" s="366" t="s">
        <v>80</v>
      </c>
      <c r="G541" s="366" t="s">
        <v>80</v>
      </c>
      <c r="H541" s="367" t="s">
        <v>896</v>
      </c>
      <c r="I541" s="366" t="s">
        <v>745</v>
      </c>
      <c r="J541" s="365">
        <v>24182.41185</v>
      </c>
      <c r="K541" s="365">
        <v>22930.626520000002</v>
      </c>
      <c r="L541" s="365">
        <v>1251.7853299999999</v>
      </c>
      <c r="M541" s="365">
        <v>0</v>
      </c>
      <c r="N541" s="365">
        <v>8674.1138699999992</v>
      </c>
      <c r="O541" s="365">
        <v>0</v>
      </c>
      <c r="P541" s="366" t="s">
        <v>80</v>
      </c>
      <c r="Q541" s="436">
        <v>45138</v>
      </c>
      <c r="R541" s="370" t="s">
        <v>80</v>
      </c>
      <c r="S541" s="366" t="s">
        <v>693</v>
      </c>
      <c r="T541" s="365" t="s">
        <v>2484</v>
      </c>
      <c r="U541" s="365">
        <v>14130.26931</v>
      </c>
      <c r="V541" s="365">
        <v>199.81947</v>
      </c>
      <c r="W541" s="365">
        <v>8674.1138699999992</v>
      </c>
      <c r="X541" s="365">
        <v>23004.202649999999</v>
      </c>
      <c r="Y541" s="365">
        <v>8674.1138699999992</v>
      </c>
      <c r="Z541" s="365">
        <v>0</v>
      </c>
      <c r="AA541" s="365">
        <v>0</v>
      </c>
      <c r="AB541" s="365">
        <v>0</v>
      </c>
      <c r="AC541" s="365">
        <v>0</v>
      </c>
      <c r="AD541" s="365">
        <v>0</v>
      </c>
      <c r="AE541" s="365">
        <v>0</v>
      </c>
      <c r="AF541" s="365">
        <v>114.77092</v>
      </c>
      <c r="AG541" s="365">
        <v>0</v>
      </c>
      <c r="AH541" s="365">
        <v>114.77092</v>
      </c>
      <c r="AI541" s="365">
        <v>0</v>
      </c>
      <c r="AJ541" s="365">
        <v>0</v>
      </c>
      <c r="AK541" s="365">
        <v>0</v>
      </c>
      <c r="AL541" s="365">
        <v>0</v>
      </c>
      <c r="AM541" s="365">
        <v>0</v>
      </c>
      <c r="AN541" s="365">
        <v>0</v>
      </c>
      <c r="AO541" s="365">
        <v>0</v>
      </c>
      <c r="AP541" s="365">
        <v>0</v>
      </c>
      <c r="AQ541" s="365">
        <v>0</v>
      </c>
      <c r="AR541" s="365">
        <v>0</v>
      </c>
      <c r="AS541" s="365">
        <v>0</v>
      </c>
      <c r="AT541" s="365">
        <v>0</v>
      </c>
      <c r="AU541" s="365">
        <v>0</v>
      </c>
      <c r="AV541" s="365">
        <v>0</v>
      </c>
      <c r="AW541" s="365">
        <v>0</v>
      </c>
      <c r="AX541" s="365">
        <v>0</v>
      </c>
      <c r="AY541" s="365">
        <v>0</v>
      </c>
      <c r="AZ541" s="365">
        <v>0</v>
      </c>
      <c r="BA541" s="365">
        <v>0</v>
      </c>
      <c r="BB541" s="365">
        <v>0</v>
      </c>
      <c r="BC541" s="365">
        <v>0</v>
      </c>
      <c r="BD541" s="365">
        <v>0</v>
      </c>
      <c r="BE541" s="365">
        <v>0</v>
      </c>
      <c r="BF541" s="365">
        <v>0</v>
      </c>
      <c r="BG541" s="365">
        <v>0</v>
      </c>
      <c r="BH541" s="365">
        <v>0</v>
      </c>
      <c r="BI541" s="365">
        <v>0</v>
      </c>
      <c r="BJ541" s="365">
        <v>0</v>
      </c>
      <c r="BK541" s="365">
        <v>0</v>
      </c>
      <c r="BL541" s="365">
        <v>0</v>
      </c>
      <c r="BM541" s="365">
        <v>0</v>
      </c>
      <c r="BN541" s="365">
        <v>0</v>
      </c>
      <c r="BO541" s="365">
        <v>114.77092</v>
      </c>
      <c r="BP541" s="365">
        <v>0</v>
      </c>
      <c r="BQ541" s="365">
        <v>114.77092</v>
      </c>
      <c r="BR541" s="365">
        <v>0</v>
      </c>
      <c r="BS541" s="365">
        <v>0</v>
      </c>
      <c r="BT541" s="365">
        <v>0</v>
      </c>
      <c r="BU541" s="365">
        <v>0</v>
      </c>
      <c r="BV541" s="365">
        <v>0</v>
      </c>
      <c r="BW541" s="365">
        <v>0</v>
      </c>
      <c r="BX541" s="365">
        <v>1032.9382800000001</v>
      </c>
      <c r="BY541" s="365">
        <v>0</v>
      </c>
      <c r="BZ541" s="365">
        <v>0</v>
      </c>
      <c r="CA541" s="365">
        <v>0</v>
      </c>
      <c r="CB541" s="366" t="s">
        <v>767</v>
      </c>
      <c r="CC541" s="366" t="s">
        <v>80</v>
      </c>
      <c r="CD541" s="462">
        <v>0</v>
      </c>
      <c r="CE541" s="462">
        <v>0</v>
      </c>
      <c r="CF541" s="370" t="s">
        <v>2009</v>
      </c>
      <c r="CG541" s="370" t="s">
        <v>2682</v>
      </c>
      <c r="CH541" s="366" t="s">
        <v>3204</v>
      </c>
      <c r="CI541" s="382"/>
      <c r="CJ541" s="382"/>
      <c r="CK541" s="382"/>
      <c r="CL541" s="382"/>
      <c r="CM541" s="382"/>
      <c r="CN541" s="382"/>
      <c r="CO541" s="382"/>
      <c r="CP541" s="382"/>
      <c r="CQ541" s="382"/>
      <c r="CR541" s="382"/>
      <c r="CS541" s="382"/>
      <c r="CT541" s="382"/>
      <c r="CU541" s="382"/>
      <c r="CV541" s="382"/>
      <c r="CW541" s="382"/>
      <c r="CX541" s="382"/>
      <c r="CY541" s="382"/>
      <c r="CZ541" s="382"/>
      <c r="DA541" s="382"/>
      <c r="DB541" s="382"/>
      <c r="DC541" s="382"/>
      <c r="DD541" s="382"/>
      <c r="DE541" s="382"/>
      <c r="DF541" s="382"/>
      <c r="DG541" s="382"/>
      <c r="DH541" s="382"/>
      <c r="DI541" s="382"/>
      <c r="DJ541" s="382"/>
      <c r="DK541" s="382"/>
      <c r="DL541" s="382"/>
      <c r="DM541" s="382"/>
      <c r="DN541" s="382"/>
      <c r="DO541" s="382"/>
      <c r="DP541" s="382"/>
      <c r="DQ541" s="382"/>
      <c r="DR541" s="382"/>
      <c r="DS541" s="382"/>
      <c r="DT541" s="382"/>
      <c r="DU541" s="382"/>
      <c r="DV541" s="382"/>
      <c r="DW541" s="382"/>
      <c r="DX541" s="382"/>
      <c r="DY541" s="382"/>
      <c r="DZ541" s="382"/>
      <c r="EA541" s="382"/>
      <c r="EB541" s="382"/>
      <c r="EC541" s="382"/>
      <c r="ED541" s="382"/>
      <c r="EE541" s="382"/>
      <c r="EF541" s="382"/>
      <c r="EG541" s="382"/>
      <c r="EH541" s="382"/>
      <c r="EI541" s="382"/>
      <c r="EJ541" s="382"/>
      <c r="EK541" s="382"/>
      <c r="EL541" s="382"/>
      <c r="EM541" s="382"/>
      <c r="EN541" s="382"/>
      <c r="EO541" s="382"/>
      <c r="EP541" s="382"/>
      <c r="EQ541" s="382"/>
      <c r="ER541" s="382"/>
      <c r="ES541" s="382"/>
      <c r="ET541" s="382"/>
      <c r="EU541" s="382"/>
      <c r="EV541" s="382"/>
      <c r="EW541" s="382"/>
      <c r="EX541" s="382"/>
      <c r="EY541" s="382"/>
      <c r="EZ541" s="382"/>
      <c r="FA541" s="382"/>
      <c r="FB541" s="382"/>
      <c r="FC541" s="382"/>
      <c r="FD541" s="382"/>
      <c r="FE541" s="382"/>
      <c r="FF541" s="382"/>
      <c r="FG541" s="382"/>
      <c r="FH541" s="382"/>
      <c r="FI541" s="382"/>
      <c r="FJ541" s="382"/>
      <c r="FK541" s="382"/>
      <c r="FL541" s="382"/>
      <c r="FM541" s="382"/>
      <c r="FN541" s="382"/>
      <c r="FO541" s="382"/>
      <c r="FP541" s="382"/>
      <c r="FQ541" s="382"/>
      <c r="FR541" s="382"/>
      <c r="FS541" s="382"/>
      <c r="FT541" s="382"/>
      <c r="FU541" s="382"/>
      <c r="FV541" s="382"/>
      <c r="FW541" s="382"/>
      <c r="FX541" s="382"/>
      <c r="FY541" s="382"/>
      <c r="FZ541" s="382"/>
      <c r="GA541" s="382"/>
      <c r="GB541" s="382"/>
      <c r="GC541" s="382"/>
      <c r="GD541" s="382"/>
      <c r="GE541" s="382"/>
      <c r="GF541" s="382"/>
      <c r="GG541" s="382"/>
      <c r="GH541" s="382"/>
      <c r="GI541" s="382"/>
      <c r="GJ541" s="382"/>
      <c r="GK541" s="382"/>
      <c r="GL541" s="382"/>
      <c r="GM541" s="382"/>
      <c r="GN541" s="382"/>
      <c r="GO541" s="382"/>
      <c r="GP541" s="382"/>
      <c r="GQ541" s="382"/>
      <c r="GR541" s="382"/>
      <c r="GS541" s="382"/>
      <c r="GT541" s="382"/>
      <c r="GU541" s="382"/>
      <c r="GV541" s="382"/>
      <c r="GW541" s="382"/>
      <c r="GX541" s="382"/>
      <c r="GY541" s="382"/>
      <c r="GZ541" s="382"/>
      <c r="HA541" s="382"/>
      <c r="HB541" s="382"/>
      <c r="HC541" s="382"/>
      <c r="HD541" s="382"/>
      <c r="HE541" s="382"/>
      <c r="HF541" s="382"/>
      <c r="HG541" s="382"/>
      <c r="HH541" s="382"/>
      <c r="HI541" s="382"/>
      <c r="HJ541" s="382"/>
      <c r="HK541" s="382"/>
      <c r="HL541" s="382"/>
      <c r="HM541" s="382"/>
      <c r="HN541" s="382"/>
      <c r="HO541" s="382"/>
      <c r="HP541" s="382"/>
      <c r="HQ541" s="382"/>
      <c r="HR541" s="382"/>
      <c r="HS541" s="382"/>
      <c r="HT541" s="382"/>
      <c r="HU541" s="382"/>
      <c r="HV541" s="382"/>
      <c r="HW541" s="382"/>
      <c r="HX541" s="382"/>
      <c r="HY541" s="382"/>
      <c r="HZ541" s="382"/>
      <c r="IA541" s="382"/>
      <c r="IB541" s="382"/>
      <c r="IC541" s="382"/>
      <c r="ID541" s="382"/>
      <c r="IE541" s="382"/>
      <c r="IF541" s="382"/>
      <c r="IG541" s="382"/>
      <c r="IH541" s="382"/>
      <c r="II541" s="382"/>
      <c r="IJ541" s="382"/>
      <c r="IK541" s="382"/>
      <c r="IL541" s="382"/>
      <c r="IM541" s="382"/>
      <c r="IN541" s="382"/>
      <c r="IO541" s="382"/>
      <c r="IP541" s="382"/>
      <c r="IQ541" s="382"/>
      <c r="IR541" s="382"/>
      <c r="IS541" s="382"/>
      <c r="IT541" s="382"/>
      <c r="IU541" s="382"/>
      <c r="IV541" s="382"/>
      <c r="IW541" s="382"/>
      <c r="IX541" s="382"/>
      <c r="IY541" s="382"/>
      <c r="IZ541" s="382"/>
      <c r="JA541" s="382"/>
      <c r="JB541" s="382"/>
      <c r="JC541" s="382"/>
      <c r="JD541" s="382"/>
      <c r="JE541" s="382"/>
      <c r="JF541" s="382"/>
      <c r="JG541" s="382"/>
      <c r="JH541" s="382"/>
      <c r="JI541" s="382"/>
      <c r="JJ541" s="382"/>
      <c r="JK541" s="382"/>
      <c r="JL541" s="382"/>
      <c r="JM541" s="382"/>
      <c r="JN541" s="382"/>
      <c r="JO541" s="382"/>
      <c r="JP541" s="382"/>
      <c r="JQ541" s="382"/>
      <c r="JR541" s="382"/>
      <c r="JS541" s="382"/>
      <c r="JT541" s="382"/>
      <c r="JU541" s="382"/>
      <c r="JV541" s="382"/>
      <c r="JW541" s="382"/>
      <c r="JX541" s="382"/>
      <c r="JY541" s="382"/>
      <c r="JZ541" s="382"/>
      <c r="KA541" s="382"/>
      <c r="KB541" s="382"/>
      <c r="KC541" s="382"/>
      <c r="KD541" s="382"/>
      <c r="KE541" s="382"/>
      <c r="KF541" s="382"/>
      <c r="KG541" s="382"/>
      <c r="KH541" s="382"/>
      <c r="KI541" s="382"/>
      <c r="KJ541" s="382"/>
      <c r="KK541" s="382"/>
      <c r="KL541" s="382"/>
      <c r="KM541" s="382"/>
      <c r="KN541" s="382"/>
      <c r="KO541" s="382"/>
      <c r="KP541" s="382"/>
      <c r="KQ541" s="382"/>
      <c r="KR541" s="382"/>
      <c r="KS541" s="382"/>
      <c r="KT541" s="382"/>
      <c r="KU541" s="382"/>
    </row>
    <row r="542" spans="1:307" s="362" customFormat="1" ht="126" outlineLevel="1">
      <c r="A542" s="803"/>
      <c r="B542" s="366" t="s">
        <v>2084</v>
      </c>
      <c r="C542" s="364" t="s">
        <v>897</v>
      </c>
      <c r="D542" s="463" t="s">
        <v>2898</v>
      </c>
      <c r="E542" s="366" t="s">
        <v>82</v>
      </c>
      <c r="F542" s="366" t="s">
        <v>80</v>
      </c>
      <c r="G542" s="366" t="s">
        <v>80</v>
      </c>
      <c r="H542" s="367" t="s">
        <v>898</v>
      </c>
      <c r="I542" s="366" t="s">
        <v>745</v>
      </c>
      <c r="J542" s="365">
        <v>91914.219630000007</v>
      </c>
      <c r="K542" s="365">
        <v>74360.317009999999</v>
      </c>
      <c r="L542" s="365">
        <v>17553.902620000001</v>
      </c>
      <c r="M542" s="365">
        <v>0</v>
      </c>
      <c r="N542" s="365">
        <v>23510.500530000001</v>
      </c>
      <c r="O542" s="365">
        <v>0</v>
      </c>
      <c r="P542" s="366" t="s">
        <v>80</v>
      </c>
      <c r="Q542" s="436">
        <v>44925</v>
      </c>
      <c r="R542" s="370" t="s">
        <v>80</v>
      </c>
      <c r="S542" s="366" t="s">
        <v>693</v>
      </c>
      <c r="T542" s="365" t="s">
        <v>2834</v>
      </c>
      <c r="U542" s="365">
        <v>58319.911540000001</v>
      </c>
      <c r="V542" s="365">
        <v>7729.7811199999996</v>
      </c>
      <c r="W542" s="365">
        <v>23510.500530000001</v>
      </c>
      <c r="X542" s="365">
        <v>89560.193190000005</v>
      </c>
      <c r="Y542" s="365">
        <v>23510.500530000001</v>
      </c>
      <c r="Z542" s="365">
        <v>0</v>
      </c>
      <c r="AA542" s="365">
        <v>0</v>
      </c>
      <c r="AB542" s="365">
        <v>0</v>
      </c>
      <c r="AC542" s="365">
        <v>0</v>
      </c>
      <c r="AD542" s="365">
        <v>0</v>
      </c>
      <c r="AE542" s="365">
        <v>0</v>
      </c>
      <c r="AF542" s="365">
        <v>459.8</v>
      </c>
      <c r="AG542" s="365">
        <v>0</v>
      </c>
      <c r="AH542" s="365">
        <v>459.8</v>
      </c>
      <c r="AI542" s="365">
        <v>0</v>
      </c>
      <c r="AJ542" s="365">
        <v>0</v>
      </c>
      <c r="AK542" s="365">
        <v>0</v>
      </c>
      <c r="AL542" s="365">
        <v>0</v>
      </c>
      <c r="AM542" s="365">
        <v>0</v>
      </c>
      <c r="AN542" s="365">
        <v>0</v>
      </c>
      <c r="AO542" s="365">
        <v>0</v>
      </c>
      <c r="AP542" s="365">
        <v>0</v>
      </c>
      <c r="AQ542" s="365">
        <v>0</v>
      </c>
      <c r="AR542" s="365">
        <v>0</v>
      </c>
      <c r="AS542" s="365">
        <v>0</v>
      </c>
      <c r="AT542" s="365">
        <v>0</v>
      </c>
      <c r="AU542" s="365">
        <v>0</v>
      </c>
      <c r="AV542" s="365">
        <v>0</v>
      </c>
      <c r="AW542" s="365">
        <v>0</v>
      </c>
      <c r="AX542" s="365">
        <v>0</v>
      </c>
      <c r="AY542" s="365">
        <v>0</v>
      </c>
      <c r="AZ542" s="365">
        <v>0</v>
      </c>
      <c r="BA542" s="365">
        <v>0</v>
      </c>
      <c r="BB542" s="365">
        <v>0</v>
      </c>
      <c r="BC542" s="365">
        <v>0</v>
      </c>
      <c r="BD542" s="365">
        <v>0</v>
      </c>
      <c r="BE542" s="365">
        <v>229.9</v>
      </c>
      <c r="BF542" s="365">
        <v>0</v>
      </c>
      <c r="BG542" s="365">
        <v>229.9</v>
      </c>
      <c r="BH542" s="365">
        <v>0</v>
      </c>
      <c r="BI542" s="365">
        <v>0</v>
      </c>
      <c r="BJ542" s="365">
        <v>0</v>
      </c>
      <c r="BK542" s="365">
        <v>0</v>
      </c>
      <c r="BL542" s="365">
        <v>0</v>
      </c>
      <c r="BM542" s="365">
        <v>0</v>
      </c>
      <c r="BN542" s="365">
        <v>0</v>
      </c>
      <c r="BO542" s="365">
        <v>0</v>
      </c>
      <c r="BP542" s="365">
        <v>0</v>
      </c>
      <c r="BQ542" s="365">
        <v>0</v>
      </c>
      <c r="BR542" s="365">
        <v>0</v>
      </c>
      <c r="BS542" s="365">
        <v>0</v>
      </c>
      <c r="BT542" s="365">
        <v>229.9</v>
      </c>
      <c r="BU542" s="365">
        <v>0</v>
      </c>
      <c r="BV542" s="365">
        <v>229.9</v>
      </c>
      <c r="BW542" s="365">
        <v>0</v>
      </c>
      <c r="BX542" s="365">
        <v>2069.1</v>
      </c>
      <c r="BY542" s="365">
        <v>0</v>
      </c>
      <c r="BZ542" s="365">
        <v>0</v>
      </c>
      <c r="CA542" s="365">
        <v>0</v>
      </c>
      <c r="CB542" s="366" t="s">
        <v>767</v>
      </c>
      <c r="CC542" s="366" t="s">
        <v>80</v>
      </c>
      <c r="CD542" s="462">
        <v>0</v>
      </c>
      <c r="CE542" s="462">
        <v>0</v>
      </c>
      <c r="CF542" s="370" t="s">
        <v>2009</v>
      </c>
      <c r="CG542" s="370" t="s">
        <v>2835</v>
      </c>
      <c r="CH542" s="366" t="s">
        <v>3204</v>
      </c>
      <c r="CI542" s="382"/>
      <c r="CJ542" s="382"/>
      <c r="CK542" s="382"/>
      <c r="CL542" s="382"/>
      <c r="CM542" s="382"/>
      <c r="CN542" s="382"/>
      <c r="CO542" s="382"/>
      <c r="CP542" s="382"/>
      <c r="CQ542" s="382"/>
      <c r="CR542" s="382"/>
      <c r="CS542" s="382"/>
      <c r="CT542" s="382"/>
      <c r="CU542" s="382"/>
      <c r="CV542" s="382"/>
      <c r="CW542" s="382"/>
      <c r="CX542" s="382"/>
      <c r="CY542" s="382"/>
      <c r="CZ542" s="382"/>
      <c r="DA542" s="382"/>
      <c r="DB542" s="382"/>
      <c r="DC542" s="382"/>
      <c r="DD542" s="382"/>
      <c r="DE542" s="382"/>
      <c r="DF542" s="382"/>
      <c r="DG542" s="382"/>
      <c r="DH542" s="382"/>
      <c r="DI542" s="382"/>
      <c r="DJ542" s="382"/>
      <c r="DK542" s="382"/>
      <c r="DL542" s="382"/>
      <c r="DM542" s="382"/>
      <c r="DN542" s="382"/>
      <c r="DO542" s="382"/>
      <c r="DP542" s="382"/>
      <c r="DQ542" s="382"/>
      <c r="DR542" s="382"/>
      <c r="DS542" s="382"/>
      <c r="DT542" s="382"/>
      <c r="DU542" s="382"/>
      <c r="DV542" s="382"/>
      <c r="DW542" s="382"/>
      <c r="DX542" s="382"/>
      <c r="DY542" s="382"/>
      <c r="DZ542" s="382"/>
      <c r="EA542" s="382"/>
      <c r="EB542" s="382"/>
      <c r="EC542" s="382"/>
      <c r="ED542" s="382"/>
      <c r="EE542" s="382"/>
      <c r="EF542" s="382"/>
      <c r="EG542" s="382"/>
      <c r="EH542" s="382"/>
      <c r="EI542" s="382"/>
      <c r="EJ542" s="382"/>
      <c r="EK542" s="382"/>
      <c r="EL542" s="382"/>
      <c r="EM542" s="382"/>
      <c r="EN542" s="382"/>
      <c r="EO542" s="382"/>
      <c r="EP542" s="382"/>
      <c r="EQ542" s="382"/>
      <c r="ER542" s="382"/>
      <c r="ES542" s="382"/>
      <c r="ET542" s="382"/>
      <c r="EU542" s="382"/>
      <c r="EV542" s="382"/>
      <c r="EW542" s="382"/>
      <c r="EX542" s="382"/>
      <c r="EY542" s="382"/>
      <c r="EZ542" s="382"/>
      <c r="FA542" s="382"/>
      <c r="FB542" s="382"/>
      <c r="FC542" s="382"/>
      <c r="FD542" s="382"/>
      <c r="FE542" s="382"/>
      <c r="FF542" s="382"/>
      <c r="FG542" s="382"/>
      <c r="FH542" s="382"/>
      <c r="FI542" s="382"/>
      <c r="FJ542" s="382"/>
      <c r="FK542" s="382"/>
      <c r="FL542" s="382"/>
      <c r="FM542" s="382"/>
      <c r="FN542" s="382"/>
      <c r="FO542" s="382"/>
      <c r="FP542" s="382"/>
      <c r="FQ542" s="382"/>
      <c r="FR542" s="382"/>
      <c r="FS542" s="382"/>
      <c r="FT542" s="382"/>
      <c r="FU542" s="382"/>
      <c r="FV542" s="382"/>
      <c r="FW542" s="382"/>
      <c r="FX542" s="382"/>
      <c r="FY542" s="382"/>
      <c r="FZ542" s="382"/>
      <c r="GA542" s="382"/>
      <c r="GB542" s="382"/>
      <c r="GC542" s="382"/>
      <c r="GD542" s="382"/>
      <c r="GE542" s="382"/>
      <c r="GF542" s="382"/>
      <c r="GG542" s="382"/>
      <c r="GH542" s="382"/>
      <c r="GI542" s="382"/>
      <c r="GJ542" s="382"/>
      <c r="GK542" s="382"/>
      <c r="GL542" s="382"/>
      <c r="GM542" s="382"/>
      <c r="GN542" s="382"/>
      <c r="GO542" s="382"/>
      <c r="GP542" s="382"/>
      <c r="GQ542" s="382"/>
      <c r="GR542" s="382"/>
      <c r="GS542" s="382"/>
      <c r="GT542" s="382"/>
      <c r="GU542" s="382"/>
      <c r="GV542" s="382"/>
      <c r="GW542" s="382"/>
      <c r="GX542" s="382"/>
      <c r="GY542" s="382"/>
      <c r="GZ542" s="382"/>
      <c r="HA542" s="382"/>
      <c r="HB542" s="382"/>
      <c r="HC542" s="382"/>
      <c r="HD542" s="382"/>
      <c r="HE542" s="382"/>
      <c r="HF542" s="382"/>
      <c r="HG542" s="382"/>
      <c r="HH542" s="382"/>
      <c r="HI542" s="382"/>
      <c r="HJ542" s="382"/>
      <c r="HK542" s="382"/>
      <c r="HL542" s="382"/>
      <c r="HM542" s="382"/>
      <c r="HN542" s="382"/>
      <c r="HO542" s="382"/>
      <c r="HP542" s="382"/>
      <c r="HQ542" s="382"/>
      <c r="HR542" s="382"/>
      <c r="HS542" s="382"/>
      <c r="HT542" s="382"/>
      <c r="HU542" s="382"/>
      <c r="HV542" s="382"/>
      <c r="HW542" s="382"/>
      <c r="HX542" s="382"/>
      <c r="HY542" s="382"/>
      <c r="HZ542" s="382"/>
      <c r="IA542" s="382"/>
      <c r="IB542" s="382"/>
      <c r="IC542" s="382"/>
      <c r="ID542" s="382"/>
      <c r="IE542" s="382"/>
      <c r="IF542" s="382"/>
      <c r="IG542" s="382"/>
      <c r="IH542" s="382"/>
      <c r="II542" s="382"/>
      <c r="IJ542" s="382"/>
      <c r="IK542" s="382"/>
      <c r="IL542" s="382"/>
      <c r="IM542" s="382"/>
      <c r="IN542" s="382"/>
      <c r="IO542" s="382"/>
      <c r="IP542" s="382"/>
      <c r="IQ542" s="382"/>
      <c r="IR542" s="382"/>
      <c r="IS542" s="382"/>
      <c r="IT542" s="382"/>
      <c r="IU542" s="382"/>
      <c r="IV542" s="382"/>
      <c r="IW542" s="382"/>
      <c r="IX542" s="382"/>
      <c r="IY542" s="382"/>
      <c r="IZ542" s="382"/>
      <c r="JA542" s="382"/>
      <c r="JB542" s="382"/>
      <c r="JC542" s="382"/>
      <c r="JD542" s="382"/>
      <c r="JE542" s="382"/>
      <c r="JF542" s="382"/>
      <c r="JG542" s="382"/>
      <c r="JH542" s="382"/>
      <c r="JI542" s="382"/>
      <c r="JJ542" s="382"/>
      <c r="JK542" s="382"/>
      <c r="JL542" s="382"/>
      <c r="JM542" s="382"/>
      <c r="JN542" s="382"/>
      <c r="JO542" s="382"/>
      <c r="JP542" s="382"/>
      <c r="JQ542" s="382"/>
      <c r="JR542" s="382"/>
      <c r="JS542" s="382"/>
      <c r="JT542" s="382"/>
      <c r="JU542" s="382"/>
      <c r="JV542" s="382"/>
      <c r="JW542" s="382"/>
      <c r="JX542" s="382"/>
      <c r="JY542" s="382"/>
      <c r="JZ542" s="382"/>
      <c r="KA542" s="382"/>
      <c r="KB542" s="382"/>
      <c r="KC542" s="382"/>
      <c r="KD542" s="382"/>
      <c r="KE542" s="382"/>
      <c r="KF542" s="382"/>
      <c r="KG542" s="382"/>
      <c r="KH542" s="382"/>
      <c r="KI542" s="382"/>
      <c r="KJ542" s="382"/>
      <c r="KK542" s="382"/>
      <c r="KL542" s="382"/>
      <c r="KM542" s="382"/>
      <c r="KN542" s="382"/>
      <c r="KO542" s="382"/>
      <c r="KP542" s="382"/>
      <c r="KQ542" s="382"/>
      <c r="KR542" s="382"/>
      <c r="KS542" s="382"/>
      <c r="KT542" s="382"/>
      <c r="KU542" s="382"/>
    </row>
    <row r="543" spans="1:307" s="362" customFormat="1" ht="72" outlineLevel="1">
      <c r="A543" s="803"/>
      <c r="B543" s="366" t="s">
        <v>2068</v>
      </c>
      <c r="C543" s="364" t="s">
        <v>2061</v>
      </c>
      <c r="D543" s="463" t="s">
        <v>2298</v>
      </c>
      <c r="E543" s="366" t="s">
        <v>82</v>
      </c>
      <c r="F543" s="366" t="s">
        <v>80</v>
      </c>
      <c r="G543" s="366" t="s">
        <v>80</v>
      </c>
      <c r="H543" s="367" t="s">
        <v>1041</v>
      </c>
      <c r="I543" s="366" t="s">
        <v>745</v>
      </c>
      <c r="J543" s="365">
        <v>766.33331999999996</v>
      </c>
      <c r="K543" s="365">
        <v>0</v>
      </c>
      <c r="L543" s="365">
        <v>766.33331999999996</v>
      </c>
      <c r="M543" s="365">
        <v>0</v>
      </c>
      <c r="N543" s="365">
        <v>0</v>
      </c>
      <c r="O543" s="365">
        <v>0</v>
      </c>
      <c r="P543" s="366" t="s">
        <v>80</v>
      </c>
      <c r="Q543" s="461" t="s">
        <v>80</v>
      </c>
      <c r="R543" s="370" t="s">
        <v>80</v>
      </c>
      <c r="S543" s="366" t="s">
        <v>693</v>
      </c>
      <c r="T543" s="365" t="s">
        <v>2836</v>
      </c>
      <c r="U543" s="365">
        <v>0</v>
      </c>
      <c r="V543" s="365">
        <v>371.06666000000001</v>
      </c>
      <c r="W543" s="365">
        <v>334.76666999999998</v>
      </c>
      <c r="X543" s="365">
        <v>705.83333000000005</v>
      </c>
      <c r="Y543" s="365">
        <v>0</v>
      </c>
      <c r="Z543" s="365">
        <v>0</v>
      </c>
      <c r="AA543" s="365">
        <v>0</v>
      </c>
      <c r="AB543" s="365">
        <v>0</v>
      </c>
      <c r="AC543" s="365">
        <v>0</v>
      </c>
      <c r="AD543" s="365">
        <v>0</v>
      </c>
      <c r="AE543" s="365">
        <v>0</v>
      </c>
      <c r="AF543" s="365">
        <v>0</v>
      </c>
      <c r="AG543" s="365">
        <v>0</v>
      </c>
      <c r="AH543" s="365">
        <v>0</v>
      </c>
      <c r="AI543" s="365">
        <v>0</v>
      </c>
      <c r="AJ543" s="365">
        <v>0</v>
      </c>
      <c r="AK543" s="365">
        <v>0</v>
      </c>
      <c r="AL543" s="365">
        <v>0</v>
      </c>
      <c r="AM543" s="365">
        <v>0</v>
      </c>
      <c r="AN543" s="365">
        <v>0</v>
      </c>
      <c r="AO543" s="365">
        <v>0</v>
      </c>
      <c r="AP543" s="365">
        <v>0</v>
      </c>
      <c r="AQ543" s="365">
        <v>0</v>
      </c>
      <c r="AR543" s="365">
        <v>0</v>
      </c>
      <c r="AS543" s="365">
        <v>0</v>
      </c>
      <c r="AT543" s="365">
        <v>0</v>
      </c>
      <c r="AU543" s="365">
        <v>0</v>
      </c>
      <c r="AV543" s="365">
        <v>0</v>
      </c>
      <c r="AW543" s="365">
        <v>0</v>
      </c>
      <c r="AX543" s="365">
        <v>0</v>
      </c>
      <c r="AY543" s="365">
        <v>0</v>
      </c>
      <c r="AZ543" s="365">
        <v>0</v>
      </c>
      <c r="BA543" s="365">
        <v>0</v>
      </c>
      <c r="BB543" s="365">
        <v>0</v>
      </c>
      <c r="BC543" s="365">
        <v>0</v>
      </c>
      <c r="BD543" s="365">
        <v>0</v>
      </c>
      <c r="BE543" s="365">
        <v>0</v>
      </c>
      <c r="BF543" s="365">
        <v>0</v>
      </c>
      <c r="BG543" s="365">
        <v>0</v>
      </c>
      <c r="BH543" s="365">
        <v>0</v>
      </c>
      <c r="BI543" s="365">
        <v>0</v>
      </c>
      <c r="BJ543" s="365">
        <v>0</v>
      </c>
      <c r="BK543" s="365">
        <v>0</v>
      </c>
      <c r="BL543" s="365">
        <v>0</v>
      </c>
      <c r="BM543" s="365">
        <v>0</v>
      </c>
      <c r="BN543" s="365">
        <v>0</v>
      </c>
      <c r="BO543" s="365">
        <v>0</v>
      </c>
      <c r="BP543" s="365">
        <v>0</v>
      </c>
      <c r="BQ543" s="365">
        <v>0</v>
      </c>
      <c r="BR543" s="365">
        <v>0</v>
      </c>
      <c r="BS543" s="365">
        <v>0</v>
      </c>
      <c r="BT543" s="365">
        <v>0</v>
      </c>
      <c r="BU543" s="365">
        <v>0</v>
      </c>
      <c r="BV543" s="365">
        <v>0</v>
      </c>
      <c r="BW543" s="365">
        <v>0</v>
      </c>
      <c r="BX543" s="365">
        <v>0</v>
      </c>
      <c r="BY543" s="365">
        <v>0</v>
      </c>
      <c r="BZ543" s="365">
        <v>0</v>
      </c>
      <c r="CA543" s="365">
        <v>0</v>
      </c>
      <c r="CB543" s="366" t="s">
        <v>767</v>
      </c>
      <c r="CC543" s="366" t="s">
        <v>80</v>
      </c>
      <c r="CD543" s="462">
        <v>0</v>
      </c>
      <c r="CE543" s="462">
        <v>0</v>
      </c>
      <c r="CF543" s="370" t="s">
        <v>2009</v>
      </c>
      <c r="CG543" s="370"/>
      <c r="CH543" s="366" t="s">
        <v>3204</v>
      </c>
      <c r="CI543" s="382"/>
      <c r="CJ543" s="382"/>
      <c r="CK543" s="382"/>
      <c r="CL543" s="382"/>
      <c r="CM543" s="382"/>
      <c r="CN543" s="382"/>
      <c r="CO543" s="382"/>
      <c r="CP543" s="382"/>
      <c r="CQ543" s="382"/>
      <c r="CR543" s="382"/>
      <c r="CS543" s="382"/>
      <c r="CT543" s="382"/>
      <c r="CU543" s="382"/>
      <c r="CV543" s="382"/>
      <c r="CW543" s="382"/>
      <c r="CX543" s="382"/>
      <c r="CY543" s="382"/>
      <c r="CZ543" s="382"/>
      <c r="DA543" s="382"/>
      <c r="DB543" s="382"/>
      <c r="DC543" s="382"/>
      <c r="DD543" s="382"/>
      <c r="DE543" s="382"/>
      <c r="DF543" s="382"/>
      <c r="DG543" s="382"/>
      <c r="DH543" s="382"/>
      <c r="DI543" s="382"/>
      <c r="DJ543" s="382"/>
      <c r="DK543" s="382"/>
      <c r="DL543" s="382"/>
      <c r="DM543" s="382"/>
      <c r="DN543" s="382"/>
      <c r="DO543" s="382"/>
      <c r="DP543" s="382"/>
      <c r="DQ543" s="382"/>
      <c r="DR543" s="382"/>
      <c r="DS543" s="382"/>
      <c r="DT543" s="382"/>
      <c r="DU543" s="382"/>
      <c r="DV543" s="382"/>
      <c r="DW543" s="382"/>
      <c r="DX543" s="382"/>
      <c r="DY543" s="382"/>
      <c r="DZ543" s="382"/>
      <c r="EA543" s="382"/>
      <c r="EB543" s="382"/>
      <c r="EC543" s="382"/>
      <c r="ED543" s="382"/>
      <c r="EE543" s="382"/>
      <c r="EF543" s="382"/>
      <c r="EG543" s="382"/>
      <c r="EH543" s="382"/>
      <c r="EI543" s="382"/>
      <c r="EJ543" s="382"/>
      <c r="EK543" s="382"/>
      <c r="EL543" s="382"/>
      <c r="EM543" s="382"/>
      <c r="EN543" s="382"/>
      <c r="EO543" s="382"/>
      <c r="EP543" s="382"/>
      <c r="EQ543" s="382"/>
      <c r="ER543" s="382"/>
      <c r="ES543" s="382"/>
      <c r="ET543" s="382"/>
      <c r="EU543" s="382"/>
      <c r="EV543" s="382"/>
      <c r="EW543" s="382"/>
      <c r="EX543" s="382"/>
      <c r="EY543" s="382"/>
      <c r="EZ543" s="382"/>
      <c r="FA543" s="382"/>
      <c r="FB543" s="382"/>
      <c r="FC543" s="382"/>
      <c r="FD543" s="382"/>
      <c r="FE543" s="382"/>
      <c r="FF543" s="382"/>
      <c r="FG543" s="382"/>
      <c r="FH543" s="382"/>
      <c r="FI543" s="382"/>
      <c r="FJ543" s="382"/>
      <c r="FK543" s="382"/>
      <c r="FL543" s="382"/>
      <c r="FM543" s="382"/>
      <c r="FN543" s="382"/>
      <c r="FO543" s="382"/>
      <c r="FP543" s="382"/>
      <c r="FQ543" s="382"/>
      <c r="FR543" s="382"/>
      <c r="FS543" s="382"/>
      <c r="FT543" s="382"/>
      <c r="FU543" s="382"/>
      <c r="FV543" s="382"/>
      <c r="FW543" s="382"/>
      <c r="FX543" s="382"/>
      <c r="FY543" s="382"/>
      <c r="FZ543" s="382"/>
      <c r="GA543" s="382"/>
      <c r="GB543" s="382"/>
      <c r="GC543" s="382"/>
      <c r="GD543" s="382"/>
      <c r="GE543" s="382"/>
      <c r="GF543" s="382"/>
      <c r="GG543" s="382"/>
      <c r="GH543" s="382"/>
      <c r="GI543" s="382"/>
      <c r="GJ543" s="382"/>
      <c r="GK543" s="382"/>
      <c r="GL543" s="382"/>
      <c r="GM543" s="382"/>
      <c r="GN543" s="382"/>
      <c r="GO543" s="382"/>
      <c r="GP543" s="382"/>
      <c r="GQ543" s="382"/>
      <c r="GR543" s="382"/>
      <c r="GS543" s="382"/>
      <c r="GT543" s="382"/>
      <c r="GU543" s="382"/>
      <c r="GV543" s="382"/>
      <c r="GW543" s="382"/>
      <c r="GX543" s="382"/>
      <c r="GY543" s="382"/>
      <c r="GZ543" s="382"/>
      <c r="HA543" s="382"/>
      <c r="HB543" s="382"/>
      <c r="HC543" s="382"/>
      <c r="HD543" s="382"/>
      <c r="HE543" s="382"/>
      <c r="HF543" s="382"/>
      <c r="HG543" s="382"/>
      <c r="HH543" s="382"/>
      <c r="HI543" s="382"/>
      <c r="HJ543" s="382"/>
      <c r="HK543" s="382"/>
      <c r="HL543" s="382"/>
      <c r="HM543" s="382"/>
      <c r="HN543" s="382"/>
      <c r="HO543" s="382"/>
      <c r="HP543" s="382"/>
      <c r="HQ543" s="382"/>
      <c r="HR543" s="382"/>
      <c r="HS543" s="382"/>
      <c r="HT543" s="382"/>
      <c r="HU543" s="382"/>
      <c r="HV543" s="382"/>
      <c r="HW543" s="382"/>
      <c r="HX543" s="382"/>
      <c r="HY543" s="382"/>
      <c r="HZ543" s="382"/>
      <c r="IA543" s="382"/>
      <c r="IB543" s="382"/>
      <c r="IC543" s="382"/>
      <c r="ID543" s="382"/>
      <c r="IE543" s="382"/>
      <c r="IF543" s="382"/>
      <c r="IG543" s="382"/>
      <c r="IH543" s="382"/>
      <c r="II543" s="382"/>
      <c r="IJ543" s="382"/>
      <c r="IK543" s="382"/>
      <c r="IL543" s="382"/>
      <c r="IM543" s="382"/>
      <c r="IN543" s="382"/>
      <c r="IO543" s="382"/>
      <c r="IP543" s="382"/>
      <c r="IQ543" s="382"/>
      <c r="IR543" s="382"/>
      <c r="IS543" s="382"/>
      <c r="IT543" s="382"/>
      <c r="IU543" s="382"/>
      <c r="IV543" s="382"/>
      <c r="IW543" s="382"/>
      <c r="IX543" s="382"/>
      <c r="IY543" s="382"/>
      <c r="IZ543" s="382"/>
      <c r="JA543" s="382"/>
      <c r="JB543" s="382"/>
      <c r="JC543" s="382"/>
      <c r="JD543" s="382"/>
      <c r="JE543" s="382"/>
      <c r="JF543" s="382"/>
      <c r="JG543" s="382"/>
      <c r="JH543" s="382"/>
      <c r="JI543" s="382"/>
      <c r="JJ543" s="382"/>
      <c r="JK543" s="382"/>
      <c r="JL543" s="382"/>
      <c r="JM543" s="382"/>
      <c r="JN543" s="382"/>
      <c r="JO543" s="382"/>
      <c r="JP543" s="382"/>
      <c r="JQ543" s="382"/>
      <c r="JR543" s="382"/>
      <c r="JS543" s="382"/>
      <c r="JT543" s="382"/>
      <c r="JU543" s="382"/>
      <c r="JV543" s="382"/>
      <c r="JW543" s="382"/>
      <c r="JX543" s="382"/>
      <c r="JY543" s="382"/>
      <c r="JZ543" s="382"/>
      <c r="KA543" s="382"/>
      <c r="KB543" s="382"/>
      <c r="KC543" s="382"/>
      <c r="KD543" s="382"/>
      <c r="KE543" s="382"/>
      <c r="KF543" s="382"/>
      <c r="KG543" s="382"/>
      <c r="KH543" s="382"/>
      <c r="KI543" s="382"/>
      <c r="KJ543" s="382"/>
      <c r="KK543" s="382"/>
      <c r="KL543" s="382"/>
      <c r="KM543" s="382"/>
      <c r="KN543" s="382"/>
      <c r="KO543" s="382"/>
      <c r="KP543" s="382"/>
      <c r="KQ543" s="382"/>
      <c r="KR543" s="382"/>
      <c r="KS543" s="382"/>
      <c r="KT543" s="382"/>
      <c r="KU543" s="382"/>
    </row>
    <row r="544" spans="1:307" s="362" customFormat="1" ht="117.75" customHeight="1" outlineLevel="1">
      <c r="A544" s="803"/>
      <c r="B544" s="366" t="s">
        <v>82</v>
      </c>
      <c r="C544" s="364" t="s">
        <v>2837</v>
      </c>
      <c r="D544" s="463" t="s">
        <v>80</v>
      </c>
      <c r="E544" s="366" t="s">
        <v>82</v>
      </c>
      <c r="F544" s="366" t="s">
        <v>80</v>
      </c>
      <c r="G544" s="366" t="s">
        <v>80</v>
      </c>
      <c r="H544" s="367" t="s">
        <v>1042</v>
      </c>
      <c r="I544" s="366" t="s">
        <v>2588</v>
      </c>
      <c r="J544" s="365">
        <v>66726.745559999996</v>
      </c>
      <c r="K544" s="365">
        <v>66726.745559999996</v>
      </c>
      <c r="L544" s="365">
        <v>0</v>
      </c>
      <c r="M544" s="365">
        <v>60054.071003999998</v>
      </c>
      <c r="N544" s="365">
        <v>0</v>
      </c>
      <c r="O544" s="365">
        <v>0</v>
      </c>
      <c r="P544" s="366" t="s">
        <v>80</v>
      </c>
      <c r="Q544" s="461" t="s">
        <v>80</v>
      </c>
      <c r="R544" s="370" t="s">
        <v>80</v>
      </c>
      <c r="S544" s="366" t="s">
        <v>1666</v>
      </c>
      <c r="T544" s="365"/>
      <c r="U544" s="365">
        <v>2928.4581400000002</v>
      </c>
      <c r="V544" s="365">
        <v>50.396999999999998</v>
      </c>
      <c r="W544" s="365">
        <v>28967.87485</v>
      </c>
      <c r="X544" s="365">
        <v>31946.72999</v>
      </c>
      <c r="Y544" s="365">
        <v>17861.580000000002</v>
      </c>
      <c r="Z544" s="365">
        <v>0</v>
      </c>
      <c r="AA544" s="365">
        <v>0</v>
      </c>
      <c r="AB544" s="365">
        <v>0</v>
      </c>
      <c r="AC544" s="365">
        <v>0</v>
      </c>
      <c r="AD544" s="365">
        <v>0</v>
      </c>
      <c r="AE544" s="365">
        <v>0</v>
      </c>
      <c r="AF544" s="365">
        <v>0</v>
      </c>
      <c r="AG544" s="365">
        <v>0</v>
      </c>
      <c r="AH544" s="365">
        <v>0</v>
      </c>
      <c r="AI544" s="365">
        <v>18142.455000000002</v>
      </c>
      <c r="AJ544" s="365">
        <v>0</v>
      </c>
      <c r="AK544" s="365">
        <v>0</v>
      </c>
      <c r="AL544" s="365">
        <v>0</v>
      </c>
      <c r="AM544" s="365">
        <v>0</v>
      </c>
      <c r="AN544" s="365">
        <v>0</v>
      </c>
      <c r="AO544" s="365">
        <v>0</v>
      </c>
      <c r="AP544" s="365">
        <v>0</v>
      </c>
      <c r="AQ544" s="365">
        <v>0</v>
      </c>
      <c r="AR544" s="365">
        <v>0</v>
      </c>
      <c r="AS544" s="365">
        <v>0</v>
      </c>
      <c r="AT544" s="365">
        <v>0</v>
      </c>
      <c r="AU544" s="365">
        <v>0</v>
      </c>
      <c r="AV544" s="365">
        <v>0</v>
      </c>
      <c r="AW544" s="365">
        <v>0</v>
      </c>
      <c r="AX544" s="365">
        <v>0</v>
      </c>
      <c r="AY544" s="365">
        <v>0</v>
      </c>
      <c r="AZ544" s="365">
        <v>0</v>
      </c>
      <c r="BA544" s="365">
        <v>0</v>
      </c>
      <c r="BB544" s="365">
        <v>0</v>
      </c>
      <c r="BC544" s="365">
        <v>0</v>
      </c>
      <c r="BD544" s="365">
        <v>0</v>
      </c>
      <c r="BE544" s="365">
        <v>0</v>
      </c>
      <c r="BF544" s="365">
        <v>0</v>
      </c>
      <c r="BG544" s="365">
        <v>0</v>
      </c>
      <c r="BH544" s="365">
        <v>0</v>
      </c>
      <c r="BI544" s="365">
        <v>0</v>
      </c>
      <c r="BJ544" s="365">
        <v>0</v>
      </c>
      <c r="BK544" s="365">
        <v>0</v>
      </c>
      <c r="BL544" s="365">
        <v>0</v>
      </c>
      <c r="BM544" s="365">
        <v>0</v>
      </c>
      <c r="BN544" s="365">
        <v>0</v>
      </c>
      <c r="BO544" s="365">
        <v>0</v>
      </c>
      <c r="BP544" s="365">
        <v>0</v>
      </c>
      <c r="BQ544" s="365">
        <v>0</v>
      </c>
      <c r="BR544" s="365">
        <v>0</v>
      </c>
      <c r="BS544" s="365">
        <v>0</v>
      </c>
      <c r="BT544" s="365">
        <v>0</v>
      </c>
      <c r="BU544" s="365">
        <v>0</v>
      </c>
      <c r="BV544" s="365">
        <v>0</v>
      </c>
      <c r="BW544" s="365">
        <v>18142.455000000002</v>
      </c>
      <c r="BX544" s="365">
        <v>0</v>
      </c>
      <c r="BY544" s="365">
        <v>0</v>
      </c>
      <c r="BZ544" s="365">
        <v>0</v>
      </c>
      <c r="CA544" s="365">
        <v>0</v>
      </c>
      <c r="CB544" s="366" t="s">
        <v>901</v>
      </c>
      <c r="CC544" s="366" t="s">
        <v>2838</v>
      </c>
      <c r="CD544" s="462">
        <v>0</v>
      </c>
      <c r="CE544" s="462">
        <v>0</v>
      </c>
      <c r="CF544" s="370" t="s">
        <v>2009</v>
      </c>
      <c r="CG544" s="370"/>
      <c r="CH544" s="366" t="s">
        <v>3204</v>
      </c>
      <c r="CI544" s="382"/>
      <c r="CJ544" s="382"/>
      <c r="CK544" s="382"/>
      <c r="CL544" s="382"/>
      <c r="CM544" s="382"/>
      <c r="CN544" s="382"/>
      <c r="CO544" s="382"/>
      <c r="CP544" s="382"/>
      <c r="CQ544" s="382"/>
      <c r="CR544" s="382"/>
      <c r="CS544" s="382"/>
      <c r="CT544" s="382"/>
      <c r="CU544" s="382"/>
      <c r="CV544" s="382"/>
      <c r="CW544" s="382"/>
      <c r="CX544" s="382"/>
      <c r="CY544" s="382"/>
      <c r="CZ544" s="382"/>
      <c r="DA544" s="382"/>
      <c r="DB544" s="382"/>
      <c r="DC544" s="382"/>
      <c r="DD544" s="382"/>
      <c r="DE544" s="382"/>
      <c r="DF544" s="382"/>
      <c r="DG544" s="382"/>
      <c r="DH544" s="382"/>
      <c r="DI544" s="382"/>
      <c r="DJ544" s="382"/>
      <c r="DK544" s="382"/>
      <c r="DL544" s="382"/>
      <c r="DM544" s="382"/>
      <c r="DN544" s="382"/>
      <c r="DO544" s="382"/>
      <c r="DP544" s="382"/>
      <c r="DQ544" s="382"/>
      <c r="DR544" s="382"/>
      <c r="DS544" s="382"/>
      <c r="DT544" s="382"/>
      <c r="DU544" s="382"/>
      <c r="DV544" s="382"/>
      <c r="DW544" s="382"/>
      <c r="DX544" s="382"/>
      <c r="DY544" s="382"/>
      <c r="DZ544" s="382"/>
      <c r="EA544" s="382"/>
      <c r="EB544" s="382"/>
      <c r="EC544" s="382"/>
      <c r="ED544" s="382"/>
      <c r="EE544" s="382"/>
      <c r="EF544" s="382"/>
      <c r="EG544" s="382"/>
      <c r="EH544" s="382"/>
      <c r="EI544" s="382"/>
      <c r="EJ544" s="382"/>
      <c r="EK544" s="382"/>
      <c r="EL544" s="382"/>
      <c r="EM544" s="382"/>
      <c r="EN544" s="382"/>
      <c r="EO544" s="382"/>
      <c r="EP544" s="382"/>
      <c r="EQ544" s="382"/>
      <c r="ER544" s="382"/>
      <c r="ES544" s="382"/>
      <c r="ET544" s="382"/>
      <c r="EU544" s="382"/>
      <c r="EV544" s="382"/>
      <c r="EW544" s="382"/>
      <c r="EX544" s="382"/>
      <c r="EY544" s="382"/>
      <c r="EZ544" s="382"/>
      <c r="FA544" s="382"/>
      <c r="FB544" s="382"/>
      <c r="FC544" s="382"/>
      <c r="FD544" s="382"/>
      <c r="FE544" s="382"/>
      <c r="FF544" s="382"/>
      <c r="FG544" s="382"/>
      <c r="FH544" s="382"/>
      <c r="FI544" s="382"/>
      <c r="FJ544" s="382"/>
      <c r="FK544" s="382"/>
      <c r="FL544" s="382"/>
      <c r="FM544" s="382"/>
      <c r="FN544" s="382"/>
      <c r="FO544" s="382"/>
      <c r="FP544" s="382"/>
      <c r="FQ544" s="382"/>
      <c r="FR544" s="382"/>
      <c r="FS544" s="382"/>
      <c r="FT544" s="382"/>
      <c r="FU544" s="382"/>
      <c r="FV544" s="382"/>
      <c r="FW544" s="382"/>
      <c r="FX544" s="382"/>
      <c r="FY544" s="382"/>
      <c r="FZ544" s="382"/>
      <c r="GA544" s="382"/>
      <c r="GB544" s="382"/>
      <c r="GC544" s="382"/>
      <c r="GD544" s="382"/>
      <c r="GE544" s="382"/>
      <c r="GF544" s="382"/>
      <c r="GG544" s="382"/>
      <c r="GH544" s="382"/>
      <c r="GI544" s="382"/>
      <c r="GJ544" s="382"/>
      <c r="GK544" s="382"/>
      <c r="GL544" s="382"/>
      <c r="GM544" s="382"/>
      <c r="GN544" s="382"/>
      <c r="GO544" s="382"/>
      <c r="GP544" s="382"/>
      <c r="GQ544" s="382"/>
      <c r="GR544" s="382"/>
      <c r="GS544" s="382"/>
      <c r="GT544" s="382"/>
      <c r="GU544" s="382"/>
      <c r="GV544" s="382"/>
      <c r="GW544" s="382"/>
      <c r="GX544" s="382"/>
      <c r="GY544" s="382"/>
      <c r="GZ544" s="382"/>
      <c r="HA544" s="382"/>
      <c r="HB544" s="382"/>
      <c r="HC544" s="382"/>
      <c r="HD544" s="382"/>
      <c r="HE544" s="382"/>
      <c r="HF544" s="382"/>
      <c r="HG544" s="382"/>
      <c r="HH544" s="382"/>
      <c r="HI544" s="382"/>
      <c r="HJ544" s="382"/>
      <c r="HK544" s="382"/>
      <c r="HL544" s="382"/>
      <c r="HM544" s="382"/>
      <c r="HN544" s="382"/>
      <c r="HO544" s="382"/>
      <c r="HP544" s="382"/>
      <c r="HQ544" s="382"/>
      <c r="HR544" s="382"/>
      <c r="HS544" s="382"/>
      <c r="HT544" s="382"/>
      <c r="HU544" s="382"/>
      <c r="HV544" s="382"/>
      <c r="HW544" s="382"/>
      <c r="HX544" s="382"/>
      <c r="HY544" s="382"/>
      <c r="HZ544" s="382"/>
      <c r="IA544" s="382"/>
      <c r="IB544" s="382"/>
      <c r="IC544" s="382"/>
      <c r="ID544" s="382"/>
      <c r="IE544" s="382"/>
      <c r="IF544" s="382"/>
      <c r="IG544" s="382"/>
      <c r="IH544" s="382"/>
      <c r="II544" s="382"/>
      <c r="IJ544" s="382"/>
      <c r="IK544" s="382"/>
      <c r="IL544" s="382"/>
      <c r="IM544" s="382"/>
      <c r="IN544" s="382"/>
      <c r="IO544" s="382"/>
      <c r="IP544" s="382"/>
      <c r="IQ544" s="382"/>
      <c r="IR544" s="382"/>
      <c r="IS544" s="382"/>
      <c r="IT544" s="382"/>
      <c r="IU544" s="382"/>
      <c r="IV544" s="382"/>
      <c r="IW544" s="382"/>
      <c r="IX544" s="382"/>
      <c r="IY544" s="382"/>
      <c r="IZ544" s="382"/>
      <c r="JA544" s="382"/>
      <c r="JB544" s="382"/>
      <c r="JC544" s="382"/>
      <c r="JD544" s="382"/>
      <c r="JE544" s="382"/>
      <c r="JF544" s="382"/>
      <c r="JG544" s="382"/>
      <c r="JH544" s="382"/>
      <c r="JI544" s="382"/>
      <c r="JJ544" s="382"/>
      <c r="JK544" s="382"/>
      <c r="JL544" s="382"/>
      <c r="JM544" s="382"/>
      <c r="JN544" s="382"/>
      <c r="JO544" s="382"/>
      <c r="JP544" s="382"/>
      <c r="JQ544" s="382"/>
      <c r="JR544" s="382"/>
      <c r="JS544" s="382"/>
      <c r="JT544" s="382"/>
      <c r="JU544" s="382"/>
      <c r="JV544" s="382"/>
      <c r="JW544" s="382"/>
      <c r="JX544" s="382"/>
      <c r="JY544" s="382"/>
      <c r="JZ544" s="382"/>
      <c r="KA544" s="382"/>
      <c r="KB544" s="382"/>
      <c r="KC544" s="382"/>
      <c r="KD544" s="382"/>
      <c r="KE544" s="382"/>
      <c r="KF544" s="382"/>
      <c r="KG544" s="382"/>
      <c r="KH544" s="382"/>
      <c r="KI544" s="382"/>
      <c r="KJ544" s="382"/>
      <c r="KK544" s="382"/>
      <c r="KL544" s="382"/>
      <c r="KM544" s="382"/>
      <c r="KN544" s="382"/>
      <c r="KO544" s="382"/>
      <c r="KP544" s="382"/>
      <c r="KQ544" s="382"/>
      <c r="KR544" s="382"/>
      <c r="KS544" s="382"/>
      <c r="KT544" s="382"/>
      <c r="KU544" s="382"/>
    </row>
    <row r="545" spans="1:307" s="362" customFormat="1" ht="108" outlineLevel="1">
      <c r="A545" s="803"/>
      <c r="B545" s="366" t="s">
        <v>2067</v>
      </c>
      <c r="C545" s="719" t="s">
        <v>2683</v>
      </c>
      <c r="D545" s="463" t="s">
        <v>80</v>
      </c>
      <c r="E545" s="366" t="s">
        <v>82</v>
      </c>
      <c r="F545" s="366" t="s">
        <v>80</v>
      </c>
      <c r="G545" s="366" t="s">
        <v>80</v>
      </c>
      <c r="H545" s="367" t="s">
        <v>2301</v>
      </c>
      <c r="I545" s="366" t="s">
        <v>2899</v>
      </c>
      <c r="J545" s="365">
        <v>204037.4</v>
      </c>
      <c r="K545" s="365">
        <v>204037.4</v>
      </c>
      <c r="L545" s="365">
        <v>0</v>
      </c>
      <c r="M545" s="365">
        <v>0</v>
      </c>
      <c r="N545" s="441">
        <v>50349.091999999997</v>
      </c>
      <c r="O545" s="365">
        <v>0</v>
      </c>
      <c r="P545" s="366" t="s">
        <v>80</v>
      </c>
      <c r="Q545" s="461" t="s">
        <v>80</v>
      </c>
      <c r="R545" s="370" t="s">
        <v>80</v>
      </c>
      <c r="S545" s="366" t="s">
        <v>86</v>
      </c>
      <c r="T545" s="365"/>
      <c r="U545" s="365">
        <v>0</v>
      </c>
      <c r="V545" s="365">
        <v>0</v>
      </c>
      <c r="W545" s="365">
        <v>0</v>
      </c>
      <c r="X545" s="365">
        <v>0</v>
      </c>
      <c r="Y545" s="365">
        <v>0</v>
      </c>
      <c r="Z545" s="365">
        <v>0</v>
      </c>
      <c r="AA545" s="365">
        <v>0</v>
      </c>
      <c r="AB545" s="365">
        <v>0</v>
      </c>
      <c r="AC545" s="365">
        <v>0</v>
      </c>
      <c r="AD545" s="365">
        <v>0</v>
      </c>
      <c r="AE545" s="365">
        <v>77872.554000000004</v>
      </c>
      <c r="AF545" s="365">
        <v>0</v>
      </c>
      <c r="AG545" s="365">
        <v>25174.545999999998</v>
      </c>
      <c r="AH545" s="365">
        <v>103047.1</v>
      </c>
      <c r="AI545" s="365">
        <v>0</v>
      </c>
      <c r="AJ545" s="365">
        <v>0</v>
      </c>
      <c r="AK545" s="365">
        <v>0</v>
      </c>
      <c r="AL545" s="365">
        <v>0</v>
      </c>
      <c r="AM545" s="365">
        <v>0</v>
      </c>
      <c r="AN545" s="365">
        <v>0</v>
      </c>
      <c r="AO545" s="365">
        <v>0</v>
      </c>
      <c r="AP545" s="365">
        <v>0</v>
      </c>
      <c r="AQ545" s="365">
        <v>0</v>
      </c>
      <c r="AR545" s="365">
        <v>0</v>
      </c>
      <c r="AS545" s="365">
        <v>0</v>
      </c>
      <c r="AT545" s="365">
        <v>0</v>
      </c>
      <c r="AU545" s="365">
        <v>0</v>
      </c>
      <c r="AV545" s="365">
        <v>0</v>
      </c>
      <c r="AW545" s="365">
        <v>0</v>
      </c>
      <c r="AX545" s="365">
        <v>0</v>
      </c>
      <c r="AY545" s="365">
        <v>0</v>
      </c>
      <c r="AZ545" s="365">
        <v>0</v>
      </c>
      <c r="BA545" s="365">
        <v>0</v>
      </c>
      <c r="BB545" s="365">
        <v>0</v>
      </c>
      <c r="BC545" s="365">
        <v>0</v>
      </c>
      <c r="BD545" s="365">
        <v>0</v>
      </c>
      <c r="BE545" s="365">
        <v>0</v>
      </c>
      <c r="BF545" s="365">
        <v>0</v>
      </c>
      <c r="BG545" s="365">
        <v>0</v>
      </c>
      <c r="BH545" s="365">
        <v>0</v>
      </c>
      <c r="BI545" s="365">
        <v>0</v>
      </c>
      <c r="BJ545" s="365">
        <v>0</v>
      </c>
      <c r="BK545" s="365">
        <v>0</v>
      </c>
      <c r="BL545" s="365">
        <v>0</v>
      </c>
      <c r="BM545" s="365">
        <v>0</v>
      </c>
      <c r="BN545" s="365">
        <v>77872.554000000004</v>
      </c>
      <c r="BO545" s="365">
        <v>0</v>
      </c>
      <c r="BP545" s="365">
        <v>25174.545999999998</v>
      </c>
      <c r="BQ545" s="365">
        <v>103047.1</v>
      </c>
      <c r="BR545" s="365">
        <v>0</v>
      </c>
      <c r="BS545" s="365">
        <v>0</v>
      </c>
      <c r="BT545" s="365">
        <v>0</v>
      </c>
      <c r="BU545" s="365">
        <v>0</v>
      </c>
      <c r="BV545" s="365">
        <v>0</v>
      </c>
      <c r="BW545" s="365">
        <v>0</v>
      </c>
      <c r="BX545" s="365">
        <v>100990.3</v>
      </c>
      <c r="BY545" s="441">
        <v>50349.091999999997</v>
      </c>
      <c r="BZ545" s="365">
        <v>0</v>
      </c>
      <c r="CA545" s="365">
        <v>0</v>
      </c>
      <c r="CB545" s="366" t="s">
        <v>2287</v>
      </c>
      <c r="CC545" s="366" t="s">
        <v>80</v>
      </c>
      <c r="CD545" s="366">
        <v>96694</v>
      </c>
      <c r="CE545" s="462">
        <v>0</v>
      </c>
      <c r="CF545" s="370" t="s">
        <v>2009</v>
      </c>
      <c r="CG545" s="366" t="s">
        <v>2486</v>
      </c>
      <c r="CH545" s="366" t="s">
        <v>3204</v>
      </c>
      <c r="CI545" s="382"/>
      <c r="CJ545" s="382"/>
      <c r="CK545" s="382"/>
      <c r="CL545" s="382"/>
      <c r="CM545" s="382"/>
      <c r="CN545" s="382"/>
      <c r="CO545" s="382"/>
      <c r="CP545" s="382"/>
      <c r="CQ545" s="382"/>
      <c r="CR545" s="382"/>
      <c r="CS545" s="382"/>
      <c r="CT545" s="382"/>
      <c r="CU545" s="382"/>
      <c r="CV545" s="382"/>
      <c r="CW545" s="382"/>
      <c r="CX545" s="382"/>
      <c r="CY545" s="382"/>
      <c r="CZ545" s="382"/>
      <c r="DA545" s="382"/>
      <c r="DB545" s="382"/>
      <c r="DC545" s="382"/>
      <c r="DD545" s="382"/>
      <c r="DE545" s="382"/>
      <c r="DF545" s="382"/>
      <c r="DG545" s="382"/>
      <c r="DH545" s="382"/>
      <c r="DI545" s="382"/>
      <c r="DJ545" s="382"/>
      <c r="DK545" s="382"/>
      <c r="DL545" s="382"/>
      <c r="DM545" s="382"/>
      <c r="DN545" s="382"/>
      <c r="DO545" s="382"/>
      <c r="DP545" s="382"/>
      <c r="DQ545" s="382"/>
      <c r="DR545" s="382"/>
      <c r="DS545" s="382"/>
      <c r="DT545" s="382"/>
      <c r="DU545" s="382"/>
      <c r="DV545" s="382"/>
      <c r="DW545" s="382"/>
      <c r="DX545" s="382"/>
      <c r="DY545" s="382"/>
      <c r="DZ545" s="382"/>
      <c r="EA545" s="382"/>
      <c r="EB545" s="382"/>
      <c r="EC545" s="382"/>
      <c r="ED545" s="382"/>
      <c r="EE545" s="382"/>
      <c r="EF545" s="382"/>
      <c r="EG545" s="382"/>
      <c r="EH545" s="382"/>
      <c r="EI545" s="382"/>
      <c r="EJ545" s="382"/>
      <c r="EK545" s="382"/>
      <c r="EL545" s="382"/>
      <c r="EM545" s="382"/>
      <c r="EN545" s="382"/>
      <c r="EO545" s="382"/>
      <c r="EP545" s="382"/>
      <c r="EQ545" s="382"/>
      <c r="ER545" s="382"/>
      <c r="ES545" s="382"/>
      <c r="ET545" s="382"/>
      <c r="EU545" s="382"/>
      <c r="EV545" s="382"/>
      <c r="EW545" s="382"/>
      <c r="EX545" s="382"/>
      <c r="EY545" s="382"/>
      <c r="EZ545" s="382"/>
      <c r="FA545" s="382"/>
      <c r="FB545" s="382"/>
      <c r="FC545" s="382"/>
      <c r="FD545" s="382"/>
      <c r="FE545" s="382"/>
      <c r="FF545" s="382"/>
      <c r="FG545" s="382"/>
      <c r="FH545" s="382"/>
      <c r="FI545" s="382"/>
      <c r="FJ545" s="382"/>
      <c r="FK545" s="382"/>
      <c r="FL545" s="382"/>
      <c r="FM545" s="382"/>
      <c r="FN545" s="382"/>
      <c r="FO545" s="382"/>
      <c r="FP545" s="382"/>
      <c r="FQ545" s="382"/>
      <c r="FR545" s="382"/>
      <c r="FS545" s="382"/>
      <c r="FT545" s="382"/>
      <c r="FU545" s="382"/>
      <c r="FV545" s="382"/>
      <c r="FW545" s="382"/>
      <c r="FX545" s="382"/>
      <c r="FY545" s="382"/>
      <c r="FZ545" s="382"/>
      <c r="GA545" s="382"/>
      <c r="GB545" s="382"/>
      <c r="GC545" s="382"/>
      <c r="GD545" s="382"/>
      <c r="GE545" s="382"/>
      <c r="GF545" s="382"/>
      <c r="GG545" s="382"/>
      <c r="GH545" s="382"/>
      <c r="GI545" s="382"/>
      <c r="GJ545" s="382"/>
      <c r="GK545" s="382"/>
      <c r="GL545" s="382"/>
      <c r="GM545" s="382"/>
      <c r="GN545" s="382"/>
      <c r="GO545" s="382"/>
      <c r="GP545" s="382"/>
      <c r="GQ545" s="382"/>
      <c r="GR545" s="382"/>
      <c r="GS545" s="382"/>
      <c r="GT545" s="382"/>
      <c r="GU545" s="382"/>
      <c r="GV545" s="382"/>
      <c r="GW545" s="382"/>
      <c r="GX545" s="382"/>
      <c r="GY545" s="382"/>
      <c r="GZ545" s="382"/>
      <c r="HA545" s="382"/>
      <c r="HB545" s="382"/>
      <c r="HC545" s="382"/>
      <c r="HD545" s="382"/>
      <c r="HE545" s="382"/>
      <c r="HF545" s="382"/>
      <c r="HG545" s="382"/>
      <c r="HH545" s="382"/>
      <c r="HI545" s="382"/>
      <c r="HJ545" s="382"/>
      <c r="HK545" s="382"/>
      <c r="HL545" s="382"/>
      <c r="HM545" s="382"/>
      <c r="HN545" s="382"/>
      <c r="HO545" s="382"/>
      <c r="HP545" s="382"/>
      <c r="HQ545" s="382"/>
      <c r="HR545" s="382"/>
      <c r="HS545" s="382"/>
      <c r="HT545" s="382"/>
      <c r="HU545" s="382"/>
      <c r="HV545" s="382"/>
      <c r="HW545" s="382"/>
      <c r="HX545" s="382"/>
      <c r="HY545" s="382"/>
      <c r="HZ545" s="382"/>
      <c r="IA545" s="382"/>
      <c r="IB545" s="382"/>
      <c r="IC545" s="382"/>
      <c r="ID545" s="382"/>
      <c r="IE545" s="382"/>
      <c r="IF545" s="382"/>
      <c r="IG545" s="382"/>
      <c r="IH545" s="382"/>
      <c r="II545" s="382"/>
      <c r="IJ545" s="382"/>
      <c r="IK545" s="382"/>
      <c r="IL545" s="382"/>
      <c r="IM545" s="382"/>
      <c r="IN545" s="382"/>
      <c r="IO545" s="382"/>
      <c r="IP545" s="382"/>
      <c r="IQ545" s="382"/>
      <c r="IR545" s="382"/>
      <c r="IS545" s="382"/>
      <c r="IT545" s="382"/>
      <c r="IU545" s="382"/>
      <c r="IV545" s="382"/>
      <c r="IW545" s="382"/>
      <c r="IX545" s="382"/>
      <c r="IY545" s="382"/>
      <c r="IZ545" s="382"/>
      <c r="JA545" s="382"/>
      <c r="JB545" s="382"/>
      <c r="JC545" s="382"/>
      <c r="JD545" s="382"/>
      <c r="JE545" s="382"/>
      <c r="JF545" s="382"/>
      <c r="JG545" s="382"/>
      <c r="JH545" s="382"/>
      <c r="JI545" s="382"/>
      <c r="JJ545" s="382"/>
      <c r="JK545" s="382"/>
      <c r="JL545" s="382"/>
      <c r="JM545" s="382"/>
      <c r="JN545" s="382"/>
      <c r="JO545" s="382"/>
      <c r="JP545" s="382"/>
      <c r="JQ545" s="382"/>
      <c r="JR545" s="382"/>
      <c r="JS545" s="382"/>
      <c r="JT545" s="382"/>
      <c r="JU545" s="382"/>
      <c r="JV545" s="382"/>
      <c r="JW545" s="382"/>
      <c r="JX545" s="382"/>
      <c r="JY545" s="382"/>
      <c r="JZ545" s="382"/>
      <c r="KA545" s="382"/>
      <c r="KB545" s="382"/>
      <c r="KC545" s="382"/>
      <c r="KD545" s="382"/>
      <c r="KE545" s="382"/>
      <c r="KF545" s="382"/>
      <c r="KG545" s="382"/>
      <c r="KH545" s="382"/>
      <c r="KI545" s="382"/>
      <c r="KJ545" s="382"/>
      <c r="KK545" s="382"/>
      <c r="KL545" s="382"/>
      <c r="KM545" s="382"/>
      <c r="KN545" s="382"/>
      <c r="KO545" s="382"/>
      <c r="KP545" s="382"/>
      <c r="KQ545" s="382"/>
      <c r="KR545" s="382"/>
      <c r="KS545" s="382"/>
      <c r="KT545" s="382"/>
      <c r="KU545" s="382"/>
    </row>
    <row r="546" spans="1:307" s="362" customFormat="1" ht="108" outlineLevel="1">
      <c r="A546" s="803"/>
      <c r="B546" s="366" t="s">
        <v>2067</v>
      </c>
      <c r="C546" s="719" t="s">
        <v>2337</v>
      </c>
      <c r="D546" s="463" t="s">
        <v>2900</v>
      </c>
      <c r="E546" s="366" t="s">
        <v>82</v>
      </c>
      <c r="F546" s="366" t="s">
        <v>80</v>
      </c>
      <c r="G546" s="366" t="s">
        <v>80</v>
      </c>
      <c r="H546" s="367" t="s">
        <v>2302</v>
      </c>
      <c r="I546" s="366" t="s">
        <v>2589</v>
      </c>
      <c r="J546" s="365">
        <v>229497.7</v>
      </c>
      <c r="K546" s="365">
        <v>229497.7</v>
      </c>
      <c r="L546" s="365">
        <v>0</v>
      </c>
      <c r="M546" s="365">
        <v>0</v>
      </c>
      <c r="N546" s="441">
        <v>56926.724999999999</v>
      </c>
      <c r="O546" s="365">
        <v>0</v>
      </c>
      <c r="P546" s="366" t="s">
        <v>80</v>
      </c>
      <c r="Q546" s="436" t="s">
        <v>80</v>
      </c>
      <c r="R546" s="370" t="s">
        <v>80</v>
      </c>
      <c r="S546" s="366" t="s">
        <v>182</v>
      </c>
      <c r="T546" s="365"/>
      <c r="U546" s="365">
        <v>0</v>
      </c>
      <c r="V546" s="365">
        <v>0</v>
      </c>
      <c r="W546" s="365">
        <v>0</v>
      </c>
      <c r="X546" s="365">
        <v>0</v>
      </c>
      <c r="Y546" s="365">
        <v>0</v>
      </c>
      <c r="Z546" s="365">
        <v>0</v>
      </c>
      <c r="AA546" s="365">
        <v>0</v>
      </c>
      <c r="AB546" s="365">
        <v>0</v>
      </c>
      <c r="AC546" s="365">
        <v>0</v>
      </c>
      <c r="AD546" s="365">
        <v>0</v>
      </c>
      <c r="AE546" s="365">
        <v>88076.1875</v>
      </c>
      <c r="AF546" s="365">
        <v>0</v>
      </c>
      <c r="AG546" s="365">
        <v>28463.362499999999</v>
      </c>
      <c r="AH546" s="365">
        <v>116539.55</v>
      </c>
      <c r="AI546" s="365">
        <v>0</v>
      </c>
      <c r="AJ546" s="365">
        <v>0</v>
      </c>
      <c r="AK546" s="365">
        <v>0</v>
      </c>
      <c r="AL546" s="365">
        <v>0</v>
      </c>
      <c r="AM546" s="365">
        <v>0</v>
      </c>
      <c r="AN546" s="365">
        <v>0</v>
      </c>
      <c r="AO546" s="365">
        <v>0</v>
      </c>
      <c r="AP546" s="365">
        <v>0</v>
      </c>
      <c r="AQ546" s="365">
        <v>0</v>
      </c>
      <c r="AR546" s="365">
        <v>0</v>
      </c>
      <c r="AS546" s="365">
        <v>0</v>
      </c>
      <c r="AT546" s="365">
        <v>0</v>
      </c>
      <c r="AU546" s="365">
        <v>0</v>
      </c>
      <c r="AV546" s="365">
        <v>0</v>
      </c>
      <c r="AW546" s="365">
        <v>0</v>
      </c>
      <c r="AX546" s="365">
        <v>0</v>
      </c>
      <c r="AY546" s="365">
        <v>0</v>
      </c>
      <c r="AZ546" s="365">
        <v>0</v>
      </c>
      <c r="BA546" s="365">
        <v>0</v>
      </c>
      <c r="BB546" s="365">
        <v>0</v>
      </c>
      <c r="BC546" s="365">
        <v>0</v>
      </c>
      <c r="BD546" s="365">
        <v>0</v>
      </c>
      <c r="BE546" s="365">
        <v>0</v>
      </c>
      <c r="BF546" s="365">
        <v>0</v>
      </c>
      <c r="BG546" s="365">
        <v>0</v>
      </c>
      <c r="BH546" s="365">
        <v>0</v>
      </c>
      <c r="BI546" s="365">
        <v>0</v>
      </c>
      <c r="BJ546" s="365">
        <v>0</v>
      </c>
      <c r="BK546" s="365">
        <v>0</v>
      </c>
      <c r="BL546" s="365">
        <v>0</v>
      </c>
      <c r="BM546" s="365">
        <v>0</v>
      </c>
      <c r="BN546" s="365">
        <v>88076.1875</v>
      </c>
      <c r="BO546" s="365">
        <v>0</v>
      </c>
      <c r="BP546" s="365">
        <v>28463.362499999999</v>
      </c>
      <c r="BQ546" s="365">
        <v>116539.55</v>
      </c>
      <c r="BR546" s="365">
        <v>0</v>
      </c>
      <c r="BS546" s="365">
        <v>0</v>
      </c>
      <c r="BT546" s="365">
        <v>0</v>
      </c>
      <c r="BU546" s="365">
        <v>0</v>
      </c>
      <c r="BV546" s="365">
        <v>0</v>
      </c>
      <c r="BW546" s="365">
        <v>0</v>
      </c>
      <c r="BX546" s="365">
        <v>112958.15</v>
      </c>
      <c r="BY546" s="441">
        <v>56926.724999999999</v>
      </c>
      <c r="BZ546" s="365">
        <v>0</v>
      </c>
      <c r="CA546" s="365">
        <v>0</v>
      </c>
      <c r="CB546" s="366" t="s">
        <v>2287</v>
      </c>
      <c r="CC546" s="366" t="s">
        <v>80</v>
      </c>
      <c r="CD546" s="462">
        <v>0</v>
      </c>
      <c r="CE546" s="462">
        <v>0</v>
      </c>
      <c r="CF546" s="370" t="s">
        <v>2009</v>
      </c>
      <c r="CG546" s="366" t="s">
        <v>2486</v>
      </c>
      <c r="CH546" s="366" t="s">
        <v>3204</v>
      </c>
      <c r="CI546" s="382"/>
      <c r="CJ546" s="382"/>
      <c r="CK546" s="382"/>
      <c r="CL546" s="382"/>
      <c r="CM546" s="382"/>
      <c r="CN546" s="382"/>
      <c r="CO546" s="382"/>
      <c r="CP546" s="382"/>
      <c r="CQ546" s="382"/>
      <c r="CR546" s="382"/>
      <c r="CS546" s="382"/>
      <c r="CT546" s="382"/>
      <c r="CU546" s="382"/>
      <c r="CV546" s="382"/>
      <c r="CW546" s="382"/>
      <c r="CX546" s="382"/>
      <c r="CY546" s="382"/>
      <c r="CZ546" s="382"/>
      <c r="DA546" s="382"/>
      <c r="DB546" s="382"/>
      <c r="DC546" s="382"/>
      <c r="DD546" s="382"/>
      <c r="DE546" s="382"/>
      <c r="DF546" s="382"/>
      <c r="DG546" s="382"/>
      <c r="DH546" s="382"/>
      <c r="DI546" s="382"/>
      <c r="DJ546" s="382"/>
      <c r="DK546" s="382"/>
      <c r="DL546" s="382"/>
      <c r="DM546" s="382"/>
      <c r="DN546" s="382"/>
      <c r="DO546" s="382"/>
      <c r="DP546" s="382"/>
      <c r="DQ546" s="382"/>
      <c r="DR546" s="382"/>
      <c r="DS546" s="382"/>
      <c r="DT546" s="382"/>
      <c r="DU546" s="382"/>
      <c r="DV546" s="382"/>
      <c r="DW546" s="382"/>
      <c r="DX546" s="382"/>
      <c r="DY546" s="382"/>
      <c r="DZ546" s="382"/>
      <c r="EA546" s="382"/>
      <c r="EB546" s="382"/>
      <c r="EC546" s="382"/>
      <c r="ED546" s="382"/>
      <c r="EE546" s="382"/>
      <c r="EF546" s="382"/>
      <c r="EG546" s="382"/>
      <c r="EH546" s="382"/>
      <c r="EI546" s="382"/>
      <c r="EJ546" s="382"/>
      <c r="EK546" s="382"/>
      <c r="EL546" s="382"/>
      <c r="EM546" s="382"/>
      <c r="EN546" s="382"/>
      <c r="EO546" s="382"/>
      <c r="EP546" s="382"/>
      <c r="EQ546" s="382"/>
      <c r="ER546" s="382"/>
      <c r="ES546" s="382"/>
      <c r="ET546" s="382"/>
      <c r="EU546" s="382"/>
      <c r="EV546" s="382"/>
      <c r="EW546" s="382"/>
      <c r="EX546" s="382"/>
      <c r="EY546" s="382"/>
      <c r="EZ546" s="382"/>
      <c r="FA546" s="382"/>
      <c r="FB546" s="382"/>
      <c r="FC546" s="382"/>
      <c r="FD546" s="382"/>
      <c r="FE546" s="382"/>
      <c r="FF546" s="382"/>
      <c r="FG546" s="382"/>
      <c r="FH546" s="382"/>
      <c r="FI546" s="382"/>
      <c r="FJ546" s="382"/>
      <c r="FK546" s="382"/>
      <c r="FL546" s="382"/>
      <c r="FM546" s="382"/>
      <c r="FN546" s="382"/>
      <c r="FO546" s="382"/>
      <c r="FP546" s="382"/>
      <c r="FQ546" s="382"/>
      <c r="FR546" s="382"/>
      <c r="FS546" s="382"/>
      <c r="FT546" s="382"/>
      <c r="FU546" s="382"/>
      <c r="FV546" s="382"/>
      <c r="FW546" s="382"/>
      <c r="FX546" s="382"/>
      <c r="FY546" s="382"/>
      <c r="FZ546" s="382"/>
      <c r="GA546" s="382"/>
      <c r="GB546" s="382"/>
      <c r="GC546" s="382"/>
      <c r="GD546" s="382"/>
      <c r="GE546" s="382"/>
      <c r="GF546" s="382"/>
      <c r="GG546" s="382"/>
      <c r="GH546" s="382"/>
      <c r="GI546" s="382"/>
      <c r="GJ546" s="382"/>
      <c r="GK546" s="382"/>
      <c r="GL546" s="382"/>
      <c r="GM546" s="382"/>
      <c r="GN546" s="382"/>
      <c r="GO546" s="382"/>
      <c r="GP546" s="382"/>
      <c r="GQ546" s="382"/>
      <c r="GR546" s="382"/>
      <c r="GS546" s="382"/>
      <c r="GT546" s="382"/>
      <c r="GU546" s="382"/>
      <c r="GV546" s="382"/>
      <c r="GW546" s="382"/>
      <c r="GX546" s="382"/>
      <c r="GY546" s="382"/>
      <c r="GZ546" s="382"/>
      <c r="HA546" s="382"/>
      <c r="HB546" s="382"/>
      <c r="HC546" s="382"/>
      <c r="HD546" s="382"/>
      <c r="HE546" s="382"/>
      <c r="HF546" s="382"/>
      <c r="HG546" s="382"/>
      <c r="HH546" s="382"/>
      <c r="HI546" s="382"/>
      <c r="HJ546" s="382"/>
      <c r="HK546" s="382"/>
      <c r="HL546" s="382"/>
      <c r="HM546" s="382"/>
      <c r="HN546" s="382"/>
      <c r="HO546" s="382"/>
      <c r="HP546" s="382"/>
      <c r="HQ546" s="382"/>
      <c r="HR546" s="382"/>
      <c r="HS546" s="382"/>
      <c r="HT546" s="382"/>
      <c r="HU546" s="382"/>
      <c r="HV546" s="382"/>
      <c r="HW546" s="382"/>
      <c r="HX546" s="382"/>
      <c r="HY546" s="382"/>
      <c r="HZ546" s="382"/>
      <c r="IA546" s="382"/>
      <c r="IB546" s="382"/>
      <c r="IC546" s="382"/>
      <c r="ID546" s="382"/>
      <c r="IE546" s="382"/>
      <c r="IF546" s="382"/>
      <c r="IG546" s="382"/>
      <c r="IH546" s="382"/>
      <c r="II546" s="382"/>
      <c r="IJ546" s="382"/>
      <c r="IK546" s="382"/>
      <c r="IL546" s="382"/>
      <c r="IM546" s="382"/>
      <c r="IN546" s="382"/>
      <c r="IO546" s="382"/>
      <c r="IP546" s="382"/>
      <c r="IQ546" s="382"/>
      <c r="IR546" s="382"/>
      <c r="IS546" s="382"/>
      <c r="IT546" s="382"/>
      <c r="IU546" s="382"/>
      <c r="IV546" s="382"/>
      <c r="IW546" s="382"/>
      <c r="IX546" s="382"/>
      <c r="IY546" s="382"/>
      <c r="IZ546" s="382"/>
      <c r="JA546" s="382"/>
      <c r="JB546" s="382"/>
      <c r="JC546" s="382"/>
      <c r="JD546" s="382"/>
      <c r="JE546" s="382"/>
      <c r="JF546" s="382"/>
      <c r="JG546" s="382"/>
      <c r="JH546" s="382"/>
      <c r="JI546" s="382"/>
      <c r="JJ546" s="382"/>
      <c r="JK546" s="382"/>
      <c r="JL546" s="382"/>
      <c r="JM546" s="382"/>
      <c r="JN546" s="382"/>
      <c r="JO546" s="382"/>
      <c r="JP546" s="382"/>
      <c r="JQ546" s="382"/>
      <c r="JR546" s="382"/>
      <c r="JS546" s="382"/>
      <c r="JT546" s="382"/>
      <c r="JU546" s="382"/>
      <c r="JV546" s="382"/>
      <c r="JW546" s="382"/>
      <c r="JX546" s="382"/>
      <c r="JY546" s="382"/>
      <c r="JZ546" s="382"/>
      <c r="KA546" s="382"/>
      <c r="KB546" s="382"/>
      <c r="KC546" s="382"/>
      <c r="KD546" s="382"/>
      <c r="KE546" s="382"/>
      <c r="KF546" s="382"/>
      <c r="KG546" s="382"/>
      <c r="KH546" s="382"/>
      <c r="KI546" s="382"/>
      <c r="KJ546" s="382"/>
      <c r="KK546" s="382"/>
      <c r="KL546" s="382"/>
      <c r="KM546" s="382"/>
      <c r="KN546" s="382"/>
      <c r="KO546" s="382"/>
      <c r="KP546" s="382"/>
      <c r="KQ546" s="382"/>
      <c r="KR546" s="382"/>
      <c r="KS546" s="382"/>
      <c r="KT546" s="382"/>
      <c r="KU546" s="382"/>
    </row>
    <row r="547" spans="1:307" s="362" customFormat="1" ht="108" outlineLevel="1">
      <c r="A547" s="803"/>
      <c r="B547" s="366" t="s">
        <v>82</v>
      </c>
      <c r="C547" s="719" t="s">
        <v>2338</v>
      </c>
      <c r="D547" s="463" t="s">
        <v>3219</v>
      </c>
      <c r="E547" s="366" t="s">
        <v>82</v>
      </c>
      <c r="F547" s="366" t="s">
        <v>80</v>
      </c>
      <c r="G547" s="366" t="s">
        <v>80</v>
      </c>
      <c r="H547" s="367" t="s">
        <v>2304</v>
      </c>
      <c r="I547" s="366" t="s">
        <v>2589</v>
      </c>
      <c r="J547" s="365">
        <v>138247.17300000001</v>
      </c>
      <c r="K547" s="365">
        <v>138247.17300000001</v>
      </c>
      <c r="L547" s="365">
        <v>0</v>
      </c>
      <c r="M547" s="365">
        <v>0</v>
      </c>
      <c r="N547" s="441">
        <v>56395.990579999998</v>
      </c>
      <c r="O547" s="365">
        <v>0</v>
      </c>
      <c r="P547" s="366" t="s">
        <v>80</v>
      </c>
      <c r="Q547" s="436" t="s">
        <v>80</v>
      </c>
      <c r="R547" s="370" t="s">
        <v>80</v>
      </c>
      <c r="S547" s="366" t="s">
        <v>182</v>
      </c>
      <c r="T547" s="365"/>
      <c r="U547" s="365">
        <v>0</v>
      </c>
      <c r="V547" s="365">
        <v>0</v>
      </c>
      <c r="W547" s="365">
        <v>0</v>
      </c>
      <c r="X547" s="365">
        <v>0</v>
      </c>
      <c r="Y547" s="365">
        <v>0</v>
      </c>
      <c r="Z547" s="365">
        <v>0</v>
      </c>
      <c r="AA547" s="365">
        <v>0</v>
      </c>
      <c r="AB547" s="365">
        <v>0</v>
      </c>
      <c r="AC547" s="365">
        <v>0</v>
      </c>
      <c r="AD547" s="365">
        <v>0</v>
      </c>
      <c r="AE547" s="365">
        <v>41990.066209999997</v>
      </c>
      <c r="AF547" s="365">
        <v>0</v>
      </c>
      <c r="AG547" s="365">
        <v>28197.995289999999</v>
      </c>
      <c r="AH547" s="365">
        <v>70188.061499999996</v>
      </c>
      <c r="AI547" s="365">
        <v>0</v>
      </c>
      <c r="AJ547" s="365">
        <v>0</v>
      </c>
      <c r="AK547" s="365">
        <v>0</v>
      </c>
      <c r="AL547" s="365">
        <v>0</v>
      </c>
      <c r="AM547" s="365">
        <v>0</v>
      </c>
      <c r="AN547" s="365">
        <v>0</v>
      </c>
      <c r="AO547" s="365">
        <v>0</v>
      </c>
      <c r="AP547" s="365">
        <v>0</v>
      </c>
      <c r="AQ547" s="365">
        <v>0</v>
      </c>
      <c r="AR547" s="365">
        <v>0</v>
      </c>
      <c r="AS547" s="365">
        <v>0</v>
      </c>
      <c r="AT547" s="365">
        <v>0</v>
      </c>
      <c r="AU547" s="365">
        <v>0</v>
      </c>
      <c r="AV547" s="365">
        <v>0</v>
      </c>
      <c r="AW547" s="365">
        <v>0</v>
      </c>
      <c r="AX547" s="365">
        <v>0</v>
      </c>
      <c r="AY547" s="365">
        <v>0</v>
      </c>
      <c r="AZ547" s="365">
        <v>0</v>
      </c>
      <c r="BA547" s="365">
        <v>0</v>
      </c>
      <c r="BB547" s="365">
        <v>0</v>
      </c>
      <c r="BC547" s="365">
        <v>0</v>
      </c>
      <c r="BD547" s="365">
        <v>0</v>
      </c>
      <c r="BE547" s="365">
        <v>0</v>
      </c>
      <c r="BF547" s="365">
        <v>0</v>
      </c>
      <c r="BG547" s="365">
        <v>0</v>
      </c>
      <c r="BH547" s="365">
        <v>0</v>
      </c>
      <c r="BI547" s="365">
        <v>0</v>
      </c>
      <c r="BJ547" s="365">
        <v>0</v>
      </c>
      <c r="BK547" s="365">
        <v>0</v>
      </c>
      <c r="BL547" s="365">
        <v>0</v>
      </c>
      <c r="BM547" s="365">
        <v>0</v>
      </c>
      <c r="BN547" s="365">
        <v>41990.066209999997</v>
      </c>
      <c r="BO547" s="365">
        <v>0</v>
      </c>
      <c r="BP547" s="365">
        <v>28197.995289999999</v>
      </c>
      <c r="BQ547" s="365">
        <v>70188.061499999996</v>
      </c>
      <c r="BR547" s="365">
        <v>0</v>
      </c>
      <c r="BS547" s="365">
        <v>0</v>
      </c>
      <c r="BT547" s="365">
        <v>0</v>
      </c>
      <c r="BU547" s="365">
        <v>0</v>
      </c>
      <c r="BV547" s="365">
        <v>0</v>
      </c>
      <c r="BW547" s="365">
        <v>0</v>
      </c>
      <c r="BX547" s="365">
        <v>68059.111499999999</v>
      </c>
      <c r="BY547" s="441">
        <v>56395.990579999998</v>
      </c>
      <c r="BZ547" s="365">
        <v>0</v>
      </c>
      <c r="CA547" s="365">
        <v>0</v>
      </c>
      <c r="CB547" s="366" t="s">
        <v>2287</v>
      </c>
      <c r="CC547" s="366" t="s">
        <v>80</v>
      </c>
      <c r="CD547" s="462">
        <v>0</v>
      </c>
      <c r="CE547" s="462">
        <v>0</v>
      </c>
      <c r="CF547" s="370" t="s">
        <v>2009</v>
      </c>
      <c r="CG547" s="366" t="s">
        <v>2486</v>
      </c>
      <c r="CH547" s="366" t="s">
        <v>3204</v>
      </c>
      <c r="CI547" s="382"/>
      <c r="CJ547" s="382"/>
      <c r="CK547" s="382"/>
      <c r="CL547" s="382"/>
      <c r="CM547" s="382"/>
      <c r="CN547" s="382"/>
      <c r="CO547" s="382"/>
      <c r="CP547" s="382"/>
      <c r="CQ547" s="382"/>
      <c r="CR547" s="382"/>
      <c r="CS547" s="382"/>
      <c r="CT547" s="382"/>
      <c r="CU547" s="382"/>
      <c r="CV547" s="382"/>
      <c r="CW547" s="382"/>
      <c r="CX547" s="382"/>
      <c r="CY547" s="382"/>
      <c r="CZ547" s="382"/>
      <c r="DA547" s="382"/>
      <c r="DB547" s="382"/>
      <c r="DC547" s="382"/>
      <c r="DD547" s="382"/>
      <c r="DE547" s="382"/>
      <c r="DF547" s="382"/>
      <c r="DG547" s="382"/>
      <c r="DH547" s="382"/>
      <c r="DI547" s="382"/>
      <c r="DJ547" s="382"/>
      <c r="DK547" s="382"/>
      <c r="DL547" s="382"/>
      <c r="DM547" s="382"/>
      <c r="DN547" s="382"/>
      <c r="DO547" s="382"/>
      <c r="DP547" s="382"/>
      <c r="DQ547" s="382"/>
      <c r="DR547" s="382"/>
      <c r="DS547" s="382"/>
      <c r="DT547" s="382"/>
      <c r="DU547" s="382"/>
      <c r="DV547" s="382"/>
      <c r="DW547" s="382"/>
      <c r="DX547" s="382"/>
      <c r="DY547" s="382"/>
      <c r="DZ547" s="382"/>
      <c r="EA547" s="382"/>
      <c r="EB547" s="382"/>
      <c r="EC547" s="382"/>
      <c r="ED547" s="382"/>
      <c r="EE547" s="382"/>
      <c r="EF547" s="382"/>
      <c r="EG547" s="382"/>
      <c r="EH547" s="382"/>
      <c r="EI547" s="382"/>
      <c r="EJ547" s="382"/>
      <c r="EK547" s="382"/>
      <c r="EL547" s="382"/>
      <c r="EM547" s="382"/>
      <c r="EN547" s="382"/>
      <c r="EO547" s="382"/>
      <c r="EP547" s="382"/>
      <c r="EQ547" s="382"/>
      <c r="ER547" s="382"/>
      <c r="ES547" s="382"/>
      <c r="ET547" s="382"/>
      <c r="EU547" s="382"/>
      <c r="EV547" s="382"/>
      <c r="EW547" s="382"/>
      <c r="EX547" s="382"/>
      <c r="EY547" s="382"/>
      <c r="EZ547" s="382"/>
      <c r="FA547" s="382"/>
      <c r="FB547" s="382"/>
      <c r="FC547" s="382"/>
      <c r="FD547" s="382"/>
      <c r="FE547" s="382"/>
      <c r="FF547" s="382"/>
      <c r="FG547" s="382"/>
      <c r="FH547" s="382"/>
      <c r="FI547" s="382"/>
      <c r="FJ547" s="382"/>
      <c r="FK547" s="382"/>
      <c r="FL547" s="382"/>
      <c r="FM547" s="382"/>
      <c r="FN547" s="382"/>
      <c r="FO547" s="382"/>
      <c r="FP547" s="382"/>
      <c r="FQ547" s="382"/>
      <c r="FR547" s="382"/>
      <c r="FS547" s="382"/>
      <c r="FT547" s="382"/>
      <c r="FU547" s="382"/>
      <c r="FV547" s="382"/>
      <c r="FW547" s="382"/>
      <c r="FX547" s="382"/>
      <c r="FY547" s="382"/>
      <c r="FZ547" s="382"/>
      <c r="GA547" s="382"/>
      <c r="GB547" s="382"/>
      <c r="GC547" s="382"/>
      <c r="GD547" s="382"/>
      <c r="GE547" s="382"/>
      <c r="GF547" s="382"/>
      <c r="GG547" s="382"/>
      <c r="GH547" s="382"/>
      <c r="GI547" s="382"/>
      <c r="GJ547" s="382"/>
      <c r="GK547" s="382"/>
      <c r="GL547" s="382"/>
      <c r="GM547" s="382"/>
      <c r="GN547" s="382"/>
      <c r="GO547" s="382"/>
      <c r="GP547" s="382"/>
      <c r="GQ547" s="382"/>
      <c r="GR547" s="382"/>
      <c r="GS547" s="382"/>
      <c r="GT547" s="382"/>
      <c r="GU547" s="382"/>
      <c r="GV547" s="382"/>
      <c r="GW547" s="382"/>
      <c r="GX547" s="382"/>
      <c r="GY547" s="382"/>
      <c r="GZ547" s="382"/>
      <c r="HA547" s="382"/>
      <c r="HB547" s="382"/>
      <c r="HC547" s="382"/>
      <c r="HD547" s="382"/>
      <c r="HE547" s="382"/>
      <c r="HF547" s="382"/>
      <c r="HG547" s="382"/>
      <c r="HH547" s="382"/>
      <c r="HI547" s="382"/>
      <c r="HJ547" s="382"/>
      <c r="HK547" s="382"/>
      <c r="HL547" s="382"/>
      <c r="HM547" s="382"/>
      <c r="HN547" s="382"/>
      <c r="HO547" s="382"/>
      <c r="HP547" s="382"/>
      <c r="HQ547" s="382"/>
      <c r="HR547" s="382"/>
      <c r="HS547" s="382"/>
      <c r="HT547" s="382"/>
      <c r="HU547" s="382"/>
      <c r="HV547" s="382"/>
      <c r="HW547" s="382"/>
      <c r="HX547" s="382"/>
      <c r="HY547" s="382"/>
      <c r="HZ547" s="382"/>
      <c r="IA547" s="382"/>
      <c r="IB547" s="382"/>
      <c r="IC547" s="382"/>
      <c r="ID547" s="382"/>
      <c r="IE547" s="382"/>
      <c r="IF547" s="382"/>
      <c r="IG547" s="382"/>
      <c r="IH547" s="382"/>
      <c r="II547" s="382"/>
      <c r="IJ547" s="382"/>
      <c r="IK547" s="382"/>
      <c r="IL547" s="382"/>
      <c r="IM547" s="382"/>
      <c r="IN547" s="382"/>
      <c r="IO547" s="382"/>
      <c r="IP547" s="382"/>
      <c r="IQ547" s="382"/>
      <c r="IR547" s="382"/>
      <c r="IS547" s="382"/>
      <c r="IT547" s="382"/>
      <c r="IU547" s="382"/>
      <c r="IV547" s="382"/>
      <c r="IW547" s="382"/>
      <c r="IX547" s="382"/>
      <c r="IY547" s="382"/>
      <c r="IZ547" s="382"/>
      <c r="JA547" s="382"/>
      <c r="JB547" s="382"/>
      <c r="JC547" s="382"/>
      <c r="JD547" s="382"/>
      <c r="JE547" s="382"/>
      <c r="JF547" s="382"/>
      <c r="JG547" s="382"/>
      <c r="JH547" s="382"/>
      <c r="JI547" s="382"/>
      <c r="JJ547" s="382"/>
      <c r="JK547" s="382"/>
      <c r="JL547" s="382"/>
      <c r="JM547" s="382"/>
      <c r="JN547" s="382"/>
      <c r="JO547" s="382"/>
      <c r="JP547" s="382"/>
      <c r="JQ547" s="382"/>
      <c r="JR547" s="382"/>
      <c r="JS547" s="382"/>
      <c r="JT547" s="382"/>
      <c r="JU547" s="382"/>
      <c r="JV547" s="382"/>
      <c r="JW547" s="382"/>
      <c r="JX547" s="382"/>
      <c r="JY547" s="382"/>
      <c r="JZ547" s="382"/>
      <c r="KA547" s="382"/>
      <c r="KB547" s="382"/>
      <c r="KC547" s="382"/>
      <c r="KD547" s="382"/>
      <c r="KE547" s="382"/>
      <c r="KF547" s="382"/>
      <c r="KG547" s="382"/>
      <c r="KH547" s="382"/>
      <c r="KI547" s="382"/>
      <c r="KJ547" s="382"/>
      <c r="KK547" s="382"/>
      <c r="KL547" s="382"/>
      <c r="KM547" s="382"/>
      <c r="KN547" s="382"/>
      <c r="KO547" s="382"/>
      <c r="KP547" s="382"/>
      <c r="KQ547" s="382"/>
      <c r="KR547" s="382"/>
      <c r="KS547" s="382"/>
      <c r="KT547" s="382"/>
      <c r="KU547" s="382"/>
    </row>
    <row r="548" spans="1:307" s="362" customFormat="1" ht="108" outlineLevel="1">
      <c r="A548" s="803"/>
      <c r="B548" s="366" t="s">
        <v>82</v>
      </c>
      <c r="C548" s="719" t="s">
        <v>3054</v>
      </c>
      <c r="D548" s="463" t="s">
        <v>3220</v>
      </c>
      <c r="E548" s="366" t="s">
        <v>82</v>
      </c>
      <c r="F548" s="366" t="s">
        <v>80</v>
      </c>
      <c r="G548" s="366" t="s">
        <v>80</v>
      </c>
      <c r="H548" s="367" t="s">
        <v>3055</v>
      </c>
      <c r="I548" s="366" t="s">
        <v>2589</v>
      </c>
      <c r="J548" s="365">
        <v>28315.686000000002</v>
      </c>
      <c r="K548" s="365">
        <v>28315.686000000002</v>
      </c>
      <c r="L548" s="365">
        <v>0</v>
      </c>
      <c r="M548" s="365">
        <v>0</v>
      </c>
      <c r="N548" s="441">
        <v>7401.2595899999997</v>
      </c>
      <c r="O548" s="365">
        <v>0</v>
      </c>
      <c r="P548" s="366" t="s">
        <v>80</v>
      </c>
      <c r="Q548" s="436" t="s">
        <v>80</v>
      </c>
      <c r="R548" s="370" t="s">
        <v>80</v>
      </c>
      <c r="S548" s="366" t="s">
        <v>182</v>
      </c>
      <c r="T548" s="365"/>
      <c r="U548" s="365">
        <v>0</v>
      </c>
      <c r="V548" s="365">
        <v>0</v>
      </c>
      <c r="W548" s="365">
        <v>0</v>
      </c>
      <c r="X548" s="365">
        <v>0</v>
      </c>
      <c r="Y548" s="365">
        <v>0</v>
      </c>
      <c r="Z548" s="365">
        <v>0</v>
      </c>
      <c r="AA548" s="365">
        <v>0</v>
      </c>
      <c r="AB548" s="365">
        <v>0</v>
      </c>
      <c r="AC548" s="365">
        <v>0</v>
      </c>
      <c r="AD548" s="365">
        <v>0</v>
      </c>
      <c r="AE548" s="365">
        <v>10675.23821</v>
      </c>
      <c r="AF548" s="365">
        <v>0</v>
      </c>
      <c r="AG548" s="365">
        <v>3700.6297949999998</v>
      </c>
      <c r="AH548" s="365">
        <v>14375.868005</v>
      </c>
      <c r="AI548" s="365">
        <v>0</v>
      </c>
      <c r="AJ548" s="365">
        <v>0</v>
      </c>
      <c r="AK548" s="365">
        <v>0</v>
      </c>
      <c r="AL548" s="365">
        <v>0</v>
      </c>
      <c r="AM548" s="365">
        <v>0</v>
      </c>
      <c r="AN548" s="365">
        <v>0</v>
      </c>
      <c r="AO548" s="365">
        <v>0</v>
      </c>
      <c r="AP548" s="365">
        <v>0</v>
      </c>
      <c r="AQ548" s="365">
        <v>0</v>
      </c>
      <c r="AR548" s="365">
        <v>0</v>
      </c>
      <c r="AS548" s="365">
        <v>0</v>
      </c>
      <c r="AT548" s="365">
        <v>0</v>
      </c>
      <c r="AU548" s="365">
        <v>0</v>
      </c>
      <c r="AV548" s="365">
        <v>0</v>
      </c>
      <c r="AW548" s="365">
        <v>0</v>
      </c>
      <c r="AX548" s="365">
        <v>0</v>
      </c>
      <c r="AY548" s="365">
        <v>0</v>
      </c>
      <c r="AZ548" s="365">
        <v>0</v>
      </c>
      <c r="BA548" s="365">
        <v>0</v>
      </c>
      <c r="BB548" s="365">
        <v>0</v>
      </c>
      <c r="BC548" s="365">
        <v>0</v>
      </c>
      <c r="BD548" s="365">
        <v>0</v>
      </c>
      <c r="BE548" s="365">
        <v>0</v>
      </c>
      <c r="BF548" s="365">
        <v>0</v>
      </c>
      <c r="BG548" s="365">
        <v>0</v>
      </c>
      <c r="BH548" s="365">
        <v>0</v>
      </c>
      <c r="BI548" s="365">
        <v>0</v>
      </c>
      <c r="BJ548" s="365">
        <v>0</v>
      </c>
      <c r="BK548" s="365">
        <v>0</v>
      </c>
      <c r="BL548" s="365">
        <v>0</v>
      </c>
      <c r="BM548" s="365">
        <v>0</v>
      </c>
      <c r="BN548" s="365">
        <v>10675.23821</v>
      </c>
      <c r="BO548" s="365">
        <v>0</v>
      </c>
      <c r="BP548" s="365">
        <v>3700.6297949999998</v>
      </c>
      <c r="BQ548" s="365">
        <v>14375.868005</v>
      </c>
      <c r="BR548" s="365">
        <v>0</v>
      </c>
      <c r="BS548" s="365">
        <v>0</v>
      </c>
      <c r="BT548" s="365">
        <v>0</v>
      </c>
      <c r="BU548" s="365">
        <v>0</v>
      </c>
      <c r="BV548" s="365">
        <v>0</v>
      </c>
      <c r="BW548" s="365">
        <v>0</v>
      </c>
      <c r="BX548" s="365">
        <v>13939.817999999999</v>
      </c>
      <c r="BY548" s="441">
        <v>7401.2595899999997</v>
      </c>
      <c r="BZ548" s="365">
        <v>0</v>
      </c>
      <c r="CA548" s="365">
        <v>0</v>
      </c>
      <c r="CB548" s="366" t="s">
        <v>2287</v>
      </c>
      <c r="CC548" s="366" t="s">
        <v>80</v>
      </c>
      <c r="CD548" s="462">
        <v>0</v>
      </c>
      <c r="CE548" s="462">
        <v>0</v>
      </c>
      <c r="CF548" s="370" t="s">
        <v>2009</v>
      </c>
      <c r="CG548" s="366" t="s">
        <v>2486</v>
      </c>
      <c r="CH548" s="366" t="s">
        <v>3204</v>
      </c>
      <c r="CI548" s="382"/>
      <c r="CJ548" s="382"/>
      <c r="CK548" s="382"/>
      <c r="CL548" s="382"/>
      <c r="CM548" s="382"/>
      <c r="CN548" s="382"/>
      <c r="CO548" s="382"/>
      <c r="CP548" s="382"/>
      <c r="CQ548" s="382"/>
      <c r="CR548" s="382"/>
      <c r="CS548" s="382"/>
      <c r="CT548" s="382"/>
      <c r="CU548" s="382"/>
      <c r="CV548" s="382"/>
      <c r="CW548" s="382"/>
      <c r="CX548" s="382"/>
      <c r="CY548" s="382"/>
      <c r="CZ548" s="382"/>
      <c r="DA548" s="382"/>
      <c r="DB548" s="382"/>
      <c r="DC548" s="382"/>
      <c r="DD548" s="382"/>
      <c r="DE548" s="382"/>
      <c r="DF548" s="382"/>
      <c r="DG548" s="382"/>
      <c r="DH548" s="382"/>
      <c r="DI548" s="382"/>
      <c r="DJ548" s="382"/>
      <c r="DK548" s="382"/>
      <c r="DL548" s="382"/>
      <c r="DM548" s="382"/>
      <c r="DN548" s="382"/>
      <c r="DO548" s="382"/>
      <c r="DP548" s="382"/>
      <c r="DQ548" s="382"/>
      <c r="DR548" s="382"/>
      <c r="DS548" s="382"/>
      <c r="DT548" s="382"/>
      <c r="DU548" s="382"/>
      <c r="DV548" s="382"/>
      <c r="DW548" s="382"/>
      <c r="DX548" s="382"/>
      <c r="DY548" s="382"/>
      <c r="DZ548" s="382"/>
      <c r="EA548" s="382"/>
      <c r="EB548" s="382"/>
      <c r="EC548" s="382"/>
      <c r="ED548" s="382"/>
      <c r="EE548" s="382"/>
      <c r="EF548" s="382"/>
      <c r="EG548" s="382"/>
      <c r="EH548" s="382"/>
      <c r="EI548" s="382"/>
      <c r="EJ548" s="382"/>
      <c r="EK548" s="382"/>
      <c r="EL548" s="382"/>
      <c r="EM548" s="382"/>
      <c r="EN548" s="382"/>
      <c r="EO548" s="382"/>
      <c r="EP548" s="382"/>
      <c r="EQ548" s="382"/>
      <c r="ER548" s="382"/>
      <c r="ES548" s="382"/>
      <c r="ET548" s="382"/>
      <c r="EU548" s="382"/>
      <c r="EV548" s="382"/>
      <c r="EW548" s="382"/>
      <c r="EX548" s="382"/>
      <c r="EY548" s="382"/>
      <c r="EZ548" s="382"/>
      <c r="FA548" s="382"/>
      <c r="FB548" s="382"/>
      <c r="FC548" s="382"/>
      <c r="FD548" s="382"/>
      <c r="FE548" s="382"/>
      <c r="FF548" s="382"/>
      <c r="FG548" s="382"/>
      <c r="FH548" s="382"/>
      <c r="FI548" s="382"/>
      <c r="FJ548" s="382"/>
      <c r="FK548" s="382"/>
      <c r="FL548" s="382"/>
      <c r="FM548" s="382"/>
      <c r="FN548" s="382"/>
      <c r="FO548" s="382"/>
      <c r="FP548" s="382"/>
      <c r="FQ548" s="382"/>
      <c r="FR548" s="382"/>
      <c r="FS548" s="382"/>
      <c r="FT548" s="382"/>
      <c r="FU548" s="382"/>
      <c r="FV548" s="382"/>
      <c r="FW548" s="382"/>
      <c r="FX548" s="382"/>
      <c r="FY548" s="382"/>
      <c r="FZ548" s="382"/>
      <c r="GA548" s="382"/>
      <c r="GB548" s="382"/>
      <c r="GC548" s="382"/>
      <c r="GD548" s="382"/>
      <c r="GE548" s="382"/>
      <c r="GF548" s="382"/>
      <c r="GG548" s="382"/>
      <c r="GH548" s="382"/>
      <c r="GI548" s="382"/>
      <c r="GJ548" s="382"/>
      <c r="GK548" s="382"/>
      <c r="GL548" s="382"/>
      <c r="GM548" s="382"/>
      <c r="GN548" s="382"/>
      <c r="GO548" s="382"/>
      <c r="GP548" s="382"/>
      <c r="GQ548" s="382"/>
      <c r="GR548" s="382"/>
      <c r="GS548" s="382"/>
      <c r="GT548" s="382"/>
      <c r="GU548" s="382"/>
      <c r="GV548" s="382"/>
      <c r="GW548" s="382"/>
      <c r="GX548" s="382"/>
      <c r="GY548" s="382"/>
      <c r="GZ548" s="382"/>
      <c r="HA548" s="382"/>
      <c r="HB548" s="382"/>
      <c r="HC548" s="382"/>
      <c r="HD548" s="382"/>
      <c r="HE548" s="382"/>
      <c r="HF548" s="382"/>
      <c r="HG548" s="382"/>
      <c r="HH548" s="382"/>
      <c r="HI548" s="382"/>
      <c r="HJ548" s="382"/>
      <c r="HK548" s="382"/>
      <c r="HL548" s="382"/>
      <c r="HM548" s="382"/>
      <c r="HN548" s="382"/>
      <c r="HO548" s="382"/>
      <c r="HP548" s="382"/>
      <c r="HQ548" s="382"/>
      <c r="HR548" s="382"/>
      <c r="HS548" s="382"/>
      <c r="HT548" s="382"/>
      <c r="HU548" s="382"/>
      <c r="HV548" s="382"/>
      <c r="HW548" s="382"/>
      <c r="HX548" s="382"/>
      <c r="HY548" s="382"/>
      <c r="HZ548" s="382"/>
      <c r="IA548" s="382"/>
      <c r="IB548" s="382"/>
      <c r="IC548" s="382"/>
      <c r="ID548" s="382"/>
      <c r="IE548" s="382"/>
      <c r="IF548" s="382"/>
      <c r="IG548" s="382"/>
      <c r="IH548" s="382"/>
      <c r="II548" s="382"/>
      <c r="IJ548" s="382"/>
      <c r="IK548" s="382"/>
      <c r="IL548" s="382"/>
      <c r="IM548" s="382"/>
      <c r="IN548" s="382"/>
      <c r="IO548" s="382"/>
      <c r="IP548" s="382"/>
      <c r="IQ548" s="382"/>
      <c r="IR548" s="382"/>
      <c r="IS548" s="382"/>
      <c r="IT548" s="382"/>
      <c r="IU548" s="382"/>
      <c r="IV548" s="382"/>
      <c r="IW548" s="382"/>
      <c r="IX548" s="382"/>
      <c r="IY548" s="382"/>
      <c r="IZ548" s="382"/>
      <c r="JA548" s="382"/>
      <c r="JB548" s="382"/>
      <c r="JC548" s="382"/>
      <c r="JD548" s="382"/>
      <c r="JE548" s="382"/>
      <c r="JF548" s="382"/>
      <c r="JG548" s="382"/>
      <c r="JH548" s="382"/>
      <c r="JI548" s="382"/>
      <c r="JJ548" s="382"/>
      <c r="JK548" s="382"/>
      <c r="JL548" s="382"/>
      <c r="JM548" s="382"/>
      <c r="JN548" s="382"/>
      <c r="JO548" s="382"/>
      <c r="JP548" s="382"/>
      <c r="JQ548" s="382"/>
      <c r="JR548" s="382"/>
      <c r="JS548" s="382"/>
      <c r="JT548" s="382"/>
      <c r="JU548" s="382"/>
      <c r="JV548" s="382"/>
      <c r="JW548" s="382"/>
      <c r="JX548" s="382"/>
      <c r="JY548" s="382"/>
      <c r="JZ548" s="382"/>
      <c r="KA548" s="382"/>
      <c r="KB548" s="382"/>
      <c r="KC548" s="382"/>
      <c r="KD548" s="382"/>
      <c r="KE548" s="382"/>
      <c r="KF548" s="382"/>
      <c r="KG548" s="382"/>
      <c r="KH548" s="382"/>
      <c r="KI548" s="382"/>
      <c r="KJ548" s="382"/>
      <c r="KK548" s="382"/>
      <c r="KL548" s="382"/>
      <c r="KM548" s="382"/>
      <c r="KN548" s="382"/>
      <c r="KO548" s="382"/>
      <c r="KP548" s="382"/>
      <c r="KQ548" s="382"/>
      <c r="KR548" s="382"/>
      <c r="KS548" s="382"/>
      <c r="KT548" s="382"/>
      <c r="KU548" s="382"/>
    </row>
    <row r="549" spans="1:307" s="362" customFormat="1" ht="108" outlineLevel="1">
      <c r="A549" s="803"/>
      <c r="B549" s="366" t="s">
        <v>82</v>
      </c>
      <c r="C549" s="719" t="s">
        <v>2339</v>
      </c>
      <c r="D549" s="463" t="s">
        <v>3056</v>
      </c>
      <c r="E549" s="366" t="s">
        <v>82</v>
      </c>
      <c r="F549" s="366" t="s">
        <v>80</v>
      </c>
      <c r="G549" s="366" t="s">
        <v>80</v>
      </c>
      <c r="H549" s="367" t="s">
        <v>2305</v>
      </c>
      <c r="I549" s="366" t="s">
        <v>2589</v>
      </c>
      <c r="J549" s="365">
        <v>223227.2</v>
      </c>
      <c r="K549" s="365">
        <v>223227.2</v>
      </c>
      <c r="L549" s="365">
        <v>0</v>
      </c>
      <c r="M549" s="365">
        <v>0</v>
      </c>
      <c r="N549" s="441">
        <v>43557</v>
      </c>
      <c r="O549" s="365">
        <v>0</v>
      </c>
      <c r="P549" s="366" t="s">
        <v>80</v>
      </c>
      <c r="Q549" s="436" t="s">
        <v>80</v>
      </c>
      <c r="R549" s="370" t="s">
        <v>80</v>
      </c>
      <c r="S549" s="366" t="s">
        <v>182</v>
      </c>
      <c r="T549" s="365"/>
      <c r="U549" s="365">
        <v>0</v>
      </c>
      <c r="V549" s="365">
        <v>0</v>
      </c>
      <c r="W549" s="365">
        <v>0</v>
      </c>
      <c r="X549" s="365">
        <v>0</v>
      </c>
      <c r="Y549" s="365">
        <v>0</v>
      </c>
      <c r="Z549" s="365">
        <v>0</v>
      </c>
      <c r="AA549" s="365">
        <v>0</v>
      </c>
      <c r="AB549" s="365">
        <v>0</v>
      </c>
      <c r="AC549" s="365">
        <v>0</v>
      </c>
      <c r="AD549" s="365">
        <v>0</v>
      </c>
      <c r="AE549" s="365">
        <v>92388.1</v>
      </c>
      <c r="AF549" s="365">
        <v>0</v>
      </c>
      <c r="AG549" s="365">
        <v>21778.5</v>
      </c>
      <c r="AH549" s="365">
        <v>114166.6</v>
      </c>
      <c r="AI549" s="365">
        <v>0</v>
      </c>
      <c r="AJ549" s="365">
        <v>0</v>
      </c>
      <c r="AK549" s="365">
        <v>0</v>
      </c>
      <c r="AL549" s="365">
        <v>0</v>
      </c>
      <c r="AM549" s="365">
        <v>0</v>
      </c>
      <c r="AN549" s="365">
        <v>0</v>
      </c>
      <c r="AO549" s="365">
        <v>0</v>
      </c>
      <c r="AP549" s="365">
        <v>0</v>
      </c>
      <c r="AQ549" s="365">
        <v>0</v>
      </c>
      <c r="AR549" s="365">
        <v>0</v>
      </c>
      <c r="AS549" s="365">
        <v>0</v>
      </c>
      <c r="AT549" s="365">
        <v>0</v>
      </c>
      <c r="AU549" s="365">
        <v>0</v>
      </c>
      <c r="AV549" s="365">
        <v>0</v>
      </c>
      <c r="AW549" s="365">
        <v>0</v>
      </c>
      <c r="AX549" s="365">
        <v>0</v>
      </c>
      <c r="AY549" s="365">
        <v>0</v>
      </c>
      <c r="AZ549" s="365">
        <v>0</v>
      </c>
      <c r="BA549" s="365">
        <v>0</v>
      </c>
      <c r="BB549" s="365">
        <v>0</v>
      </c>
      <c r="BC549" s="365">
        <v>0</v>
      </c>
      <c r="BD549" s="365">
        <v>0</v>
      </c>
      <c r="BE549" s="365">
        <v>0</v>
      </c>
      <c r="BF549" s="365">
        <v>0</v>
      </c>
      <c r="BG549" s="365">
        <v>0</v>
      </c>
      <c r="BH549" s="365">
        <v>0</v>
      </c>
      <c r="BI549" s="365">
        <v>0</v>
      </c>
      <c r="BJ549" s="365">
        <v>0</v>
      </c>
      <c r="BK549" s="365">
        <v>0</v>
      </c>
      <c r="BL549" s="365">
        <v>0</v>
      </c>
      <c r="BM549" s="365">
        <v>0</v>
      </c>
      <c r="BN549" s="365">
        <v>92388.1</v>
      </c>
      <c r="BO549" s="365">
        <v>0</v>
      </c>
      <c r="BP549" s="365">
        <v>21778.5</v>
      </c>
      <c r="BQ549" s="365">
        <v>114166.6</v>
      </c>
      <c r="BR549" s="365">
        <v>0</v>
      </c>
      <c r="BS549" s="365">
        <v>0</v>
      </c>
      <c r="BT549" s="365">
        <v>0</v>
      </c>
      <c r="BU549" s="365">
        <v>0</v>
      </c>
      <c r="BV549" s="365">
        <v>0</v>
      </c>
      <c r="BW549" s="365">
        <v>0</v>
      </c>
      <c r="BX549" s="365">
        <v>109060.6</v>
      </c>
      <c r="BY549" s="441">
        <v>43557</v>
      </c>
      <c r="BZ549" s="365">
        <v>0</v>
      </c>
      <c r="CA549" s="365">
        <v>0</v>
      </c>
      <c r="CB549" s="366" t="s">
        <v>2287</v>
      </c>
      <c r="CC549" s="366" t="s">
        <v>80</v>
      </c>
      <c r="CD549" s="462">
        <v>0</v>
      </c>
      <c r="CE549" s="462">
        <v>0</v>
      </c>
      <c r="CF549" s="370" t="s">
        <v>2009</v>
      </c>
      <c r="CG549" s="366" t="s">
        <v>2486</v>
      </c>
      <c r="CH549" s="366" t="s">
        <v>3204</v>
      </c>
      <c r="CI549" s="382"/>
      <c r="CJ549" s="382"/>
      <c r="CK549" s="382"/>
      <c r="CL549" s="382"/>
      <c r="CM549" s="382"/>
      <c r="CN549" s="382"/>
      <c r="CO549" s="382"/>
      <c r="CP549" s="382"/>
      <c r="CQ549" s="382"/>
      <c r="CR549" s="382"/>
      <c r="CS549" s="382"/>
      <c r="CT549" s="382"/>
      <c r="CU549" s="382"/>
      <c r="CV549" s="382"/>
      <c r="CW549" s="382"/>
      <c r="CX549" s="382"/>
      <c r="CY549" s="382"/>
      <c r="CZ549" s="382"/>
      <c r="DA549" s="382"/>
      <c r="DB549" s="382"/>
      <c r="DC549" s="382"/>
      <c r="DD549" s="382"/>
      <c r="DE549" s="382"/>
      <c r="DF549" s="382"/>
      <c r="DG549" s="382"/>
      <c r="DH549" s="382"/>
      <c r="DI549" s="382"/>
      <c r="DJ549" s="382"/>
      <c r="DK549" s="382"/>
      <c r="DL549" s="382"/>
      <c r="DM549" s="382"/>
      <c r="DN549" s="382"/>
      <c r="DO549" s="382"/>
      <c r="DP549" s="382"/>
      <c r="DQ549" s="382"/>
      <c r="DR549" s="382"/>
      <c r="DS549" s="382"/>
      <c r="DT549" s="382"/>
      <c r="DU549" s="382"/>
      <c r="DV549" s="382"/>
      <c r="DW549" s="382"/>
      <c r="DX549" s="382"/>
      <c r="DY549" s="382"/>
      <c r="DZ549" s="382"/>
      <c r="EA549" s="382"/>
      <c r="EB549" s="382"/>
      <c r="EC549" s="382"/>
      <c r="ED549" s="382"/>
      <c r="EE549" s="382"/>
      <c r="EF549" s="382"/>
      <c r="EG549" s="382"/>
      <c r="EH549" s="382"/>
      <c r="EI549" s="382"/>
      <c r="EJ549" s="382"/>
      <c r="EK549" s="382"/>
      <c r="EL549" s="382"/>
      <c r="EM549" s="382"/>
      <c r="EN549" s="382"/>
      <c r="EO549" s="382"/>
      <c r="EP549" s="382"/>
      <c r="EQ549" s="382"/>
      <c r="ER549" s="382"/>
      <c r="ES549" s="382"/>
      <c r="ET549" s="382"/>
      <c r="EU549" s="382"/>
      <c r="EV549" s="382"/>
      <c r="EW549" s="382"/>
      <c r="EX549" s="382"/>
      <c r="EY549" s="382"/>
      <c r="EZ549" s="382"/>
      <c r="FA549" s="382"/>
      <c r="FB549" s="382"/>
      <c r="FC549" s="382"/>
      <c r="FD549" s="382"/>
      <c r="FE549" s="382"/>
      <c r="FF549" s="382"/>
      <c r="FG549" s="382"/>
      <c r="FH549" s="382"/>
      <c r="FI549" s="382"/>
      <c r="FJ549" s="382"/>
      <c r="FK549" s="382"/>
      <c r="FL549" s="382"/>
      <c r="FM549" s="382"/>
      <c r="FN549" s="382"/>
      <c r="FO549" s="382"/>
      <c r="FP549" s="382"/>
      <c r="FQ549" s="382"/>
      <c r="FR549" s="382"/>
      <c r="FS549" s="382"/>
      <c r="FT549" s="382"/>
      <c r="FU549" s="382"/>
      <c r="FV549" s="382"/>
      <c r="FW549" s="382"/>
      <c r="FX549" s="382"/>
      <c r="FY549" s="382"/>
      <c r="FZ549" s="382"/>
      <c r="GA549" s="382"/>
      <c r="GB549" s="382"/>
      <c r="GC549" s="382"/>
      <c r="GD549" s="382"/>
      <c r="GE549" s="382"/>
      <c r="GF549" s="382"/>
      <c r="GG549" s="382"/>
      <c r="GH549" s="382"/>
      <c r="GI549" s="382"/>
      <c r="GJ549" s="382"/>
      <c r="GK549" s="382"/>
      <c r="GL549" s="382"/>
      <c r="GM549" s="382"/>
      <c r="GN549" s="382"/>
      <c r="GO549" s="382"/>
      <c r="GP549" s="382"/>
      <c r="GQ549" s="382"/>
      <c r="GR549" s="382"/>
      <c r="GS549" s="382"/>
      <c r="GT549" s="382"/>
      <c r="GU549" s="382"/>
      <c r="GV549" s="382"/>
      <c r="GW549" s="382"/>
      <c r="GX549" s="382"/>
      <c r="GY549" s="382"/>
      <c r="GZ549" s="382"/>
      <c r="HA549" s="382"/>
      <c r="HB549" s="382"/>
      <c r="HC549" s="382"/>
      <c r="HD549" s="382"/>
      <c r="HE549" s="382"/>
      <c r="HF549" s="382"/>
      <c r="HG549" s="382"/>
      <c r="HH549" s="382"/>
      <c r="HI549" s="382"/>
      <c r="HJ549" s="382"/>
      <c r="HK549" s="382"/>
      <c r="HL549" s="382"/>
      <c r="HM549" s="382"/>
      <c r="HN549" s="382"/>
      <c r="HO549" s="382"/>
      <c r="HP549" s="382"/>
      <c r="HQ549" s="382"/>
      <c r="HR549" s="382"/>
      <c r="HS549" s="382"/>
      <c r="HT549" s="382"/>
      <c r="HU549" s="382"/>
      <c r="HV549" s="382"/>
      <c r="HW549" s="382"/>
      <c r="HX549" s="382"/>
      <c r="HY549" s="382"/>
      <c r="HZ549" s="382"/>
      <c r="IA549" s="382"/>
      <c r="IB549" s="382"/>
      <c r="IC549" s="382"/>
      <c r="ID549" s="382"/>
      <c r="IE549" s="382"/>
      <c r="IF549" s="382"/>
      <c r="IG549" s="382"/>
      <c r="IH549" s="382"/>
      <c r="II549" s="382"/>
      <c r="IJ549" s="382"/>
      <c r="IK549" s="382"/>
      <c r="IL549" s="382"/>
      <c r="IM549" s="382"/>
      <c r="IN549" s="382"/>
      <c r="IO549" s="382"/>
      <c r="IP549" s="382"/>
      <c r="IQ549" s="382"/>
      <c r="IR549" s="382"/>
      <c r="IS549" s="382"/>
      <c r="IT549" s="382"/>
      <c r="IU549" s="382"/>
      <c r="IV549" s="382"/>
      <c r="IW549" s="382"/>
      <c r="IX549" s="382"/>
      <c r="IY549" s="382"/>
      <c r="IZ549" s="382"/>
      <c r="JA549" s="382"/>
      <c r="JB549" s="382"/>
      <c r="JC549" s="382"/>
      <c r="JD549" s="382"/>
      <c r="JE549" s="382"/>
      <c r="JF549" s="382"/>
      <c r="JG549" s="382"/>
      <c r="JH549" s="382"/>
      <c r="JI549" s="382"/>
      <c r="JJ549" s="382"/>
      <c r="JK549" s="382"/>
      <c r="JL549" s="382"/>
      <c r="JM549" s="382"/>
      <c r="JN549" s="382"/>
      <c r="JO549" s="382"/>
      <c r="JP549" s="382"/>
      <c r="JQ549" s="382"/>
      <c r="JR549" s="382"/>
      <c r="JS549" s="382"/>
      <c r="JT549" s="382"/>
      <c r="JU549" s="382"/>
      <c r="JV549" s="382"/>
      <c r="JW549" s="382"/>
      <c r="JX549" s="382"/>
      <c r="JY549" s="382"/>
      <c r="JZ549" s="382"/>
      <c r="KA549" s="382"/>
      <c r="KB549" s="382"/>
      <c r="KC549" s="382"/>
      <c r="KD549" s="382"/>
      <c r="KE549" s="382"/>
      <c r="KF549" s="382"/>
      <c r="KG549" s="382"/>
      <c r="KH549" s="382"/>
      <c r="KI549" s="382"/>
      <c r="KJ549" s="382"/>
      <c r="KK549" s="382"/>
      <c r="KL549" s="382"/>
      <c r="KM549" s="382"/>
      <c r="KN549" s="382"/>
      <c r="KO549" s="382"/>
      <c r="KP549" s="382"/>
      <c r="KQ549" s="382"/>
      <c r="KR549" s="382"/>
      <c r="KS549" s="382"/>
      <c r="KT549" s="382"/>
      <c r="KU549" s="382"/>
    </row>
    <row r="550" spans="1:307" s="362" customFormat="1" ht="108" outlineLevel="1">
      <c r="A550" s="803"/>
      <c r="B550" s="366" t="s">
        <v>82</v>
      </c>
      <c r="C550" s="719" t="s">
        <v>2901</v>
      </c>
      <c r="D550" s="463" t="s">
        <v>3057</v>
      </c>
      <c r="E550" s="366" t="s">
        <v>82</v>
      </c>
      <c r="F550" s="366" t="s">
        <v>80</v>
      </c>
      <c r="G550" s="366" t="s">
        <v>80</v>
      </c>
      <c r="H550" s="367" t="s">
        <v>2902</v>
      </c>
      <c r="I550" s="366" t="s">
        <v>2589</v>
      </c>
      <c r="J550" s="365">
        <v>35628</v>
      </c>
      <c r="K550" s="365">
        <v>35628</v>
      </c>
      <c r="L550" s="365">
        <v>0</v>
      </c>
      <c r="M550" s="365">
        <v>0</v>
      </c>
      <c r="N550" s="441">
        <v>11525</v>
      </c>
      <c r="O550" s="365">
        <v>0</v>
      </c>
      <c r="P550" s="366" t="s">
        <v>80</v>
      </c>
      <c r="Q550" s="436" t="s">
        <v>80</v>
      </c>
      <c r="R550" s="370" t="s">
        <v>80</v>
      </c>
      <c r="S550" s="366" t="s">
        <v>182</v>
      </c>
      <c r="T550" s="365"/>
      <c r="U550" s="365">
        <v>0</v>
      </c>
      <c r="V550" s="365">
        <v>0</v>
      </c>
      <c r="W550" s="365">
        <v>0</v>
      </c>
      <c r="X550" s="365">
        <v>0</v>
      </c>
      <c r="Y550" s="365">
        <v>0</v>
      </c>
      <c r="Z550" s="365">
        <v>0</v>
      </c>
      <c r="AA550" s="365">
        <v>0</v>
      </c>
      <c r="AB550" s="365">
        <v>0</v>
      </c>
      <c r="AC550" s="365">
        <v>0</v>
      </c>
      <c r="AD550" s="365">
        <v>0</v>
      </c>
      <c r="AE550" s="365">
        <v>12407.5</v>
      </c>
      <c r="AF550" s="365">
        <v>0</v>
      </c>
      <c r="AG550" s="365">
        <v>5762.5</v>
      </c>
      <c r="AH550" s="365">
        <v>18170</v>
      </c>
      <c r="AI550" s="365">
        <v>0</v>
      </c>
      <c r="AJ550" s="365">
        <v>0</v>
      </c>
      <c r="AK550" s="365">
        <v>0</v>
      </c>
      <c r="AL550" s="365">
        <v>0</v>
      </c>
      <c r="AM550" s="365">
        <v>0</v>
      </c>
      <c r="AN550" s="365">
        <v>0</v>
      </c>
      <c r="AO550" s="365">
        <v>0</v>
      </c>
      <c r="AP550" s="365">
        <v>0</v>
      </c>
      <c r="AQ550" s="365">
        <v>0</v>
      </c>
      <c r="AR550" s="365">
        <v>0</v>
      </c>
      <c r="AS550" s="365">
        <v>0</v>
      </c>
      <c r="AT550" s="365">
        <v>0</v>
      </c>
      <c r="AU550" s="365">
        <v>0</v>
      </c>
      <c r="AV550" s="365">
        <v>0</v>
      </c>
      <c r="AW550" s="365">
        <v>0</v>
      </c>
      <c r="AX550" s="365">
        <v>0</v>
      </c>
      <c r="AY550" s="365">
        <v>0</v>
      </c>
      <c r="AZ550" s="365">
        <v>0</v>
      </c>
      <c r="BA550" s="365">
        <v>0</v>
      </c>
      <c r="BB550" s="365">
        <v>0</v>
      </c>
      <c r="BC550" s="365">
        <v>0</v>
      </c>
      <c r="BD550" s="365">
        <v>0</v>
      </c>
      <c r="BE550" s="365">
        <v>0</v>
      </c>
      <c r="BF550" s="365">
        <v>0</v>
      </c>
      <c r="BG550" s="365">
        <v>0</v>
      </c>
      <c r="BH550" s="365">
        <v>0</v>
      </c>
      <c r="BI550" s="365">
        <v>0</v>
      </c>
      <c r="BJ550" s="365">
        <v>0</v>
      </c>
      <c r="BK550" s="365">
        <v>0</v>
      </c>
      <c r="BL550" s="365">
        <v>0</v>
      </c>
      <c r="BM550" s="365">
        <v>0</v>
      </c>
      <c r="BN550" s="365">
        <v>12407.5</v>
      </c>
      <c r="BO550" s="365">
        <v>0</v>
      </c>
      <c r="BP550" s="365">
        <v>5762.5</v>
      </c>
      <c r="BQ550" s="365">
        <v>18170</v>
      </c>
      <c r="BR550" s="365">
        <v>0</v>
      </c>
      <c r="BS550" s="365">
        <v>0</v>
      </c>
      <c r="BT550" s="365">
        <v>0</v>
      </c>
      <c r="BU550" s="365">
        <v>0</v>
      </c>
      <c r="BV550" s="365">
        <v>0</v>
      </c>
      <c r="BW550" s="365">
        <v>0</v>
      </c>
      <c r="BX550" s="365">
        <v>17458</v>
      </c>
      <c r="BY550" s="441">
        <v>11525</v>
      </c>
      <c r="BZ550" s="365">
        <v>0</v>
      </c>
      <c r="CA550" s="365">
        <v>0</v>
      </c>
      <c r="CB550" s="366" t="s">
        <v>2287</v>
      </c>
      <c r="CC550" s="366" t="s">
        <v>2903</v>
      </c>
      <c r="CD550" s="462">
        <v>0</v>
      </c>
      <c r="CE550" s="462">
        <v>0</v>
      </c>
      <c r="CF550" s="370" t="s">
        <v>2009</v>
      </c>
      <c r="CG550" s="366" t="s">
        <v>2486</v>
      </c>
      <c r="CH550" s="366" t="s">
        <v>3204</v>
      </c>
      <c r="CI550" s="382"/>
      <c r="CJ550" s="382"/>
      <c r="CK550" s="382"/>
      <c r="CL550" s="382"/>
      <c r="CM550" s="382"/>
      <c r="CN550" s="382"/>
      <c r="CO550" s="382"/>
      <c r="CP550" s="382"/>
      <c r="CQ550" s="382"/>
      <c r="CR550" s="382"/>
      <c r="CS550" s="382"/>
      <c r="CT550" s="382"/>
      <c r="CU550" s="382"/>
      <c r="CV550" s="382"/>
      <c r="CW550" s="382"/>
      <c r="CX550" s="382"/>
      <c r="CY550" s="382"/>
      <c r="CZ550" s="382"/>
      <c r="DA550" s="382"/>
      <c r="DB550" s="382"/>
      <c r="DC550" s="382"/>
      <c r="DD550" s="382"/>
      <c r="DE550" s="382"/>
      <c r="DF550" s="382"/>
      <c r="DG550" s="382"/>
      <c r="DH550" s="382"/>
      <c r="DI550" s="382"/>
      <c r="DJ550" s="382"/>
      <c r="DK550" s="382"/>
      <c r="DL550" s="382"/>
      <c r="DM550" s="382"/>
      <c r="DN550" s="382"/>
      <c r="DO550" s="382"/>
      <c r="DP550" s="382"/>
      <c r="DQ550" s="382"/>
      <c r="DR550" s="382"/>
      <c r="DS550" s="382"/>
      <c r="DT550" s="382"/>
      <c r="DU550" s="382"/>
      <c r="DV550" s="382"/>
      <c r="DW550" s="382"/>
      <c r="DX550" s="382"/>
      <c r="DY550" s="382"/>
      <c r="DZ550" s="382"/>
      <c r="EA550" s="382"/>
      <c r="EB550" s="382"/>
      <c r="EC550" s="382"/>
      <c r="ED550" s="382"/>
      <c r="EE550" s="382"/>
      <c r="EF550" s="382"/>
      <c r="EG550" s="382"/>
      <c r="EH550" s="382"/>
      <c r="EI550" s="382"/>
      <c r="EJ550" s="382"/>
      <c r="EK550" s="382"/>
      <c r="EL550" s="382"/>
      <c r="EM550" s="382"/>
      <c r="EN550" s="382"/>
      <c r="EO550" s="382"/>
      <c r="EP550" s="382"/>
      <c r="EQ550" s="382"/>
      <c r="ER550" s="382"/>
      <c r="ES550" s="382"/>
      <c r="ET550" s="382"/>
      <c r="EU550" s="382"/>
      <c r="EV550" s="382"/>
      <c r="EW550" s="382"/>
      <c r="EX550" s="382"/>
      <c r="EY550" s="382"/>
      <c r="EZ550" s="382"/>
      <c r="FA550" s="382"/>
      <c r="FB550" s="382"/>
      <c r="FC550" s="382"/>
      <c r="FD550" s="382"/>
      <c r="FE550" s="382"/>
      <c r="FF550" s="382"/>
      <c r="FG550" s="382"/>
      <c r="FH550" s="382"/>
      <c r="FI550" s="382"/>
      <c r="FJ550" s="382"/>
      <c r="FK550" s="382"/>
      <c r="FL550" s="382"/>
      <c r="FM550" s="382"/>
      <c r="FN550" s="382"/>
      <c r="FO550" s="382"/>
      <c r="FP550" s="382"/>
      <c r="FQ550" s="382"/>
      <c r="FR550" s="382"/>
      <c r="FS550" s="382"/>
      <c r="FT550" s="382"/>
      <c r="FU550" s="382"/>
      <c r="FV550" s="382"/>
      <c r="FW550" s="382"/>
      <c r="FX550" s="382"/>
      <c r="FY550" s="382"/>
      <c r="FZ550" s="382"/>
      <c r="GA550" s="382"/>
      <c r="GB550" s="382"/>
      <c r="GC550" s="382"/>
      <c r="GD550" s="382"/>
      <c r="GE550" s="382"/>
      <c r="GF550" s="382"/>
      <c r="GG550" s="382"/>
      <c r="GH550" s="382"/>
      <c r="GI550" s="382"/>
      <c r="GJ550" s="382"/>
      <c r="GK550" s="382"/>
      <c r="GL550" s="382"/>
      <c r="GM550" s="382"/>
      <c r="GN550" s="382"/>
      <c r="GO550" s="382"/>
      <c r="GP550" s="382"/>
      <c r="GQ550" s="382"/>
      <c r="GR550" s="382"/>
      <c r="GS550" s="382"/>
      <c r="GT550" s="382"/>
      <c r="GU550" s="382"/>
      <c r="GV550" s="382"/>
      <c r="GW550" s="382"/>
      <c r="GX550" s="382"/>
      <c r="GY550" s="382"/>
      <c r="GZ550" s="382"/>
      <c r="HA550" s="382"/>
      <c r="HB550" s="382"/>
      <c r="HC550" s="382"/>
      <c r="HD550" s="382"/>
      <c r="HE550" s="382"/>
      <c r="HF550" s="382"/>
      <c r="HG550" s="382"/>
      <c r="HH550" s="382"/>
      <c r="HI550" s="382"/>
      <c r="HJ550" s="382"/>
      <c r="HK550" s="382"/>
      <c r="HL550" s="382"/>
      <c r="HM550" s="382"/>
      <c r="HN550" s="382"/>
      <c r="HO550" s="382"/>
      <c r="HP550" s="382"/>
      <c r="HQ550" s="382"/>
      <c r="HR550" s="382"/>
      <c r="HS550" s="382"/>
      <c r="HT550" s="382"/>
      <c r="HU550" s="382"/>
      <c r="HV550" s="382"/>
      <c r="HW550" s="382"/>
      <c r="HX550" s="382"/>
      <c r="HY550" s="382"/>
      <c r="HZ550" s="382"/>
      <c r="IA550" s="382"/>
      <c r="IB550" s="382"/>
      <c r="IC550" s="382"/>
      <c r="ID550" s="382"/>
      <c r="IE550" s="382"/>
      <c r="IF550" s="382"/>
      <c r="IG550" s="382"/>
      <c r="IH550" s="382"/>
      <c r="II550" s="382"/>
      <c r="IJ550" s="382"/>
      <c r="IK550" s="382"/>
      <c r="IL550" s="382"/>
      <c r="IM550" s="382"/>
      <c r="IN550" s="382"/>
      <c r="IO550" s="382"/>
      <c r="IP550" s="382"/>
      <c r="IQ550" s="382"/>
      <c r="IR550" s="382"/>
      <c r="IS550" s="382"/>
      <c r="IT550" s="382"/>
      <c r="IU550" s="382"/>
      <c r="IV550" s="382"/>
      <c r="IW550" s="382"/>
      <c r="IX550" s="382"/>
      <c r="IY550" s="382"/>
      <c r="IZ550" s="382"/>
      <c r="JA550" s="382"/>
      <c r="JB550" s="382"/>
      <c r="JC550" s="382"/>
      <c r="JD550" s="382"/>
      <c r="JE550" s="382"/>
      <c r="JF550" s="382"/>
      <c r="JG550" s="382"/>
      <c r="JH550" s="382"/>
      <c r="JI550" s="382"/>
      <c r="JJ550" s="382"/>
      <c r="JK550" s="382"/>
      <c r="JL550" s="382"/>
      <c r="JM550" s="382"/>
      <c r="JN550" s="382"/>
      <c r="JO550" s="382"/>
      <c r="JP550" s="382"/>
      <c r="JQ550" s="382"/>
      <c r="JR550" s="382"/>
      <c r="JS550" s="382"/>
      <c r="JT550" s="382"/>
      <c r="JU550" s="382"/>
      <c r="JV550" s="382"/>
      <c r="JW550" s="382"/>
      <c r="JX550" s="382"/>
      <c r="JY550" s="382"/>
      <c r="JZ550" s="382"/>
      <c r="KA550" s="382"/>
      <c r="KB550" s="382"/>
      <c r="KC550" s="382"/>
      <c r="KD550" s="382"/>
      <c r="KE550" s="382"/>
      <c r="KF550" s="382"/>
      <c r="KG550" s="382"/>
      <c r="KH550" s="382"/>
      <c r="KI550" s="382"/>
      <c r="KJ550" s="382"/>
      <c r="KK550" s="382"/>
      <c r="KL550" s="382"/>
      <c r="KM550" s="382"/>
      <c r="KN550" s="382"/>
      <c r="KO550" s="382"/>
      <c r="KP550" s="382"/>
      <c r="KQ550" s="382"/>
      <c r="KR550" s="382"/>
      <c r="KS550" s="382"/>
      <c r="KT550" s="382"/>
      <c r="KU550" s="382"/>
    </row>
    <row r="551" spans="1:307" s="362" customFormat="1" ht="108" outlineLevel="1">
      <c r="A551" s="803"/>
      <c r="B551" s="366" t="s">
        <v>82</v>
      </c>
      <c r="C551" s="719" t="s">
        <v>2340</v>
      </c>
      <c r="D551" s="463" t="s">
        <v>2904</v>
      </c>
      <c r="E551" s="366" t="s">
        <v>82</v>
      </c>
      <c r="F551" s="366" t="s">
        <v>80</v>
      </c>
      <c r="G551" s="366" t="s">
        <v>80</v>
      </c>
      <c r="H551" s="367" t="s">
        <v>2306</v>
      </c>
      <c r="I551" s="366" t="s">
        <v>2589</v>
      </c>
      <c r="J551" s="365">
        <v>117276.3</v>
      </c>
      <c r="K551" s="365">
        <v>117276.3</v>
      </c>
      <c r="L551" s="365">
        <v>0</v>
      </c>
      <c r="M551" s="365">
        <v>0</v>
      </c>
      <c r="N551" s="441">
        <v>29289.473999999998</v>
      </c>
      <c r="O551" s="365">
        <v>0</v>
      </c>
      <c r="P551" s="366" t="s">
        <v>80</v>
      </c>
      <c r="Q551" s="436" t="s">
        <v>80</v>
      </c>
      <c r="R551" s="370" t="s">
        <v>80</v>
      </c>
      <c r="S551" s="366" t="s">
        <v>182</v>
      </c>
      <c r="T551" s="365"/>
      <c r="U551" s="365">
        <v>0</v>
      </c>
      <c r="V551" s="365">
        <v>0</v>
      </c>
      <c r="W551" s="365">
        <v>0</v>
      </c>
      <c r="X551" s="365">
        <v>0</v>
      </c>
      <c r="Y551" s="365">
        <v>0</v>
      </c>
      <c r="Z551" s="365">
        <v>0</v>
      </c>
      <c r="AA551" s="365">
        <v>0</v>
      </c>
      <c r="AB551" s="365">
        <v>0</v>
      </c>
      <c r="AC551" s="365">
        <v>0</v>
      </c>
      <c r="AD551" s="365">
        <v>0</v>
      </c>
      <c r="AE551" s="365">
        <v>44767.713000000003</v>
      </c>
      <c r="AF551" s="365">
        <v>0</v>
      </c>
      <c r="AG551" s="365">
        <v>14644.736999999999</v>
      </c>
      <c r="AH551" s="365">
        <v>59412.450000000004</v>
      </c>
      <c r="AI551" s="365">
        <v>0</v>
      </c>
      <c r="AJ551" s="365">
        <v>0</v>
      </c>
      <c r="AK551" s="365">
        <v>0</v>
      </c>
      <c r="AL551" s="365">
        <v>0</v>
      </c>
      <c r="AM551" s="365">
        <v>0</v>
      </c>
      <c r="AN551" s="365">
        <v>0</v>
      </c>
      <c r="AO551" s="365">
        <v>0</v>
      </c>
      <c r="AP551" s="365">
        <v>0</v>
      </c>
      <c r="AQ551" s="365">
        <v>0</v>
      </c>
      <c r="AR551" s="365">
        <v>0</v>
      </c>
      <c r="AS551" s="365">
        <v>0</v>
      </c>
      <c r="AT551" s="365">
        <v>0</v>
      </c>
      <c r="AU551" s="365">
        <v>0</v>
      </c>
      <c r="AV551" s="365">
        <v>0</v>
      </c>
      <c r="AW551" s="365">
        <v>0</v>
      </c>
      <c r="AX551" s="365">
        <v>0</v>
      </c>
      <c r="AY551" s="365">
        <v>0</v>
      </c>
      <c r="AZ551" s="365">
        <v>0</v>
      </c>
      <c r="BA551" s="365">
        <v>0</v>
      </c>
      <c r="BB551" s="365">
        <v>0</v>
      </c>
      <c r="BC551" s="365">
        <v>0</v>
      </c>
      <c r="BD551" s="365">
        <v>0</v>
      </c>
      <c r="BE551" s="365">
        <v>0</v>
      </c>
      <c r="BF551" s="365">
        <v>0</v>
      </c>
      <c r="BG551" s="365">
        <v>0</v>
      </c>
      <c r="BH551" s="365">
        <v>0</v>
      </c>
      <c r="BI551" s="365">
        <v>0</v>
      </c>
      <c r="BJ551" s="365">
        <v>0</v>
      </c>
      <c r="BK551" s="365">
        <v>0</v>
      </c>
      <c r="BL551" s="365">
        <v>0</v>
      </c>
      <c r="BM551" s="365">
        <v>0</v>
      </c>
      <c r="BN551" s="365">
        <v>44767.713000000003</v>
      </c>
      <c r="BO551" s="365">
        <v>0</v>
      </c>
      <c r="BP551" s="365">
        <v>14644.736999999999</v>
      </c>
      <c r="BQ551" s="365">
        <v>59412.450000000004</v>
      </c>
      <c r="BR551" s="365">
        <v>0</v>
      </c>
      <c r="BS551" s="365">
        <v>0</v>
      </c>
      <c r="BT551" s="365">
        <v>0</v>
      </c>
      <c r="BU551" s="365">
        <v>0</v>
      </c>
      <c r="BV551" s="365">
        <v>0</v>
      </c>
      <c r="BW551" s="365">
        <v>0</v>
      </c>
      <c r="BX551" s="365">
        <v>57863.85</v>
      </c>
      <c r="BY551" s="441">
        <v>29289.473999999998</v>
      </c>
      <c r="BZ551" s="365">
        <v>0</v>
      </c>
      <c r="CA551" s="365">
        <v>0</v>
      </c>
      <c r="CB551" s="366" t="s">
        <v>2287</v>
      </c>
      <c r="CC551" s="366" t="s">
        <v>80</v>
      </c>
      <c r="CD551" s="462">
        <v>0</v>
      </c>
      <c r="CE551" s="462">
        <v>0</v>
      </c>
      <c r="CF551" s="370" t="s">
        <v>2009</v>
      </c>
      <c r="CG551" s="366" t="s">
        <v>2486</v>
      </c>
      <c r="CH551" s="366" t="s">
        <v>3204</v>
      </c>
      <c r="CI551" s="382"/>
      <c r="CJ551" s="382"/>
      <c r="CK551" s="382"/>
      <c r="CL551" s="382"/>
      <c r="CM551" s="382"/>
      <c r="CN551" s="382"/>
      <c r="CO551" s="382"/>
      <c r="CP551" s="382"/>
      <c r="CQ551" s="382"/>
      <c r="CR551" s="382"/>
      <c r="CS551" s="382"/>
      <c r="CT551" s="382"/>
      <c r="CU551" s="382"/>
      <c r="CV551" s="382"/>
      <c r="CW551" s="382"/>
      <c r="CX551" s="382"/>
      <c r="CY551" s="382"/>
      <c r="CZ551" s="382"/>
      <c r="DA551" s="382"/>
      <c r="DB551" s="382"/>
      <c r="DC551" s="382"/>
      <c r="DD551" s="382"/>
      <c r="DE551" s="382"/>
      <c r="DF551" s="382"/>
      <c r="DG551" s="382"/>
      <c r="DH551" s="382"/>
      <c r="DI551" s="382"/>
      <c r="DJ551" s="382"/>
      <c r="DK551" s="382"/>
      <c r="DL551" s="382"/>
      <c r="DM551" s="382"/>
      <c r="DN551" s="382"/>
      <c r="DO551" s="382"/>
      <c r="DP551" s="382"/>
      <c r="DQ551" s="382"/>
      <c r="DR551" s="382"/>
      <c r="DS551" s="382"/>
      <c r="DT551" s="382"/>
      <c r="DU551" s="382"/>
      <c r="DV551" s="382"/>
      <c r="DW551" s="382"/>
      <c r="DX551" s="382"/>
      <c r="DY551" s="382"/>
      <c r="DZ551" s="382"/>
      <c r="EA551" s="382"/>
      <c r="EB551" s="382"/>
      <c r="EC551" s="382"/>
      <c r="ED551" s="382"/>
      <c r="EE551" s="382"/>
      <c r="EF551" s="382"/>
      <c r="EG551" s="382"/>
      <c r="EH551" s="382"/>
      <c r="EI551" s="382"/>
      <c r="EJ551" s="382"/>
      <c r="EK551" s="382"/>
      <c r="EL551" s="382"/>
      <c r="EM551" s="382"/>
      <c r="EN551" s="382"/>
      <c r="EO551" s="382"/>
      <c r="EP551" s="382"/>
      <c r="EQ551" s="382"/>
      <c r="ER551" s="382"/>
      <c r="ES551" s="382"/>
      <c r="ET551" s="382"/>
      <c r="EU551" s="382"/>
      <c r="EV551" s="382"/>
      <c r="EW551" s="382"/>
      <c r="EX551" s="382"/>
      <c r="EY551" s="382"/>
      <c r="EZ551" s="382"/>
      <c r="FA551" s="382"/>
      <c r="FB551" s="382"/>
      <c r="FC551" s="382"/>
      <c r="FD551" s="382"/>
      <c r="FE551" s="382"/>
      <c r="FF551" s="382"/>
      <c r="FG551" s="382"/>
      <c r="FH551" s="382"/>
      <c r="FI551" s="382"/>
      <c r="FJ551" s="382"/>
      <c r="FK551" s="382"/>
      <c r="FL551" s="382"/>
      <c r="FM551" s="382"/>
      <c r="FN551" s="382"/>
      <c r="FO551" s="382"/>
      <c r="FP551" s="382"/>
      <c r="FQ551" s="382"/>
      <c r="FR551" s="382"/>
      <c r="FS551" s="382"/>
      <c r="FT551" s="382"/>
      <c r="FU551" s="382"/>
      <c r="FV551" s="382"/>
      <c r="FW551" s="382"/>
      <c r="FX551" s="382"/>
      <c r="FY551" s="382"/>
      <c r="FZ551" s="382"/>
      <c r="GA551" s="382"/>
      <c r="GB551" s="382"/>
      <c r="GC551" s="382"/>
      <c r="GD551" s="382"/>
      <c r="GE551" s="382"/>
      <c r="GF551" s="382"/>
      <c r="GG551" s="382"/>
      <c r="GH551" s="382"/>
      <c r="GI551" s="382"/>
      <c r="GJ551" s="382"/>
      <c r="GK551" s="382"/>
      <c r="GL551" s="382"/>
      <c r="GM551" s="382"/>
      <c r="GN551" s="382"/>
      <c r="GO551" s="382"/>
      <c r="GP551" s="382"/>
      <c r="GQ551" s="382"/>
      <c r="GR551" s="382"/>
      <c r="GS551" s="382"/>
      <c r="GT551" s="382"/>
      <c r="GU551" s="382"/>
      <c r="GV551" s="382"/>
      <c r="GW551" s="382"/>
      <c r="GX551" s="382"/>
      <c r="GY551" s="382"/>
      <c r="GZ551" s="382"/>
      <c r="HA551" s="382"/>
      <c r="HB551" s="382"/>
      <c r="HC551" s="382"/>
      <c r="HD551" s="382"/>
      <c r="HE551" s="382"/>
      <c r="HF551" s="382"/>
      <c r="HG551" s="382"/>
      <c r="HH551" s="382"/>
      <c r="HI551" s="382"/>
      <c r="HJ551" s="382"/>
      <c r="HK551" s="382"/>
      <c r="HL551" s="382"/>
      <c r="HM551" s="382"/>
      <c r="HN551" s="382"/>
      <c r="HO551" s="382"/>
      <c r="HP551" s="382"/>
      <c r="HQ551" s="382"/>
      <c r="HR551" s="382"/>
      <c r="HS551" s="382"/>
      <c r="HT551" s="382"/>
      <c r="HU551" s="382"/>
      <c r="HV551" s="382"/>
      <c r="HW551" s="382"/>
      <c r="HX551" s="382"/>
      <c r="HY551" s="382"/>
      <c r="HZ551" s="382"/>
      <c r="IA551" s="382"/>
      <c r="IB551" s="382"/>
      <c r="IC551" s="382"/>
      <c r="ID551" s="382"/>
      <c r="IE551" s="382"/>
      <c r="IF551" s="382"/>
      <c r="IG551" s="382"/>
      <c r="IH551" s="382"/>
      <c r="II551" s="382"/>
      <c r="IJ551" s="382"/>
      <c r="IK551" s="382"/>
      <c r="IL551" s="382"/>
      <c r="IM551" s="382"/>
      <c r="IN551" s="382"/>
      <c r="IO551" s="382"/>
      <c r="IP551" s="382"/>
      <c r="IQ551" s="382"/>
      <c r="IR551" s="382"/>
      <c r="IS551" s="382"/>
      <c r="IT551" s="382"/>
      <c r="IU551" s="382"/>
      <c r="IV551" s="382"/>
      <c r="IW551" s="382"/>
      <c r="IX551" s="382"/>
      <c r="IY551" s="382"/>
      <c r="IZ551" s="382"/>
      <c r="JA551" s="382"/>
      <c r="JB551" s="382"/>
      <c r="JC551" s="382"/>
      <c r="JD551" s="382"/>
      <c r="JE551" s="382"/>
      <c r="JF551" s="382"/>
      <c r="JG551" s="382"/>
      <c r="JH551" s="382"/>
      <c r="JI551" s="382"/>
      <c r="JJ551" s="382"/>
      <c r="JK551" s="382"/>
      <c r="JL551" s="382"/>
      <c r="JM551" s="382"/>
      <c r="JN551" s="382"/>
      <c r="JO551" s="382"/>
      <c r="JP551" s="382"/>
      <c r="JQ551" s="382"/>
      <c r="JR551" s="382"/>
      <c r="JS551" s="382"/>
      <c r="JT551" s="382"/>
      <c r="JU551" s="382"/>
      <c r="JV551" s="382"/>
      <c r="JW551" s="382"/>
      <c r="JX551" s="382"/>
      <c r="JY551" s="382"/>
      <c r="JZ551" s="382"/>
      <c r="KA551" s="382"/>
      <c r="KB551" s="382"/>
      <c r="KC551" s="382"/>
      <c r="KD551" s="382"/>
      <c r="KE551" s="382"/>
      <c r="KF551" s="382"/>
      <c r="KG551" s="382"/>
      <c r="KH551" s="382"/>
      <c r="KI551" s="382"/>
      <c r="KJ551" s="382"/>
      <c r="KK551" s="382"/>
      <c r="KL551" s="382"/>
      <c r="KM551" s="382"/>
      <c r="KN551" s="382"/>
      <c r="KO551" s="382"/>
      <c r="KP551" s="382"/>
      <c r="KQ551" s="382"/>
      <c r="KR551" s="382"/>
      <c r="KS551" s="382"/>
      <c r="KT551" s="382"/>
      <c r="KU551" s="382"/>
    </row>
    <row r="552" spans="1:307" s="362" customFormat="1" ht="33" customHeight="1" outlineLevel="1">
      <c r="A552" s="803"/>
      <c r="B552" s="366" t="s">
        <v>82</v>
      </c>
      <c r="C552" s="720" t="s">
        <v>2289</v>
      </c>
      <c r="D552" s="463" t="s">
        <v>80</v>
      </c>
      <c r="E552" s="366" t="s">
        <v>82</v>
      </c>
      <c r="F552" s="366" t="s">
        <v>80</v>
      </c>
      <c r="G552" s="366" t="s">
        <v>80</v>
      </c>
      <c r="H552" s="367" t="s">
        <v>2290</v>
      </c>
      <c r="I552" s="366" t="s">
        <v>2291</v>
      </c>
      <c r="J552" s="438">
        <v>258925.89</v>
      </c>
      <c r="K552" s="471">
        <v>258925.89</v>
      </c>
      <c r="L552" s="365">
        <v>0</v>
      </c>
      <c r="M552" s="438">
        <v>258925.89</v>
      </c>
      <c r="N552" s="438">
        <v>258925.89</v>
      </c>
      <c r="O552" s="441">
        <v>0</v>
      </c>
      <c r="P552" s="365">
        <v>0</v>
      </c>
      <c r="Q552" s="436" t="s">
        <v>80</v>
      </c>
      <c r="R552" s="370" t="s">
        <v>80</v>
      </c>
      <c r="S552" s="366" t="s">
        <v>86</v>
      </c>
      <c r="T552" s="366"/>
      <c r="U552" s="365">
        <v>0</v>
      </c>
      <c r="V552" s="365">
        <v>0</v>
      </c>
      <c r="W552" s="365">
        <v>0</v>
      </c>
      <c r="X552" s="365">
        <v>0</v>
      </c>
      <c r="Y552" s="365">
        <v>0</v>
      </c>
      <c r="Z552" s="365">
        <v>0</v>
      </c>
      <c r="AA552" s="365">
        <v>0</v>
      </c>
      <c r="AB552" s="365">
        <v>0</v>
      </c>
      <c r="AC552" s="365">
        <v>0</v>
      </c>
      <c r="AD552" s="365">
        <v>0</v>
      </c>
      <c r="AE552" s="365">
        <v>0</v>
      </c>
      <c r="AF552" s="365">
        <v>0</v>
      </c>
      <c r="AG552" s="365">
        <v>0</v>
      </c>
      <c r="AH552" s="365">
        <v>0</v>
      </c>
      <c r="AI552" s="365">
        <v>0</v>
      </c>
      <c r="AJ552" s="365">
        <v>0</v>
      </c>
      <c r="AK552" s="365">
        <v>0</v>
      </c>
      <c r="AL552" s="365">
        <v>0</v>
      </c>
      <c r="AM552" s="365">
        <v>0</v>
      </c>
      <c r="AN552" s="365">
        <v>0</v>
      </c>
      <c r="AO552" s="365">
        <v>0</v>
      </c>
      <c r="AP552" s="365">
        <v>0</v>
      </c>
      <c r="AQ552" s="365">
        <v>0</v>
      </c>
      <c r="AR552" s="365">
        <v>0</v>
      </c>
      <c r="AS552" s="365">
        <v>0</v>
      </c>
      <c r="AT552" s="365">
        <v>0</v>
      </c>
      <c r="AU552" s="365">
        <v>0</v>
      </c>
      <c r="AV552" s="365">
        <v>0</v>
      </c>
      <c r="AW552" s="365">
        <v>0</v>
      </c>
      <c r="AX552" s="365">
        <v>0</v>
      </c>
      <c r="AY552" s="365">
        <v>0</v>
      </c>
      <c r="AZ552" s="365">
        <v>0</v>
      </c>
      <c r="BA552" s="365">
        <v>0</v>
      </c>
      <c r="BB552" s="365">
        <v>0</v>
      </c>
      <c r="BC552" s="365">
        <v>0</v>
      </c>
      <c r="BD552" s="365">
        <v>0</v>
      </c>
      <c r="BE552" s="365">
        <v>0</v>
      </c>
      <c r="BF552" s="365">
        <v>0</v>
      </c>
      <c r="BG552" s="365">
        <v>0</v>
      </c>
      <c r="BH552" s="365">
        <v>0</v>
      </c>
      <c r="BI552" s="365">
        <v>0</v>
      </c>
      <c r="BJ552" s="365">
        <v>0</v>
      </c>
      <c r="BK552" s="365">
        <v>0</v>
      </c>
      <c r="BL552" s="365">
        <v>0</v>
      </c>
      <c r="BM552" s="365">
        <v>0</v>
      </c>
      <c r="BN552" s="365">
        <v>0</v>
      </c>
      <c r="BO552" s="365">
        <v>0</v>
      </c>
      <c r="BP552" s="365">
        <v>0</v>
      </c>
      <c r="BQ552" s="365">
        <v>0</v>
      </c>
      <c r="BR552" s="365">
        <v>0</v>
      </c>
      <c r="BS552" s="365">
        <v>0</v>
      </c>
      <c r="BT552" s="365">
        <v>0</v>
      </c>
      <c r="BU552" s="365">
        <v>0</v>
      </c>
      <c r="BV552" s="365">
        <v>0</v>
      </c>
      <c r="BW552" s="365">
        <v>0</v>
      </c>
      <c r="BX552" s="365">
        <v>0</v>
      </c>
      <c r="BY552" s="365">
        <v>0</v>
      </c>
      <c r="BZ552" s="365">
        <v>0</v>
      </c>
      <c r="CA552" s="365">
        <v>0</v>
      </c>
      <c r="CB552" s="472" t="s">
        <v>2292</v>
      </c>
      <c r="CC552" s="366" t="s">
        <v>80</v>
      </c>
      <c r="CD552" s="462">
        <v>0</v>
      </c>
      <c r="CE552" s="462">
        <v>0</v>
      </c>
      <c r="CF552" s="370" t="s">
        <v>2009</v>
      </c>
      <c r="CG552" s="370"/>
      <c r="CH552" s="366" t="s">
        <v>3218</v>
      </c>
      <c r="CI552" s="382"/>
      <c r="CJ552" s="382"/>
      <c r="CK552" s="382"/>
      <c r="CL552" s="382"/>
      <c r="CM552" s="382"/>
      <c r="CN552" s="382"/>
      <c r="CO552" s="382"/>
      <c r="CP552" s="382"/>
      <c r="CQ552" s="382"/>
      <c r="CR552" s="382"/>
      <c r="CS552" s="382"/>
      <c r="CT552" s="382"/>
      <c r="CU552" s="382"/>
      <c r="CV552" s="382"/>
      <c r="CW552" s="382"/>
      <c r="CX552" s="382"/>
      <c r="CY552" s="382"/>
      <c r="CZ552" s="382"/>
      <c r="DA552" s="382"/>
      <c r="DB552" s="382"/>
      <c r="DC552" s="382"/>
      <c r="DD552" s="382"/>
      <c r="DE552" s="382"/>
      <c r="DF552" s="382"/>
      <c r="DG552" s="382"/>
      <c r="DH552" s="382"/>
      <c r="DI552" s="382"/>
      <c r="DJ552" s="382"/>
      <c r="DK552" s="382"/>
      <c r="DL552" s="382"/>
      <c r="DM552" s="382"/>
      <c r="DN552" s="382"/>
      <c r="DO552" s="382"/>
      <c r="DP552" s="382"/>
      <c r="DQ552" s="382"/>
      <c r="DR552" s="382"/>
      <c r="DS552" s="382"/>
      <c r="DT552" s="382"/>
      <c r="DU552" s="382"/>
      <c r="DV552" s="382"/>
      <c r="DW552" s="382"/>
      <c r="DX552" s="382"/>
      <c r="DY552" s="382"/>
      <c r="DZ552" s="382"/>
      <c r="EA552" s="382"/>
      <c r="EB552" s="382"/>
      <c r="EC552" s="382"/>
      <c r="ED552" s="382"/>
      <c r="EE552" s="382"/>
      <c r="EF552" s="382"/>
      <c r="EG552" s="382"/>
      <c r="EH552" s="382"/>
      <c r="EI552" s="382"/>
      <c r="EJ552" s="382"/>
      <c r="EK552" s="382"/>
      <c r="EL552" s="382"/>
      <c r="EM552" s="382"/>
      <c r="EN552" s="382"/>
      <c r="EO552" s="382"/>
      <c r="EP552" s="382"/>
      <c r="EQ552" s="382"/>
      <c r="ER552" s="382"/>
      <c r="ES552" s="382"/>
      <c r="ET552" s="382"/>
      <c r="EU552" s="382"/>
      <c r="EV552" s="382"/>
      <c r="EW552" s="382"/>
      <c r="EX552" s="382"/>
      <c r="EY552" s="382"/>
      <c r="EZ552" s="382"/>
      <c r="FA552" s="382"/>
      <c r="FB552" s="382"/>
      <c r="FC552" s="382"/>
      <c r="FD552" s="382"/>
      <c r="FE552" s="382"/>
      <c r="FF552" s="382"/>
      <c r="FG552" s="382"/>
      <c r="FH552" s="382"/>
      <c r="FI552" s="382"/>
      <c r="FJ552" s="382"/>
      <c r="FK552" s="382"/>
      <c r="FL552" s="382"/>
      <c r="FM552" s="382"/>
      <c r="FN552" s="382"/>
      <c r="FO552" s="382"/>
      <c r="FP552" s="382"/>
      <c r="FQ552" s="382"/>
      <c r="FR552" s="382"/>
      <c r="FS552" s="382"/>
      <c r="FT552" s="382"/>
      <c r="FU552" s="382"/>
      <c r="FV552" s="382"/>
      <c r="FW552" s="382"/>
      <c r="FX552" s="382"/>
      <c r="FY552" s="382"/>
      <c r="FZ552" s="382"/>
      <c r="GA552" s="382"/>
      <c r="GB552" s="382"/>
      <c r="GC552" s="382"/>
      <c r="GD552" s="382"/>
      <c r="GE552" s="382"/>
      <c r="GF552" s="382"/>
      <c r="GG552" s="382"/>
      <c r="GH552" s="382"/>
      <c r="GI552" s="382"/>
      <c r="GJ552" s="382"/>
      <c r="GK552" s="382"/>
      <c r="GL552" s="382"/>
      <c r="GM552" s="382"/>
      <c r="GN552" s="382"/>
      <c r="GO552" s="382"/>
      <c r="GP552" s="382"/>
      <c r="GQ552" s="382"/>
      <c r="GR552" s="382"/>
      <c r="GS552" s="382"/>
      <c r="GT552" s="382"/>
      <c r="GU552" s="382"/>
      <c r="GV552" s="382"/>
      <c r="GW552" s="382"/>
      <c r="GX552" s="382"/>
      <c r="GY552" s="382"/>
      <c r="GZ552" s="382"/>
      <c r="HA552" s="382"/>
      <c r="HB552" s="382"/>
      <c r="HC552" s="382"/>
      <c r="HD552" s="382"/>
      <c r="HE552" s="382"/>
      <c r="HF552" s="382"/>
      <c r="HG552" s="382"/>
      <c r="HH552" s="382"/>
      <c r="HI552" s="382"/>
      <c r="HJ552" s="382"/>
      <c r="HK552" s="382"/>
      <c r="HL552" s="382"/>
      <c r="HM552" s="382"/>
      <c r="HN552" s="382"/>
      <c r="HO552" s="382"/>
      <c r="HP552" s="382"/>
      <c r="HQ552" s="382"/>
      <c r="HR552" s="382"/>
      <c r="HS552" s="382"/>
      <c r="HT552" s="382"/>
      <c r="HU552" s="382"/>
      <c r="HV552" s="382"/>
      <c r="HW552" s="382"/>
      <c r="HX552" s="382"/>
      <c r="HY552" s="382"/>
      <c r="HZ552" s="382"/>
      <c r="IA552" s="382"/>
      <c r="IB552" s="382"/>
      <c r="IC552" s="382"/>
      <c r="ID552" s="382"/>
      <c r="IE552" s="382"/>
      <c r="IF552" s="382"/>
      <c r="IG552" s="382"/>
      <c r="IH552" s="382"/>
      <c r="II552" s="382"/>
      <c r="IJ552" s="382"/>
      <c r="IK552" s="382"/>
      <c r="IL552" s="382"/>
      <c r="IM552" s="382"/>
      <c r="IN552" s="382"/>
      <c r="IO552" s="382"/>
      <c r="IP552" s="382"/>
      <c r="IQ552" s="382"/>
      <c r="IR552" s="382"/>
      <c r="IS552" s="382"/>
      <c r="IT552" s="382"/>
      <c r="IU552" s="382"/>
      <c r="IV552" s="382"/>
      <c r="IW552" s="382"/>
      <c r="IX552" s="382"/>
      <c r="IY552" s="382"/>
      <c r="IZ552" s="382"/>
      <c r="JA552" s="382"/>
      <c r="JB552" s="382"/>
      <c r="JC552" s="382"/>
      <c r="JD552" s="382"/>
      <c r="JE552" s="382"/>
      <c r="JF552" s="382"/>
      <c r="JG552" s="382"/>
      <c r="JH552" s="382"/>
      <c r="JI552" s="382"/>
      <c r="JJ552" s="382"/>
      <c r="JK552" s="382"/>
      <c r="JL552" s="382"/>
      <c r="JM552" s="382"/>
      <c r="JN552" s="382"/>
      <c r="JO552" s="382"/>
      <c r="JP552" s="382"/>
      <c r="JQ552" s="382"/>
      <c r="JR552" s="382"/>
      <c r="JS552" s="382"/>
      <c r="JT552" s="382"/>
      <c r="JU552" s="382"/>
      <c r="JV552" s="382"/>
      <c r="JW552" s="382"/>
      <c r="JX552" s="382"/>
      <c r="JY552" s="382"/>
      <c r="JZ552" s="382"/>
      <c r="KA552" s="382"/>
      <c r="KB552" s="382"/>
      <c r="KC552" s="382"/>
      <c r="KD552" s="382"/>
      <c r="KE552" s="382"/>
      <c r="KF552" s="382"/>
      <c r="KG552" s="382"/>
      <c r="KH552" s="382"/>
      <c r="KI552" s="382"/>
      <c r="KJ552" s="382"/>
      <c r="KK552" s="382"/>
      <c r="KL552" s="382"/>
      <c r="KM552" s="382"/>
      <c r="KN552" s="382"/>
      <c r="KO552" s="382"/>
      <c r="KP552" s="382"/>
      <c r="KQ552" s="382"/>
      <c r="KR552" s="382"/>
      <c r="KS552" s="382"/>
      <c r="KT552" s="382"/>
      <c r="KU552" s="382"/>
    </row>
    <row r="553" spans="1:307" s="362" customFormat="1" ht="86.25" customHeight="1" outlineLevel="1">
      <c r="A553" s="803"/>
      <c r="B553" s="366" t="s">
        <v>82</v>
      </c>
      <c r="C553" s="720" t="s">
        <v>2487</v>
      </c>
      <c r="D553" s="463" t="s">
        <v>80</v>
      </c>
      <c r="E553" s="366" t="s">
        <v>82</v>
      </c>
      <c r="F553" s="366" t="s">
        <v>1086</v>
      </c>
      <c r="G553" s="366" t="s">
        <v>1086</v>
      </c>
      <c r="H553" s="367" t="s">
        <v>80</v>
      </c>
      <c r="I553" s="366" t="s">
        <v>2590</v>
      </c>
      <c r="J553" s="438">
        <v>2800</v>
      </c>
      <c r="K553" s="438">
        <v>2800</v>
      </c>
      <c r="L553" s="365">
        <v>0</v>
      </c>
      <c r="M553" s="438">
        <v>0</v>
      </c>
      <c r="N553" s="438">
        <v>660</v>
      </c>
      <c r="O553" s="441">
        <v>0</v>
      </c>
      <c r="P553" s="365">
        <v>0</v>
      </c>
      <c r="Q553" s="436" t="s">
        <v>80</v>
      </c>
      <c r="R553" s="370" t="s">
        <v>80</v>
      </c>
      <c r="S553" s="366" t="s">
        <v>86</v>
      </c>
      <c r="T553" s="366"/>
      <c r="U553" s="365">
        <v>0</v>
      </c>
      <c r="V553" s="365">
        <v>0</v>
      </c>
      <c r="W553" s="365">
        <v>0</v>
      </c>
      <c r="X553" s="365">
        <v>0</v>
      </c>
      <c r="Y553" s="365">
        <v>0</v>
      </c>
      <c r="Z553" s="365">
        <v>2300</v>
      </c>
      <c r="AA553" s="365">
        <v>0</v>
      </c>
      <c r="AB553" s="365">
        <v>0</v>
      </c>
      <c r="AC553" s="365">
        <v>2300</v>
      </c>
      <c r="AD553" s="365">
        <v>0</v>
      </c>
      <c r="AE553" s="365">
        <v>0</v>
      </c>
      <c r="AF553" s="365">
        <v>0</v>
      </c>
      <c r="AG553" s="365">
        <v>0</v>
      </c>
      <c r="AH553" s="365">
        <v>0</v>
      </c>
      <c r="AI553" s="365">
        <v>0</v>
      </c>
      <c r="AJ553" s="365">
        <v>2300</v>
      </c>
      <c r="AK553" s="365">
        <v>0</v>
      </c>
      <c r="AL553" s="365">
        <v>0</v>
      </c>
      <c r="AM553" s="365">
        <v>2300</v>
      </c>
      <c r="AN553" s="365">
        <v>0</v>
      </c>
      <c r="AO553" s="365">
        <v>0</v>
      </c>
      <c r="AP553" s="365">
        <v>0</v>
      </c>
      <c r="AQ553" s="365">
        <v>0</v>
      </c>
      <c r="AR553" s="365">
        <v>0</v>
      </c>
      <c r="AS553" s="365">
        <v>0</v>
      </c>
      <c r="AT553" s="365">
        <v>0</v>
      </c>
      <c r="AU553" s="365">
        <v>0</v>
      </c>
      <c r="AV553" s="365">
        <v>0</v>
      </c>
      <c r="AW553" s="365">
        <v>0</v>
      </c>
      <c r="AX553" s="365">
        <v>0</v>
      </c>
      <c r="AY553" s="365">
        <v>0</v>
      </c>
      <c r="AZ553" s="365">
        <v>0</v>
      </c>
      <c r="BA553" s="365">
        <v>0</v>
      </c>
      <c r="BB553" s="365">
        <v>0</v>
      </c>
      <c r="BC553" s="365">
        <v>0</v>
      </c>
      <c r="BD553" s="365">
        <v>0</v>
      </c>
      <c r="BE553" s="365">
        <v>0</v>
      </c>
      <c r="BF553" s="365">
        <v>0</v>
      </c>
      <c r="BG553" s="365">
        <v>0</v>
      </c>
      <c r="BH553" s="365">
        <v>0</v>
      </c>
      <c r="BI553" s="365">
        <v>0</v>
      </c>
      <c r="BJ553" s="365">
        <v>0</v>
      </c>
      <c r="BK553" s="365">
        <v>0</v>
      </c>
      <c r="BL553" s="365">
        <v>0</v>
      </c>
      <c r="BM553" s="365">
        <v>0</v>
      </c>
      <c r="BN553" s="365">
        <v>0</v>
      </c>
      <c r="BO553" s="365">
        <v>0</v>
      </c>
      <c r="BP553" s="365">
        <v>0</v>
      </c>
      <c r="BQ553" s="365">
        <v>0</v>
      </c>
      <c r="BR553" s="365">
        <v>0</v>
      </c>
      <c r="BS553" s="365">
        <v>0</v>
      </c>
      <c r="BT553" s="365">
        <v>0</v>
      </c>
      <c r="BU553" s="365">
        <v>0</v>
      </c>
      <c r="BV553" s="365">
        <v>0</v>
      </c>
      <c r="BW553" s="365">
        <v>0</v>
      </c>
      <c r="BX553" s="365">
        <v>0</v>
      </c>
      <c r="BY553" s="365">
        <v>0</v>
      </c>
      <c r="BZ553" s="365">
        <v>0</v>
      </c>
      <c r="CA553" s="365">
        <v>0</v>
      </c>
      <c r="CB553" s="472" t="s">
        <v>2488</v>
      </c>
      <c r="CC553" s="366" t="s">
        <v>80</v>
      </c>
      <c r="CD553" s="462">
        <v>0</v>
      </c>
      <c r="CE553" s="462">
        <v>0</v>
      </c>
      <c r="CF553" s="370" t="s">
        <v>2010</v>
      </c>
      <c r="CG553" s="370"/>
      <c r="CH553" s="366" t="s">
        <v>3218</v>
      </c>
      <c r="CI553" s="382"/>
      <c r="CJ553" s="382"/>
      <c r="CK553" s="382"/>
      <c r="CL553" s="382"/>
      <c r="CM553" s="382"/>
      <c r="CN553" s="382"/>
      <c r="CO553" s="382"/>
      <c r="CP553" s="382"/>
      <c r="CQ553" s="382"/>
      <c r="CR553" s="382"/>
      <c r="CS553" s="382"/>
      <c r="CT553" s="382"/>
      <c r="CU553" s="382"/>
      <c r="CV553" s="382"/>
      <c r="CW553" s="382"/>
      <c r="CX553" s="382"/>
      <c r="CY553" s="382"/>
      <c r="CZ553" s="382"/>
      <c r="DA553" s="382"/>
      <c r="DB553" s="382"/>
      <c r="DC553" s="382"/>
      <c r="DD553" s="382"/>
      <c r="DE553" s="382"/>
      <c r="DF553" s="382"/>
      <c r="DG553" s="382"/>
      <c r="DH553" s="382"/>
      <c r="DI553" s="382"/>
      <c r="DJ553" s="382"/>
      <c r="DK553" s="382"/>
      <c r="DL553" s="382"/>
      <c r="DM553" s="382"/>
      <c r="DN553" s="382"/>
      <c r="DO553" s="382"/>
      <c r="DP553" s="382"/>
      <c r="DQ553" s="382"/>
      <c r="DR553" s="382"/>
      <c r="DS553" s="382"/>
      <c r="DT553" s="382"/>
      <c r="DU553" s="382"/>
      <c r="DV553" s="382"/>
      <c r="DW553" s="382"/>
      <c r="DX553" s="382"/>
      <c r="DY553" s="382"/>
      <c r="DZ553" s="382"/>
      <c r="EA553" s="382"/>
      <c r="EB553" s="382"/>
      <c r="EC553" s="382"/>
      <c r="ED553" s="382"/>
      <c r="EE553" s="382"/>
      <c r="EF553" s="382"/>
      <c r="EG553" s="382"/>
      <c r="EH553" s="382"/>
      <c r="EI553" s="382"/>
      <c r="EJ553" s="382"/>
      <c r="EK553" s="382"/>
      <c r="EL553" s="382"/>
      <c r="EM553" s="382"/>
      <c r="EN553" s="382"/>
      <c r="EO553" s="382"/>
      <c r="EP553" s="382"/>
      <c r="EQ553" s="382"/>
      <c r="ER553" s="382"/>
      <c r="ES553" s="382"/>
      <c r="ET553" s="382"/>
      <c r="EU553" s="382"/>
      <c r="EV553" s="382"/>
      <c r="EW553" s="382"/>
      <c r="EX553" s="382"/>
      <c r="EY553" s="382"/>
      <c r="EZ553" s="382"/>
      <c r="FA553" s="382"/>
      <c r="FB553" s="382"/>
      <c r="FC553" s="382"/>
      <c r="FD553" s="382"/>
      <c r="FE553" s="382"/>
      <c r="FF553" s="382"/>
      <c r="FG553" s="382"/>
      <c r="FH553" s="382"/>
      <c r="FI553" s="382"/>
      <c r="FJ553" s="382"/>
      <c r="FK553" s="382"/>
      <c r="FL553" s="382"/>
      <c r="FM553" s="382"/>
      <c r="FN553" s="382"/>
      <c r="FO553" s="382"/>
      <c r="FP553" s="382"/>
      <c r="FQ553" s="382"/>
      <c r="FR553" s="382"/>
      <c r="FS553" s="382"/>
      <c r="FT553" s="382"/>
      <c r="FU553" s="382"/>
      <c r="FV553" s="382"/>
      <c r="FW553" s="382"/>
      <c r="FX553" s="382"/>
      <c r="FY553" s="382"/>
      <c r="FZ553" s="382"/>
      <c r="GA553" s="382"/>
      <c r="GB553" s="382"/>
      <c r="GC553" s="382"/>
      <c r="GD553" s="382"/>
      <c r="GE553" s="382"/>
      <c r="GF553" s="382"/>
      <c r="GG553" s="382"/>
      <c r="GH553" s="382"/>
      <c r="GI553" s="382"/>
      <c r="GJ553" s="382"/>
      <c r="GK553" s="382"/>
      <c r="GL553" s="382"/>
      <c r="GM553" s="382"/>
      <c r="GN553" s="382"/>
      <c r="GO553" s="382"/>
      <c r="GP553" s="382"/>
      <c r="GQ553" s="382"/>
      <c r="GR553" s="382"/>
      <c r="GS553" s="382"/>
      <c r="GT553" s="382"/>
      <c r="GU553" s="382"/>
      <c r="GV553" s="382"/>
      <c r="GW553" s="382"/>
      <c r="GX553" s="382"/>
      <c r="GY553" s="382"/>
      <c r="GZ553" s="382"/>
      <c r="HA553" s="382"/>
      <c r="HB553" s="382"/>
      <c r="HC553" s="382"/>
      <c r="HD553" s="382"/>
      <c r="HE553" s="382"/>
      <c r="HF553" s="382"/>
      <c r="HG553" s="382"/>
      <c r="HH553" s="382"/>
      <c r="HI553" s="382"/>
      <c r="HJ553" s="382"/>
      <c r="HK553" s="382"/>
      <c r="HL553" s="382"/>
      <c r="HM553" s="382"/>
      <c r="HN553" s="382"/>
      <c r="HO553" s="382"/>
      <c r="HP553" s="382"/>
      <c r="HQ553" s="382"/>
      <c r="HR553" s="382"/>
      <c r="HS553" s="382"/>
      <c r="HT553" s="382"/>
      <c r="HU553" s="382"/>
      <c r="HV553" s="382"/>
      <c r="HW553" s="382"/>
      <c r="HX553" s="382"/>
      <c r="HY553" s="382"/>
      <c r="HZ553" s="382"/>
      <c r="IA553" s="382"/>
      <c r="IB553" s="382"/>
      <c r="IC553" s="382"/>
      <c r="ID553" s="382"/>
      <c r="IE553" s="382"/>
      <c r="IF553" s="382"/>
      <c r="IG553" s="382"/>
      <c r="IH553" s="382"/>
      <c r="II553" s="382"/>
      <c r="IJ553" s="382"/>
      <c r="IK553" s="382"/>
      <c r="IL553" s="382"/>
      <c r="IM553" s="382"/>
      <c r="IN553" s="382"/>
      <c r="IO553" s="382"/>
      <c r="IP553" s="382"/>
      <c r="IQ553" s="382"/>
      <c r="IR553" s="382"/>
      <c r="IS553" s="382"/>
      <c r="IT553" s="382"/>
      <c r="IU553" s="382"/>
      <c r="IV553" s="382"/>
      <c r="IW553" s="382"/>
      <c r="IX553" s="382"/>
      <c r="IY553" s="382"/>
      <c r="IZ553" s="382"/>
      <c r="JA553" s="382"/>
      <c r="JB553" s="382"/>
      <c r="JC553" s="382"/>
      <c r="JD553" s="382"/>
      <c r="JE553" s="382"/>
      <c r="JF553" s="382"/>
      <c r="JG553" s="382"/>
      <c r="JH553" s="382"/>
      <c r="JI553" s="382"/>
      <c r="JJ553" s="382"/>
      <c r="JK553" s="382"/>
      <c r="JL553" s="382"/>
      <c r="JM553" s="382"/>
      <c r="JN553" s="382"/>
      <c r="JO553" s="382"/>
      <c r="JP553" s="382"/>
      <c r="JQ553" s="382"/>
      <c r="JR553" s="382"/>
      <c r="JS553" s="382"/>
      <c r="JT553" s="382"/>
      <c r="JU553" s="382"/>
      <c r="JV553" s="382"/>
      <c r="JW553" s="382"/>
      <c r="JX553" s="382"/>
      <c r="JY553" s="382"/>
      <c r="JZ553" s="382"/>
      <c r="KA553" s="382"/>
      <c r="KB553" s="382"/>
      <c r="KC553" s="382"/>
      <c r="KD553" s="382"/>
      <c r="KE553" s="382"/>
      <c r="KF553" s="382"/>
      <c r="KG553" s="382"/>
      <c r="KH553" s="382"/>
      <c r="KI553" s="382"/>
      <c r="KJ553" s="382"/>
      <c r="KK553" s="382"/>
      <c r="KL553" s="382"/>
      <c r="KM553" s="382"/>
      <c r="KN553" s="382"/>
      <c r="KO553" s="382"/>
      <c r="KP553" s="382"/>
      <c r="KQ553" s="382"/>
      <c r="KR553" s="382"/>
      <c r="KS553" s="382"/>
      <c r="KT553" s="382"/>
      <c r="KU553" s="382"/>
    </row>
    <row r="554" spans="1:307" s="362" customFormat="1" ht="86.25" customHeight="1" outlineLevel="1">
      <c r="A554" s="803"/>
      <c r="B554" s="366" t="s">
        <v>82</v>
      </c>
      <c r="C554" s="720" t="s">
        <v>2905</v>
      </c>
      <c r="D554" s="463" t="s">
        <v>2906</v>
      </c>
      <c r="E554" s="366" t="s">
        <v>82</v>
      </c>
      <c r="F554" s="366" t="s">
        <v>80</v>
      </c>
      <c r="G554" s="366" t="s">
        <v>80</v>
      </c>
      <c r="H554" s="367" t="s">
        <v>80</v>
      </c>
      <c r="I554" s="366" t="s">
        <v>2907</v>
      </c>
      <c r="J554" s="438">
        <v>241640</v>
      </c>
      <c r="K554" s="438">
        <v>241640</v>
      </c>
      <c r="L554" s="365">
        <v>0</v>
      </c>
      <c r="M554" s="438">
        <v>241640</v>
      </c>
      <c r="N554" s="438">
        <v>241640</v>
      </c>
      <c r="O554" s="441">
        <v>0</v>
      </c>
      <c r="P554" s="365">
        <v>0</v>
      </c>
      <c r="Q554" s="436" t="s">
        <v>80</v>
      </c>
      <c r="R554" s="370" t="s">
        <v>80</v>
      </c>
      <c r="S554" s="366" t="s">
        <v>86</v>
      </c>
      <c r="T554" s="366"/>
      <c r="U554" s="365">
        <v>0</v>
      </c>
      <c r="V554" s="365">
        <v>0</v>
      </c>
      <c r="W554" s="365">
        <v>0</v>
      </c>
      <c r="X554" s="365">
        <v>0</v>
      </c>
      <c r="Y554" s="365">
        <v>0</v>
      </c>
      <c r="Z554" s="365">
        <v>0</v>
      </c>
      <c r="AA554" s="365">
        <v>0</v>
      </c>
      <c r="AB554" s="365">
        <v>0</v>
      </c>
      <c r="AC554" s="365">
        <v>0</v>
      </c>
      <c r="AD554" s="365">
        <v>0</v>
      </c>
      <c r="AE554" s="365">
        <v>0</v>
      </c>
      <c r="AF554" s="365">
        <v>0</v>
      </c>
      <c r="AG554" s="365">
        <v>0</v>
      </c>
      <c r="AH554" s="365">
        <v>0</v>
      </c>
      <c r="AI554" s="365">
        <v>0</v>
      </c>
      <c r="AJ554" s="365">
        <v>0</v>
      </c>
      <c r="AK554" s="365">
        <v>0</v>
      </c>
      <c r="AL554" s="365">
        <v>0</v>
      </c>
      <c r="AM554" s="365">
        <v>0</v>
      </c>
      <c r="AN554" s="365">
        <v>0</v>
      </c>
      <c r="AO554" s="365">
        <v>0</v>
      </c>
      <c r="AP554" s="365">
        <v>0</v>
      </c>
      <c r="AQ554" s="365">
        <v>0</v>
      </c>
      <c r="AR554" s="365">
        <v>0</v>
      </c>
      <c r="AS554" s="365">
        <v>0</v>
      </c>
      <c r="AT554" s="365">
        <v>0</v>
      </c>
      <c r="AU554" s="365">
        <v>0</v>
      </c>
      <c r="AV554" s="365">
        <v>0</v>
      </c>
      <c r="AW554" s="365">
        <v>0</v>
      </c>
      <c r="AX554" s="365">
        <v>0</v>
      </c>
      <c r="AY554" s="365">
        <v>0</v>
      </c>
      <c r="AZ554" s="365">
        <v>0</v>
      </c>
      <c r="BA554" s="365">
        <v>0</v>
      </c>
      <c r="BB554" s="365">
        <v>0</v>
      </c>
      <c r="BC554" s="365">
        <v>0</v>
      </c>
      <c r="BD554" s="365">
        <v>0</v>
      </c>
      <c r="BE554" s="365">
        <v>0</v>
      </c>
      <c r="BF554" s="365">
        <v>0</v>
      </c>
      <c r="BG554" s="365">
        <v>0</v>
      </c>
      <c r="BH554" s="365">
        <v>0</v>
      </c>
      <c r="BI554" s="365">
        <v>0</v>
      </c>
      <c r="BJ554" s="365">
        <v>0</v>
      </c>
      <c r="BK554" s="365">
        <v>0</v>
      </c>
      <c r="BL554" s="365">
        <v>0</v>
      </c>
      <c r="BM554" s="365">
        <v>0</v>
      </c>
      <c r="BN554" s="365">
        <v>0</v>
      </c>
      <c r="BO554" s="365">
        <v>0</v>
      </c>
      <c r="BP554" s="365">
        <v>0</v>
      </c>
      <c r="BQ554" s="365">
        <v>0</v>
      </c>
      <c r="BR554" s="365">
        <v>0</v>
      </c>
      <c r="BS554" s="365">
        <v>0</v>
      </c>
      <c r="BT554" s="365">
        <v>0</v>
      </c>
      <c r="BU554" s="365">
        <v>0</v>
      </c>
      <c r="BV554" s="365">
        <v>0</v>
      </c>
      <c r="BW554" s="365">
        <v>0</v>
      </c>
      <c r="BX554" s="365">
        <v>0</v>
      </c>
      <c r="BY554" s="365">
        <v>0</v>
      </c>
      <c r="BZ554" s="365">
        <v>0</v>
      </c>
      <c r="CA554" s="365">
        <v>0</v>
      </c>
      <c r="CB554" s="472" t="s">
        <v>2908</v>
      </c>
      <c r="CC554" s="366" t="s">
        <v>80</v>
      </c>
      <c r="CD554" s="462">
        <v>0</v>
      </c>
      <c r="CE554" s="462">
        <v>0</v>
      </c>
      <c r="CF554" s="370" t="s">
        <v>2009</v>
      </c>
      <c r="CG554" s="370" t="s">
        <v>80</v>
      </c>
      <c r="CH554" s="366" t="s">
        <v>3218</v>
      </c>
      <c r="CI554" s="382"/>
      <c r="CJ554" s="382"/>
      <c r="CK554" s="382"/>
      <c r="CL554" s="382"/>
      <c r="CM554" s="382"/>
      <c r="CN554" s="382"/>
      <c r="CO554" s="382"/>
      <c r="CP554" s="382"/>
      <c r="CQ554" s="382"/>
      <c r="CR554" s="382"/>
      <c r="CS554" s="382"/>
      <c r="CT554" s="382"/>
      <c r="CU554" s="382"/>
      <c r="CV554" s="382"/>
      <c r="CW554" s="382"/>
      <c r="CX554" s="382"/>
      <c r="CY554" s="382"/>
      <c r="CZ554" s="382"/>
      <c r="DA554" s="382"/>
      <c r="DB554" s="382"/>
      <c r="DC554" s="382"/>
      <c r="DD554" s="382"/>
      <c r="DE554" s="382"/>
      <c r="DF554" s="382"/>
      <c r="DG554" s="382"/>
      <c r="DH554" s="382"/>
      <c r="DI554" s="382"/>
      <c r="DJ554" s="382"/>
      <c r="DK554" s="382"/>
      <c r="DL554" s="382"/>
      <c r="DM554" s="382"/>
      <c r="DN554" s="382"/>
      <c r="DO554" s="382"/>
      <c r="DP554" s="382"/>
      <c r="DQ554" s="382"/>
      <c r="DR554" s="382"/>
      <c r="DS554" s="382"/>
      <c r="DT554" s="382"/>
      <c r="DU554" s="382"/>
      <c r="DV554" s="382"/>
      <c r="DW554" s="382"/>
      <c r="DX554" s="382"/>
      <c r="DY554" s="382"/>
      <c r="DZ554" s="382"/>
      <c r="EA554" s="382"/>
      <c r="EB554" s="382"/>
      <c r="EC554" s="382"/>
      <c r="ED554" s="382"/>
      <c r="EE554" s="382"/>
      <c r="EF554" s="382"/>
      <c r="EG554" s="382"/>
      <c r="EH554" s="382"/>
      <c r="EI554" s="382"/>
      <c r="EJ554" s="382"/>
      <c r="EK554" s="382"/>
      <c r="EL554" s="382"/>
      <c r="EM554" s="382"/>
      <c r="EN554" s="382"/>
      <c r="EO554" s="382"/>
      <c r="EP554" s="382"/>
      <c r="EQ554" s="382"/>
      <c r="ER554" s="382"/>
      <c r="ES554" s="382"/>
      <c r="ET554" s="382"/>
      <c r="EU554" s="382"/>
      <c r="EV554" s="382"/>
      <c r="EW554" s="382"/>
      <c r="EX554" s="382"/>
      <c r="EY554" s="382"/>
      <c r="EZ554" s="382"/>
      <c r="FA554" s="382"/>
      <c r="FB554" s="382"/>
      <c r="FC554" s="382"/>
      <c r="FD554" s="382"/>
      <c r="FE554" s="382"/>
      <c r="FF554" s="382"/>
      <c r="FG554" s="382"/>
      <c r="FH554" s="382"/>
      <c r="FI554" s="382"/>
      <c r="FJ554" s="382"/>
      <c r="FK554" s="382"/>
      <c r="FL554" s="382"/>
      <c r="FM554" s="382"/>
      <c r="FN554" s="382"/>
      <c r="FO554" s="382"/>
      <c r="FP554" s="382"/>
      <c r="FQ554" s="382"/>
      <c r="FR554" s="382"/>
      <c r="FS554" s="382"/>
      <c r="FT554" s="382"/>
      <c r="FU554" s="382"/>
      <c r="FV554" s="382"/>
      <c r="FW554" s="382"/>
      <c r="FX554" s="382"/>
      <c r="FY554" s="382"/>
      <c r="FZ554" s="382"/>
      <c r="GA554" s="382"/>
      <c r="GB554" s="382"/>
      <c r="GC554" s="382"/>
      <c r="GD554" s="382"/>
      <c r="GE554" s="382"/>
      <c r="GF554" s="382"/>
      <c r="GG554" s="382"/>
      <c r="GH554" s="382"/>
      <c r="GI554" s="382"/>
      <c r="GJ554" s="382"/>
      <c r="GK554" s="382"/>
      <c r="GL554" s="382"/>
      <c r="GM554" s="382"/>
      <c r="GN554" s="382"/>
      <c r="GO554" s="382"/>
      <c r="GP554" s="382"/>
      <c r="GQ554" s="382"/>
      <c r="GR554" s="382"/>
      <c r="GS554" s="382"/>
      <c r="GT554" s="382"/>
      <c r="GU554" s="382"/>
      <c r="GV554" s="382"/>
      <c r="GW554" s="382"/>
      <c r="GX554" s="382"/>
      <c r="GY554" s="382"/>
      <c r="GZ554" s="382"/>
      <c r="HA554" s="382"/>
      <c r="HB554" s="382"/>
      <c r="HC554" s="382"/>
      <c r="HD554" s="382"/>
      <c r="HE554" s="382"/>
      <c r="HF554" s="382"/>
      <c r="HG554" s="382"/>
      <c r="HH554" s="382"/>
      <c r="HI554" s="382"/>
      <c r="HJ554" s="382"/>
      <c r="HK554" s="382"/>
      <c r="HL554" s="382"/>
      <c r="HM554" s="382"/>
      <c r="HN554" s="382"/>
      <c r="HO554" s="382"/>
      <c r="HP554" s="382"/>
      <c r="HQ554" s="382"/>
      <c r="HR554" s="382"/>
      <c r="HS554" s="382"/>
      <c r="HT554" s="382"/>
      <c r="HU554" s="382"/>
      <c r="HV554" s="382"/>
      <c r="HW554" s="382"/>
      <c r="HX554" s="382"/>
      <c r="HY554" s="382"/>
      <c r="HZ554" s="382"/>
      <c r="IA554" s="382"/>
      <c r="IB554" s="382"/>
      <c r="IC554" s="382"/>
      <c r="ID554" s="382"/>
      <c r="IE554" s="382"/>
      <c r="IF554" s="382"/>
      <c r="IG554" s="382"/>
      <c r="IH554" s="382"/>
      <c r="II554" s="382"/>
      <c r="IJ554" s="382"/>
      <c r="IK554" s="382"/>
      <c r="IL554" s="382"/>
      <c r="IM554" s="382"/>
      <c r="IN554" s="382"/>
      <c r="IO554" s="382"/>
      <c r="IP554" s="382"/>
      <c r="IQ554" s="382"/>
      <c r="IR554" s="382"/>
      <c r="IS554" s="382"/>
      <c r="IT554" s="382"/>
      <c r="IU554" s="382"/>
      <c r="IV554" s="382"/>
      <c r="IW554" s="382"/>
      <c r="IX554" s="382"/>
      <c r="IY554" s="382"/>
      <c r="IZ554" s="382"/>
      <c r="JA554" s="382"/>
      <c r="JB554" s="382"/>
      <c r="JC554" s="382"/>
      <c r="JD554" s="382"/>
      <c r="JE554" s="382"/>
      <c r="JF554" s="382"/>
      <c r="JG554" s="382"/>
      <c r="JH554" s="382"/>
      <c r="JI554" s="382"/>
      <c r="JJ554" s="382"/>
      <c r="JK554" s="382"/>
      <c r="JL554" s="382"/>
      <c r="JM554" s="382"/>
      <c r="JN554" s="382"/>
      <c r="JO554" s="382"/>
      <c r="JP554" s="382"/>
      <c r="JQ554" s="382"/>
      <c r="JR554" s="382"/>
      <c r="JS554" s="382"/>
      <c r="JT554" s="382"/>
      <c r="JU554" s="382"/>
      <c r="JV554" s="382"/>
      <c r="JW554" s="382"/>
      <c r="JX554" s="382"/>
      <c r="JY554" s="382"/>
      <c r="JZ554" s="382"/>
      <c r="KA554" s="382"/>
      <c r="KB554" s="382"/>
      <c r="KC554" s="382"/>
      <c r="KD554" s="382"/>
      <c r="KE554" s="382"/>
      <c r="KF554" s="382"/>
      <c r="KG554" s="382"/>
      <c r="KH554" s="382"/>
      <c r="KI554" s="382"/>
      <c r="KJ554" s="382"/>
      <c r="KK554" s="382"/>
      <c r="KL554" s="382"/>
      <c r="KM554" s="382"/>
      <c r="KN554" s="382"/>
      <c r="KO554" s="382"/>
      <c r="KP554" s="382"/>
      <c r="KQ554" s="382"/>
      <c r="KR554" s="382"/>
      <c r="KS554" s="382"/>
      <c r="KT554" s="382"/>
      <c r="KU554" s="382"/>
    </row>
    <row r="555" spans="1:307" s="353" customFormat="1" ht="63" customHeight="1">
      <c r="A555" s="803"/>
      <c r="B555" s="391" t="s">
        <v>80</v>
      </c>
      <c r="C555" s="347" t="s">
        <v>272</v>
      </c>
      <c r="D555" s="64" t="s">
        <v>80</v>
      </c>
      <c r="E555" s="64" t="s">
        <v>80</v>
      </c>
      <c r="F555" s="64" t="s">
        <v>80</v>
      </c>
      <c r="G555" s="64" t="s">
        <v>80</v>
      </c>
      <c r="H555" s="94" t="s">
        <v>80</v>
      </c>
      <c r="I555" s="64" t="s">
        <v>80</v>
      </c>
      <c r="J555" s="45">
        <f>SUM(J535:J554)</f>
        <v>2430109.4506099997</v>
      </c>
      <c r="K555" s="45">
        <f t="shared" ref="K555:O555" si="120">SUM(K535:K554)</f>
        <v>2408871.3633399997</v>
      </c>
      <c r="L555" s="45">
        <f t="shared" si="120"/>
        <v>21238.087270000004</v>
      </c>
      <c r="M555" s="45">
        <f t="shared" si="120"/>
        <v>1267758.352864</v>
      </c>
      <c r="N555" s="45">
        <f t="shared" si="120"/>
        <v>788855.04557000007</v>
      </c>
      <c r="O555" s="45">
        <f t="shared" si="120"/>
        <v>0</v>
      </c>
      <c r="P555" s="64" t="s">
        <v>80</v>
      </c>
      <c r="Q555" s="386" t="s">
        <v>80</v>
      </c>
      <c r="R555" s="103" t="s">
        <v>80</v>
      </c>
      <c r="S555" s="103" t="s">
        <v>80</v>
      </c>
      <c r="T555" s="64" t="s">
        <v>80</v>
      </c>
      <c r="U555" s="45">
        <f t="shared" ref="U555" si="121">SUM(U535:U554)</f>
        <v>76170.987009999997</v>
      </c>
      <c r="V555" s="45">
        <f t="shared" ref="V555" si="122">SUM(V535:V554)</f>
        <v>8351.0642500000013</v>
      </c>
      <c r="W555" s="45">
        <f t="shared" ref="W555" si="123">SUM(W535:W554)</f>
        <v>88985.618170000002</v>
      </c>
      <c r="X555" s="45">
        <f t="shared" ref="X555" si="124">SUM(X535:X554)</f>
        <v>173507.66717999999</v>
      </c>
      <c r="Y555" s="45">
        <f t="shared" ref="Y555" si="125">SUM(Y535:Y554)</f>
        <v>65221.116649999996</v>
      </c>
      <c r="Z555" s="45">
        <f t="shared" ref="Z555" si="126">SUM(Z535:Z554)</f>
        <v>16761.023560000001</v>
      </c>
      <c r="AA555" s="45">
        <f t="shared" ref="AA555" si="127">SUM(AA535:AA554)</f>
        <v>551.06600000000003</v>
      </c>
      <c r="AB555" s="45">
        <f t="shared" ref="AB555" si="128">SUM(AB535:AB554)</f>
        <v>9500</v>
      </c>
      <c r="AC555" s="45">
        <f t="shared" ref="AC555" si="129">SUM(AC535:AC554)</f>
        <v>26812.08956</v>
      </c>
      <c r="AD555" s="45">
        <f t="shared" ref="AD555" si="130">SUM(AD535:AD554)</f>
        <v>26795.162940000002</v>
      </c>
      <c r="AE555" s="45">
        <f t="shared" ref="AE555" si="131">SUM(AE535:AE554)</f>
        <v>377344.02552999998</v>
      </c>
      <c r="AF555" s="45">
        <f t="shared" ref="AF555" si="132">SUM(AF535:AF554)</f>
        <v>574.57092</v>
      </c>
      <c r="AG555" s="45">
        <f t="shared" ref="AG555" si="133">SUM(AG535:AG554)</f>
        <v>138222.27058500002</v>
      </c>
      <c r="AH555" s="45">
        <f t="shared" ref="AH555" si="134">SUM(AH535:AH554)</f>
        <v>516140.86703500006</v>
      </c>
      <c r="AI555" s="45">
        <f t="shared" ref="AI555" si="135">SUM(AI535:AI554)</f>
        <v>46817.455000000002</v>
      </c>
      <c r="AJ555" s="45">
        <f t="shared" ref="AJ555" si="136">SUM(AJ535:AJ554)</f>
        <v>14448.75</v>
      </c>
      <c r="AK555" s="45">
        <f t="shared" ref="AK555" si="137">SUM(AK535:AK554)</f>
        <v>0</v>
      </c>
      <c r="AL555" s="45">
        <f t="shared" ref="AL555" si="138">SUM(AL535:AL554)</f>
        <v>0</v>
      </c>
      <c r="AM555" s="45">
        <f t="shared" ref="AM555" si="139">SUM(AM535:AM554)</f>
        <v>14448.75</v>
      </c>
      <c r="AN555" s="45">
        <f t="shared" ref="AN555" si="140">SUM(AN535:AN554)</f>
        <v>512.92184999999995</v>
      </c>
      <c r="AO555" s="45">
        <f t="shared" ref="AO555" si="141">SUM(AO535:AO554)</f>
        <v>200</v>
      </c>
      <c r="AP555" s="45">
        <f t="shared" ref="AP555" si="142">SUM(AP535:AP554)</f>
        <v>0</v>
      </c>
      <c r="AQ555" s="45">
        <f t="shared" ref="AQ555" si="143">SUM(AQ535:AQ554)</f>
        <v>0</v>
      </c>
      <c r="AR555" s="45">
        <f t="shared" ref="AR555" si="144">SUM(AR535:AR554)</f>
        <v>200</v>
      </c>
      <c r="AS555" s="45">
        <f t="shared" ref="AS555" si="145">SUM(AS535:AS554)</f>
        <v>21250</v>
      </c>
      <c r="AT555" s="45">
        <f t="shared" ref="AT555" si="146">SUM(AT535:AT554)</f>
        <v>756.71802000000002</v>
      </c>
      <c r="AU555" s="45">
        <f t="shared" ref="AU555" si="147">SUM(AU535:AU554)</f>
        <v>0</v>
      </c>
      <c r="AV555" s="45">
        <f t="shared" ref="AV555" si="148">SUM(AV535:AV554)</f>
        <v>7000</v>
      </c>
      <c r="AW555" s="45">
        <f t="shared" ref="AW555" si="149">SUM(AW535:AW554)</f>
        <v>7756.7180200000003</v>
      </c>
      <c r="AX555" s="45">
        <f t="shared" ref="AX555" si="150">SUM(AX535:AX554)</f>
        <v>3312.2155499999999</v>
      </c>
      <c r="AY555" s="45">
        <f t="shared" ref="AY555" si="151">SUM(AY535:AY554)</f>
        <v>1355.5555400000001</v>
      </c>
      <c r="AZ555" s="45">
        <f t="shared" ref="AZ555" si="152">SUM(AZ535:AZ554)</f>
        <v>551.06600000000003</v>
      </c>
      <c r="BA555" s="45">
        <f t="shared" ref="BA555" si="153">SUM(BA535:BA554)</f>
        <v>2500</v>
      </c>
      <c r="BB555" s="45">
        <f t="shared" ref="BB555" si="154">SUM(BB535:BB554)</f>
        <v>4406.6215400000001</v>
      </c>
      <c r="BC555" s="45">
        <f t="shared" ref="BC555" si="155">SUM(BC535:BC554)</f>
        <v>1720.0255400000001</v>
      </c>
      <c r="BD555" s="45">
        <f t="shared" ref="BD555" si="156">SUM(BD535:BD554)</f>
        <v>4000</v>
      </c>
      <c r="BE555" s="45">
        <f t="shared" ref="BE555" si="157">SUM(BE535:BE554)</f>
        <v>229.9</v>
      </c>
      <c r="BF555" s="45">
        <f t="shared" ref="BF555" si="158">SUM(BF535:BF554)</f>
        <v>0</v>
      </c>
      <c r="BG555" s="45">
        <f t="shared" ref="BG555" si="159">SUM(BG535:BG554)</f>
        <v>4229.8999999999996</v>
      </c>
      <c r="BH555" s="45">
        <f t="shared" ref="BH555" si="160">SUM(BH535:BH554)</f>
        <v>10625</v>
      </c>
      <c r="BI555" s="45">
        <f t="shared" ref="BI555" si="161">SUM(BI535:BI554)</f>
        <v>4111.1111099999998</v>
      </c>
      <c r="BJ555" s="45">
        <f t="shared" ref="BJ555" si="162">SUM(BJ535:BJ554)</f>
        <v>0</v>
      </c>
      <c r="BK555" s="45">
        <f t="shared" ref="BK555" si="163">SUM(BK535:BK554)</f>
        <v>1000</v>
      </c>
      <c r="BL555" s="45">
        <f t="shared" ref="BL555" si="164">SUM(BL535:BL554)</f>
        <v>5111.1111099999998</v>
      </c>
      <c r="BM555" s="45">
        <f t="shared" ref="BM555" si="165">SUM(BM535:BM554)</f>
        <v>18050</v>
      </c>
      <c r="BN555" s="45">
        <f t="shared" ref="BN555" si="166">SUM(BN535:BN554)</f>
        <v>369232.91442000004</v>
      </c>
      <c r="BO555" s="45">
        <f t="shared" ref="BO555" si="167">SUM(BO535:BO554)</f>
        <v>114.77092</v>
      </c>
      <c r="BP555" s="45">
        <f t="shared" ref="BP555" si="168">SUM(BP535:BP554)</f>
        <v>137222.27058500002</v>
      </c>
      <c r="BQ555" s="45">
        <f t="shared" ref="BQ555" si="169">SUM(BQ535:BQ554)</f>
        <v>506569.95592500007</v>
      </c>
      <c r="BR555" s="45">
        <f t="shared" ref="BR555" si="170">SUM(BR535:BR554)</f>
        <v>0</v>
      </c>
      <c r="BS555" s="45">
        <f t="shared" ref="BS555" si="171">SUM(BS535:BS554)</f>
        <v>0</v>
      </c>
      <c r="BT555" s="45">
        <f t="shared" ref="BT555" si="172">SUM(BT535:BT554)</f>
        <v>229.9</v>
      </c>
      <c r="BU555" s="45">
        <f t="shared" ref="BU555" si="173">SUM(BU535:BU554)</f>
        <v>0</v>
      </c>
      <c r="BV555" s="45">
        <f t="shared" ref="BV555" si="174">SUM(BV535:BV554)</f>
        <v>229.9</v>
      </c>
      <c r="BW555" s="45">
        <f t="shared" ref="BW555" si="175">SUM(BW535:BW554)</f>
        <v>18142.455000000002</v>
      </c>
      <c r="BX555" s="45">
        <f t="shared" ref="BX555" si="176">SUM(BX535:BX554)</f>
        <v>518916.95777999994</v>
      </c>
      <c r="BY555" s="45">
        <f t="shared" ref="BY555" si="177">SUM(BY535:BY554)</f>
        <v>268444.54116999998</v>
      </c>
      <c r="BZ555" s="45">
        <f t="shared" ref="BZ555" si="178">SUM(BZ535:BZ554)</f>
        <v>0</v>
      </c>
      <c r="CA555" s="45">
        <f t="shared" ref="CA555" si="179">SUM(CA535:CA554)</f>
        <v>39320.370000000003</v>
      </c>
      <c r="CB555" s="64" t="s">
        <v>80</v>
      </c>
      <c r="CC555" s="64" t="s">
        <v>80</v>
      </c>
      <c r="CD555" s="45">
        <f t="shared" ref="CD555" si="180">SUM(CD535:CD554)</f>
        <v>96694</v>
      </c>
      <c r="CE555" s="45">
        <f t="shared" ref="CE555" si="181">SUM(CE535:CE554)</f>
        <v>0</v>
      </c>
      <c r="CF555" s="64" t="s">
        <v>80</v>
      </c>
      <c r="CG555" s="64" t="s">
        <v>80</v>
      </c>
      <c r="CH555" s="391" t="s">
        <v>80</v>
      </c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  <c r="EL555" s="41"/>
      <c r="EM555" s="41"/>
      <c r="EN555" s="41"/>
      <c r="EO555" s="41"/>
      <c r="EP555" s="41"/>
      <c r="EQ555" s="41"/>
      <c r="ER555" s="41"/>
      <c r="ES555" s="41"/>
      <c r="ET555" s="41"/>
      <c r="EU555" s="41"/>
      <c r="EV555" s="41"/>
      <c r="EW555" s="41"/>
      <c r="EX555" s="41"/>
      <c r="EY555" s="41"/>
      <c r="EZ555" s="41"/>
      <c r="FA555" s="41"/>
      <c r="FB555" s="41"/>
      <c r="FC555" s="41"/>
      <c r="FD555" s="41"/>
      <c r="FE555" s="41"/>
      <c r="FF555" s="41"/>
      <c r="FG555" s="41"/>
      <c r="FH555" s="41"/>
      <c r="FI555" s="41"/>
      <c r="FJ555" s="41"/>
      <c r="FK555" s="41"/>
      <c r="FL555" s="41"/>
      <c r="FM555" s="41"/>
      <c r="FN555" s="41"/>
      <c r="FO555" s="41"/>
      <c r="FP555" s="41"/>
      <c r="FQ555" s="41"/>
      <c r="FR555" s="41"/>
      <c r="FS555" s="41"/>
      <c r="FT555" s="41"/>
      <c r="FU555" s="41"/>
      <c r="FV555" s="41"/>
      <c r="FW555" s="41"/>
      <c r="FX555" s="41"/>
      <c r="FY555" s="41"/>
      <c r="FZ555" s="41"/>
      <c r="GA555" s="41"/>
      <c r="GB555" s="41"/>
      <c r="GC555" s="41"/>
      <c r="GD555" s="41"/>
      <c r="GE555" s="41"/>
      <c r="GF555" s="41"/>
      <c r="GG555" s="41"/>
      <c r="GH555" s="41"/>
      <c r="GI555" s="41"/>
      <c r="GJ555" s="41"/>
      <c r="GK555" s="41"/>
      <c r="GL555" s="41"/>
      <c r="GM555" s="41"/>
      <c r="GN555" s="41"/>
      <c r="GO555" s="41"/>
      <c r="GP555" s="41"/>
      <c r="GQ555" s="41"/>
      <c r="GR555" s="41"/>
      <c r="GS555" s="41"/>
      <c r="GT555" s="41"/>
      <c r="GU555" s="41"/>
      <c r="GV555" s="41"/>
      <c r="GW555" s="41"/>
      <c r="GX555" s="41"/>
      <c r="GY555" s="41"/>
      <c r="GZ555" s="41"/>
      <c r="HA555" s="41"/>
      <c r="HB555" s="41"/>
      <c r="HC555" s="41"/>
      <c r="HD555" s="41"/>
      <c r="HE555" s="41"/>
      <c r="HF555" s="41"/>
      <c r="HG555" s="41"/>
      <c r="HH555" s="41"/>
      <c r="HI555" s="41"/>
      <c r="HJ555" s="41"/>
      <c r="HK555" s="41"/>
      <c r="HL555" s="41"/>
      <c r="HM555" s="41"/>
      <c r="HN555" s="41"/>
      <c r="HO555" s="41"/>
      <c r="HP555" s="41"/>
      <c r="HQ555" s="41"/>
      <c r="HR555" s="41"/>
      <c r="HS555" s="41"/>
      <c r="HT555" s="41"/>
      <c r="HU555" s="41"/>
      <c r="HV555" s="41"/>
      <c r="HW555" s="41"/>
      <c r="HX555" s="41"/>
      <c r="HY555" s="41"/>
      <c r="HZ555" s="41"/>
      <c r="IA555" s="41"/>
      <c r="IB555" s="41"/>
      <c r="IC555" s="41"/>
      <c r="ID555" s="41"/>
      <c r="IE555" s="41"/>
      <c r="IF555" s="41"/>
      <c r="IG555" s="41"/>
      <c r="IH555" s="41"/>
      <c r="II555" s="41"/>
      <c r="IJ555" s="41"/>
      <c r="IK555" s="41"/>
      <c r="IL555" s="41"/>
      <c r="IM555" s="41"/>
      <c r="IN555" s="41"/>
      <c r="IO555" s="41"/>
      <c r="IP555" s="41"/>
      <c r="IQ555" s="41"/>
      <c r="IR555" s="41"/>
      <c r="IS555" s="41"/>
      <c r="IT555" s="41"/>
      <c r="IU555" s="41"/>
      <c r="IV555" s="41"/>
      <c r="IW555" s="41"/>
      <c r="IX555" s="41"/>
      <c r="IY555" s="41"/>
      <c r="IZ555" s="41"/>
      <c r="JA555" s="41"/>
      <c r="JB555" s="41"/>
      <c r="JC555" s="41"/>
      <c r="JD555" s="41"/>
      <c r="JE555" s="41"/>
      <c r="JF555" s="41"/>
      <c r="JG555" s="41"/>
      <c r="JH555" s="41"/>
      <c r="JI555" s="41"/>
      <c r="JJ555" s="41"/>
      <c r="JK555" s="41"/>
      <c r="JL555" s="41"/>
      <c r="JM555" s="41"/>
      <c r="JN555" s="41"/>
      <c r="JO555" s="41"/>
      <c r="JP555" s="41"/>
      <c r="JQ555" s="41"/>
      <c r="JR555" s="41"/>
      <c r="JS555" s="41"/>
      <c r="JT555" s="41"/>
      <c r="JU555" s="41"/>
      <c r="JV555" s="41"/>
      <c r="JW555" s="41"/>
      <c r="JX555" s="41"/>
      <c r="JY555" s="41"/>
      <c r="JZ555" s="41"/>
      <c r="KA555" s="41"/>
      <c r="KB555" s="41"/>
      <c r="KC555" s="41"/>
      <c r="KD555" s="41"/>
      <c r="KE555" s="41"/>
      <c r="KF555" s="41"/>
      <c r="KG555" s="41"/>
      <c r="KH555" s="41"/>
      <c r="KI555" s="41"/>
      <c r="KJ555" s="41"/>
      <c r="KK555" s="41"/>
      <c r="KL555" s="41"/>
      <c r="KM555" s="41"/>
      <c r="KN555" s="41"/>
      <c r="KO555" s="41"/>
      <c r="KP555" s="41"/>
      <c r="KQ555" s="41"/>
      <c r="KR555" s="41"/>
      <c r="KS555" s="41"/>
      <c r="KT555" s="41"/>
      <c r="KU555" s="41"/>
    </row>
    <row r="556" spans="1:307" s="362" customFormat="1" ht="45" customHeight="1" outlineLevel="1">
      <c r="A556" s="803"/>
      <c r="B556" s="366" t="s">
        <v>82</v>
      </c>
      <c r="C556" s="364" t="s">
        <v>1500</v>
      </c>
      <c r="D556" s="366" t="s">
        <v>80</v>
      </c>
      <c r="E556" s="366" t="s">
        <v>82</v>
      </c>
      <c r="F556" s="366" t="s">
        <v>80</v>
      </c>
      <c r="G556" s="366" t="s">
        <v>80</v>
      </c>
      <c r="H556" s="367" t="s">
        <v>80</v>
      </c>
      <c r="I556" s="366" t="s">
        <v>2591</v>
      </c>
      <c r="J556" s="365">
        <v>204623.592</v>
      </c>
      <c r="K556" s="365">
        <v>204623.592</v>
      </c>
      <c r="L556" s="365">
        <v>0</v>
      </c>
      <c r="M556" s="365">
        <v>204623.592</v>
      </c>
      <c r="N556" s="365">
        <v>204623.592</v>
      </c>
      <c r="O556" s="365">
        <v>0</v>
      </c>
      <c r="P556" s="365">
        <v>0</v>
      </c>
      <c r="Q556" s="436" t="s">
        <v>80</v>
      </c>
      <c r="R556" s="370" t="s">
        <v>80</v>
      </c>
      <c r="S556" s="366" t="s">
        <v>1666</v>
      </c>
      <c r="T556" s="365"/>
      <c r="U556" s="365">
        <v>0</v>
      </c>
      <c r="V556" s="365">
        <v>0</v>
      </c>
      <c r="W556" s="365">
        <v>0</v>
      </c>
      <c r="X556" s="365">
        <v>0</v>
      </c>
      <c r="Y556" s="365">
        <v>0</v>
      </c>
      <c r="Z556" s="365">
        <v>0</v>
      </c>
      <c r="AA556" s="365">
        <v>0</v>
      </c>
      <c r="AB556" s="365">
        <v>0</v>
      </c>
      <c r="AC556" s="365">
        <v>0</v>
      </c>
      <c r="AD556" s="365">
        <v>0</v>
      </c>
      <c r="AE556" s="365">
        <v>0</v>
      </c>
      <c r="AF556" s="365">
        <v>0</v>
      </c>
      <c r="AG556" s="365">
        <v>0</v>
      </c>
      <c r="AH556" s="365">
        <v>0</v>
      </c>
      <c r="AI556" s="365">
        <v>0</v>
      </c>
      <c r="AJ556" s="365">
        <v>0</v>
      </c>
      <c r="AK556" s="365">
        <v>0</v>
      </c>
      <c r="AL556" s="365">
        <v>0</v>
      </c>
      <c r="AM556" s="365">
        <v>0</v>
      </c>
      <c r="AN556" s="365">
        <v>0</v>
      </c>
      <c r="AO556" s="365">
        <v>0</v>
      </c>
      <c r="AP556" s="365">
        <v>0</v>
      </c>
      <c r="AQ556" s="365">
        <v>0</v>
      </c>
      <c r="AR556" s="365">
        <v>0</v>
      </c>
      <c r="AS556" s="365">
        <v>0</v>
      </c>
      <c r="AT556" s="365">
        <v>0</v>
      </c>
      <c r="AU556" s="365">
        <v>0</v>
      </c>
      <c r="AV556" s="365">
        <v>0</v>
      </c>
      <c r="AW556" s="365">
        <v>0</v>
      </c>
      <c r="AX556" s="365">
        <v>0</v>
      </c>
      <c r="AY556" s="365">
        <v>0</v>
      </c>
      <c r="AZ556" s="365">
        <v>0</v>
      </c>
      <c r="BA556" s="365">
        <v>0</v>
      </c>
      <c r="BB556" s="365">
        <v>0</v>
      </c>
      <c r="BC556" s="365">
        <v>0</v>
      </c>
      <c r="BD556" s="365">
        <v>0</v>
      </c>
      <c r="BE556" s="365">
        <v>0</v>
      </c>
      <c r="BF556" s="365">
        <v>0</v>
      </c>
      <c r="BG556" s="365">
        <v>0</v>
      </c>
      <c r="BH556" s="365">
        <v>0</v>
      </c>
      <c r="BI556" s="365">
        <v>0</v>
      </c>
      <c r="BJ556" s="365">
        <v>0</v>
      </c>
      <c r="BK556" s="365">
        <v>0</v>
      </c>
      <c r="BL556" s="365">
        <v>0</v>
      </c>
      <c r="BM556" s="365">
        <v>0</v>
      </c>
      <c r="BN556" s="365">
        <v>0</v>
      </c>
      <c r="BO556" s="365">
        <v>0</v>
      </c>
      <c r="BP556" s="365">
        <v>0</v>
      </c>
      <c r="BQ556" s="365">
        <v>0</v>
      </c>
      <c r="BR556" s="365">
        <v>0</v>
      </c>
      <c r="BS556" s="365">
        <v>0</v>
      </c>
      <c r="BT556" s="365">
        <v>0</v>
      </c>
      <c r="BU556" s="365">
        <v>0</v>
      </c>
      <c r="BV556" s="365">
        <v>0</v>
      </c>
      <c r="BW556" s="365">
        <v>0</v>
      </c>
      <c r="BX556" s="365">
        <v>0</v>
      </c>
      <c r="BY556" s="365">
        <v>0</v>
      </c>
      <c r="BZ556" s="365">
        <v>0</v>
      </c>
      <c r="CA556" s="365">
        <v>0</v>
      </c>
      <c r="CB556" s="366" t="s">
        <v>1501</v>
      </c>
      <c r="CC556" s="366" t="s">
        <v>279</v>
      </c>
      <c r="CD556" s="462">
        <v>0</v>
      </c>
      <c r="CE556" s="462">
        <v>0</v>
      </c>
      <c r="CF556" s="370" t="s">
        <v>2010</v>
      </c>
      <c r="CG556" s="370"/>
      <c r="CH556" s="366" t="s">
        <v>3218</v>
      </c>
      <c r="CI556" s="382"/>
      <c r="CJ556" s="382"/>
      <c r="CK556" s="382"/>
      <c r="CL556" s="382"/>
      <c r="CM556" s="382"/>
      <c r="CN556" s="382"/>
      <c r="CO556" s="382"/>
      <c r="CP556" s="382"/>
      <c r="CQ556" s="382"/>
      <c r="CR556" s="382"/>
      <c r="CS556" s="382"/>
      <c r="CT556" s="382"/>
      <c r="CU556" s="382"/>
      <c r="CV556" s="382"/>
      <c r="CW556" s="382"/>
      <c r="CX556" s="382"/>
      <c r="CY556" s="382"/>
      <c r="CZ556" s="382"/>
      <c r="DA556" s="382"/>
      <c r="DB556" s="382"/>
      <c r="DC556" s="382"/>
      <c r="DD556" s="382"/>
      <c r="DE556" s="382"/>
      <c r="DF556" s="382"/>
      <c r="DG556" s="382"/>
      <c r="DH556" s="382"/>
      <c r="DI556" s="382"/>
      <c r="DJ556" s="382"/>
      <c r="DK556" s="382"/>
      <c r="DL556" s="382"/>
      <c r="DM556" s="382"/>
      <c r="DN556" s="382"/>
      <c r="DO556" s="382"/>
      <c r="DP556" s="382"/>
      <c r="DQ556" s="382"/>
      <c r="DR556" s="382"/>
      <c r="DS556" s="382"/>
      <c r="DT556" s="382"/>
      <c r="DU556" s="382"/>
      <c r="DV556" s="382"/>
      <c r="DW556" s="382"/>
      <c r="DX556" s="382"/>
      <c r="DY556" s="382"/>
      <c r="DZ556" s="382"/>
      <c r="EA556" s="382"/>
      <c r="EB556" s="382"/>
      <c r="EC556" s="382"/>
      <c r="ED556" s="382"/>
      <c r="EE556" s="382"/>
      <c r="EF556" s="382"/>
      <c r="EG556" s="382"/>
      <c r="EH556" s="382"/>
      <c r="EI556" s="382"/>
      <c r="EJ556" s="382"/>
      <c r="EK556" s="382"/>
      <c r="EL556" s="382"/>
      <c r="EM556" s="382"/>
      <c r="EN556" s="382"/>
      <c r="EO556" s="382"/>
      <c r="EP556" s="382"/>
      <c r="EQ556" s="382"/>
      <c r="ER556" s="382"/>
      <c r="ES556" s="382"/>
      <c r="ET556" s="382"/>
      <c r="EU556" s="382"/>
      <c r="EV556" s="382"/>
      <c r="EW556" s="382"/>
      <c r="EX556" s="382"/>
      <c r="EY556" s="382"/>
      <c r="EZ556" s="382"/>
      <c r="FA556" s="382"/>
      <c r="FB556" s="382"/>
      <c r="FC556" s="382"/>
      <c r="FD556" s="382"/>
      <c r="FE556" s="382"/>
      <c r="FF556" s="382"/>
      <c r="FG556" s="382"/>
      <c r="FH556" s="382"/>
      <c r="FI556" s="382"/>
      <c r="FJ556" s="382"/>
      <c r="FK556" s="382"/>
      <c r="FL556" s="382"/>
      <c r="FM556" s="382"/>
      <c r="FN556" s="382"/>
      <c r="FO556" s="382"/>
      <c r="FP556" s="382"/>
      <c r="FQ556" s="382"/>
      <c r="FR556" s="382"/>
      <c r="FS556" s="382"/>
      <c r="FT556" s="382"/>
      <c r="FU556" s="382"/>
      <c r="FV556" s="382"/>
      <c r="FW556" s="382"/>
      <c r="FX556" s="382"/>
      <c r="FY556" s="382"/>
      <c r="FZ556" s="382"/>
      <c r="GA556" s="382"/>
      <c r="GB556" s="382"/>
      <c r="GC556" s="382"/>
      <c r="GD556" s="382"/>
      <c r="GE556" s="382"/>
      <c r="GF556" s="382"/>
      <c r="GG556" s="382"/>
      <c r="GH556" s="382"/>
      <c r="GI556" s="382"/>
      <c r="GJ556" s="382"/>
      <c r="GK556" s="382"/>
      <c r="GL556" s="382"/>
      <c r="GM556" s="382"/>
      <c r="GN556" s="382"/>
      <c r="GO556" s="382"/>
      <c r="GP556" s="382"/>
      <c r="GQ556" s="382"/>
      <c r="GR556" s="382"/>
      <c r="GS556" s="382"/>
      <c r="GT556" s="382"/>
      <c r="GU556" s="382"/>
      <c r="GV556" s="382"/>
      <c r="GW556" s="382"/>
      <c r="GX556" s="382"/>
      <c r="GY556" s="382"/>
      <c r="GZ556" s="382"/>
      <c r="HA556" s="382"/>
      <c r="HB556" s="382"/>
      <c r="HC556" s="382"/>
      <c r="HD556" s="382"/>
      <c r="HE556" s="382"/>
      <c r="HF556" s="382"/>
      <c r="HG556" s="382"/>
      <c r="HH556" s="382"/>
      <c r="HI556" s="382"/>
      <c r="HJ556" s="382"/>
      <c r="HK556" s="382"/>
      <c r="HL556" s="382"/>
      <c r="HM556" s="382"/>
      <c r="HN556" s="382"/>
      <c r="HO556" s="382"/>
      <c r="HP556" s="382"/>
      <c r="HQ556" s="382"/>
      <c r="HR556" s="382"/>
      <c r="HS556" s="382"/>
      <c r="HT556" s="382"/>
      <c r="HU556" s="382"/>
      <c r="HV556" s="382"/>
      <c r="HW556" s="382"/>
      <c r="HX556" s="382"/>
      <c r="HY556" s="382"/>
      <c r="HZ556" s="382"/>
      <c r="IA556" s="382"/>
      <c r="IB556" s="382"/>
      <c r="IC556" s="382"/>
      <c r="ID556" s="382"/>
      <c r="IE556" s="382"/>
      <c r="IF556" s="382"/>
      <c r="IG556" s="382"/>
      <c r="IH556" s="382"/>
      <c r="II556" s="382"/>
      <c r="IJ556" s="382"/>
      <c r="IK556" s="382"/>
      <c r="IL556" s="382"/>
      <c r="IM556" s="382"/>
      <c r="IN556" s="382"/>
      <c r="IO556" s="382"/>
      <c r="IP556" s="382"/>
      <c r="IQ556" s="382"/>
      <c r="IR556" s="382"/>
      <c r="IS556" s="382"/>
      <c r="IT556" s="382"/>
      <c r="IU556" s="382"/>
      <c r="IV556" s="382"/>
      <c r="IW556" s="382"/>
      <c r="IX556" s="382"/>
      <c r="IY556" s="382"/>
      <c r="IZ556" s="382"/>
      <c r="JA556" s="382"/>
      <c r="JB556" s="382"/>
      <c r="JC556" s="382"/>
      <c r="JD556" s="382"/>
      <c r="JE556" s="382"/>
      <c r="JF556" s="382"/>
      <c r="JG556" s="382"/>
      <c r="JH556" s="382"/>
      <c r="JI556" s="382"/>
      <c r="JJ556" s="382"/>
      <c r="JK556" s="382"/>
      <c r="JL556" s="382"/>
      <c r="JM556" s="382"/>
      <c r="JN556" s="382"/>
      <c r="JO556" s="382"/>
      <c r="JP556" s="382"/>
      <c r="JQ556" s="382"/>
      <c r="JR556" s="382"/>
      <c r="JS556" s="382"/>
      <c r="JT556" s="382"/>
      <c r="JU556" s="382"/>
      <c r="JV556" s="382"/>
      <c r="JW556" s="382"/>
      <c r="JX556" s="382"/>
      <c r="JY556" s="382"/>
      <c r="JZ556" s="382"/>
      <c r="KA556" s="382"/>
      <c r="KB556" s="382"/>
      <c r="KC556" s="382"/>
      <c r="KD556" s="382"/>
      <c r="KE556" s="382"/>
      <c r="KF556" s="382"/>
      <c r="KG556" s="382"/>
      <c r="KH556" s="382"/>
      <c r="KI556" s="382"/>
      <c r="KJ556" s="382"/>
      <c r="KK556" s="382"/>
      <c r="KL556" s="382"/>
      <c r="KM556" s="382"/>
      <c r="KN556" s="382"/>
      <c r="KO556" s="382"/>
      <c r="KP556" s="382"/>
      <c r="KQ556" s="382"/>
      <c r="KR556" s="382"/>
      <c r="KS556" s="382"/>
      <c r="KT556" s="382"/>
      <c r="KU556" s="382"/>
    </row>
    <row r="557" spans="1:307" s="362" customFormat="1" ht="76.5" customHeight="1" outlineLevel="1">
      <c r="A557" s="803"/>
      <c r="B557" s="219" t="s">
        <v>2081</v>
      </c>
      <c r="C557" s="721" t="s">
        <v>1742</v>
      </c>
      <c r="D557" s="219" t="s">
        <v>1907</v>
      </c>
      <c r="E557" s="219" t="s">
        <v>82</v>
      </c>
      <c r="F557" s="219" t="s">
        <v>80</v>
      </c>
      <c r="G557" s="219" t="s">
        <v>80</v>
      </c>
      <c r="H557" s="222" t="s">
        <v>1942</v>
      </c>
      <c r="I557" s="219" t="s">
        <v>1743</v>
      </c>
      <c r="J557" s="223">
        <v>277.32655999999997</v>
      </c>
      <c r="K557" s="223">
        <v>184.88436999999999</v>
      </c>
      <c r="L557" s="223">
        <v>92.442189999999997</v>
      </c>
      <c r="M557" s="223">
        <v>129.41800000000001</v>
      </c>
      <c r="N557" s="223">
        <v>0</v>
      </c>
      <c r="O557" s="223">
        <v>0</v>
      </c>
      <c r="P557" s="223">
        <v>0</v>
      </c>
      <c r="Q557" s="657" t="s">
        <v>80</v>
      </c>
      <c r="R557" s="658">
        <v>45169</v>
      </c>
      <c r="S557" s="219" t="s">
        <v>496</v>
      </c>
      <c r="T557" s="223" t="s">
        <v>2288</v>
      </c>
      <c r="U557" s="223">
        <v>55.466369999999998</v>
      </c>
      <c r="V557" s="223">
        <v>0</v>
      </c>
      <c r="W557" s="223">
        <v>0</v>
      </c>
      <c r="X557" s="223">
        <v>55.466369999999998</v>
      </c>
      <c r="Y557" s="223">
        <v>0</v>
      </c>
      <c r="Z557" s="223">
        <v>0</v>
      </c>
      <c r="AA557" s="223">
        <v>0</v>
      </c>
      <c r="AB557" s="223">
        <v>0</v>
      </c>
      <c r="AC557" s="223">
        <v>0</v>
      </c>
      <c r="AD557" s="223">
        <v>0</v>
      </c>
      <c r="AE557" s="223">
        <v>0</v>
      </c>
      <c r="AF557" s="223">
        <v>0</v>
      </c>
      <c r="AG557" s="223">
        <v>0</v>
      </c>
      <c r="AH557" s="223">
        <v>0</v>
      </c>
      <c r="AI557" s="223">
        <v>0</v>
      </c>
      <c r="AJ557" s="223">
        <v>0</v>
      </c>
      <c r="AK557" s="223">
        <v>0</v>
      </c>
      <c r="AL557" s="223">
        <v>0</v>
      </c>
      <c r="AM557" s="223">
        <v>0</v>
      </c>
      <c r="AN557" s="223">
        <v>0</v>
      </c>
      <c r="AO557" s="223">
        <v>0</v>
      </c>
      <c r="AP557" s="223">
        <v>0</v>
      </c>
      <c r="AQ557" s="223">
        <v>0</v>
      </c>
      <c r="AR557" s="223">
        <v>0</v>
      </c>
      <c r="AS557" s="223">
        <v>0</v>
      </c>
      <c r="AT557" s="223">
        <v>0</v>
      </c>
      <c r="AU557" s="223">
        <v>0</v>
      </c>
      <c r="AV557" s="223">
        <v>0</v>
      </c>
      <c r="AW557" s="223">
        <v>0</v>
      </c>
      <c r="AX557" s="223">
        <v>0</v>
      </c>
      <c r="AY557" s="223">
        <v>0</v>
      </c>
      <c r="AZ557" s="223">
        <v>0</v>
      </c>
      <c r="BA557" s="223">
        <v>0</v>
      </c>
      <c r="BB557" s="223">
        <v>0</v>
      </c>
      <c r="BC557" s="223">
        <v>0</v>
      </c>
      <c r="BD557" s="223">
        <v>0</v>
      </c>
      <c r="BE557" s="223">
        <v>0</v>
      </c>
      <c r="BF557" s="223">
        <v>0</v>
      </c>
      <c r="BG557" s="223">
        <v>0</v>
      </c>
      <c r="BH557" s="223">
        <v>0</v>
      </c>
      <c r="BI557" s="223">
        <v>0</v>
      </c>
      <c r="BJ557" s="223">
        <v>0</v>
      </c>
      <c r="BK557" s="223">
        <v>0</v>
      </c>
      <c r="BL557" s="223">
        <v>0</v>
      </c>
      <c r="BM557" s="223">
        <v>0</v>
      </c>
      <c r="BN557" s="223">
        <v>0</v>
      </c>
      <c r="BO557" s="223">
        <v>0</v>
      </c>
      <c r="BP557" s="223">
        <v>0</v>
      </c>
      <c r="BQ557" s="223">
        <v>0</v>
      </c>
      <c r="BR557" s="223">
        <v>0</v>
      </c>
      <c r="BS557" s="223">
        <v>0</v>
      </c>
      <c r="BT557" s="223">
        <v>0</v>
      </c>
      <c r="BU557" s="223">
        <v>0</v>
      </c>
      <c r="BV557" s="223">
        <v>0</v>
      </c>
      <c r="BW557" s="223">
        <v>0</v>
      </c>
      <c r="BX557" s="223">
        <v>0</v>
      </c>
      <c r="BY557" s="223">
        <v>0</v>
      </c>
      <c r="BZ557" s="223">
        <v>0</v>
      </c>
      <c r="CA557" s="223">
        <v>0</v>
      </c>
      <c r="CB557" s="219" t="s">
        <v>1908</v>
      </c>
      <c r="CC557" s="219" t="s">
        <v>2170</v>
      </c>
      <c r="CD557" s="659">
        <v>0</v>
      </c>
      <c r="CE557" s="659">
        <v>0</v>
      </c>
      <c r="CF557" s="658" t="s">
        <v>2009</v>
      </c>
      <c r="CG557" s="658"/>
      <c r="CH557" s="219" t="s">
        <v>3204</v>
      </c>
      <c r="CI557" s="382"/>
      <c r="CJ557" s="382"/>
      <c r="CK557" s="382"/>
      <c r="CL557" s="382"/>
      <c r="CM557" s="382"/>
      <c r="CN557" s="382"/>
      <c r="CO557" s="382"/>
      <c r="CP557" s="382"/>
      <c r="CQ557" s="382"/>
      <c r="CR557" s="382"/>
      <c r="CS557" s="382"/>
      <c r="CT557" s="382"/>
      <c r="CU557" s="382"/>
      <c r="CV557" s="382"/>
      <c r="CW557" s="382"/>
      <c r="CX557" s="382"/>
      <c r="CY557" s="382"/>
      <c r="CZ557" s="382"/>
      <c r="DA557" s="382"/>
      <c r="DB557" s="382"/>
      <c r="DC557" s="382"/>
      <c r="DD557" s="382"/>
      <c r="DE557" s="382"/>
      <c r="DF557" s="382"/>
      <c r="DG557" s="382"/>
      <c r="DH557" s="382"/>
      <c r="DI557" s="382"/>
      <c r="DJ557" s="382"/>
      <c r="DK557" s="382"/>
      <c r="DL557" s="382"/>
      <c r="DM557" s="382"/>
      <c r="DN557" s="382"/>
      <c r="DO557" s="382"/>
      <c r="DP557" s="382"/>
      <c r="DQ557" s="382"/>
      <c r="DR557" s="382"/>
      <c r="DS557" s="382"/>
      <c r="DT557" s="382"/>
      <c r="DU557" s="382"/>
      <c r="DV557" s="382"/>
      <c r="DW557" s="382"/>
      <c r="DX557" s="382"/>
      <c r="DY557" s="382"/>
      <c r="DZ557" s="382"/>
      <c r="EA557" s="382"/>
      <c r="EB557" s="382"/>
      <c r="EC557" s="382"/>
      <c r="ED557" s="382"/>
      <c r="EE557" s="382"/>
      <c r="EF557" s="382"/>
      <c r="EG557" s="382"/>
      <c r="EH557" s="382"/>
      <c r="EI557" s="382"/>
      <c r="EJ557" s="382"/>
      <c r="EK557" s="382"/>
      <c r="EL557" s="382"/>
      <c r="EM557" s="382"/>
      <c r="EN557" s="382"/>
      <c r="EO557" s="382"/>
      <c r="EP557" s="382"/>
      <c r="EQ557" s="382"/>
      <c r="ER557" s="382"/>
      <c r="ES557" s="382"/>
      <c r="ET557" s="382"/>
      <c r="EU557" s="382"/>
      <c r="EV557" s="382"/>
      <c r="EW557" s="382"/>
      <c r="EX557" s="382"/>
      <c r="EY557" s="382"/>
      <c r="EZ557" s="382"/>
      <c r="FA557" s="382"/>
      <c r="FB557" s="382"/>
      <c r="FC557" s="382"/>
      <c r="FD557" s="382"/>
      <c r="FE557" s="382"/>
      <c r="FF557" s="382"/>
      <c r="FG557" s="382"/>
      <c r="FH557" s="382"/>
      <c r="FI557" s="382"/>
      <c r="FJ557" s="382"/>
      <c r="FK557" s="382"/>
      <c r="FL557" s="382"/>
      <c r="FM557" s="382"/>
      <c r="FN557" s="382"/>
      <c r="FO557" s="382"/>
      <c r="FP557" s="382"/>
      <c r="FQ557" s="382"/>
      <c r="FR557" s="382"/>
      <c r="FS557" s="382"/>
      <c r="FT557" s="382"/>
      <c r="FU557" s="382"/>
      <c r="FV557" s="382"/>
      <c r="FW557" s="382"/>
      <c r="FX557" s="382"/>
      <c r="FY557" s="382"/>
      <c r="FZ557" s="382"/>
      <c r="GA557" s="382"/>
      <c r="GB557" s="382"/>
      <c r="GC557" s="382"/>
      <c r="GD557" s="382"/>
      <c r="GE557" s="382"/>
      <c r="GF557" s="382"/>
      <c r="GG557" s="382"/>
      <c r="GH557" s="382"/>
      <c r="GI557" s="382"/>
      <c r="GJ557" s="382"/>
      <c r="GK557" s="382"/>
      <c r="GL557" s="382"/>
      <c r="GM557" s="382"/>
      <c r="GN557" s="382"/>
      <c r="GO557" s="382"/>
      <c r="GP557" s="382"/>
      <c r="GQ557" s="382"/>
      <c r="GR557" s="382"/>
      <c r="GS557" s="382"/>
      <c r="GT557" s="382"/>
      <c r="GU557" s="382"/>
      <c r="GV557" s="382"/>
      <c r="GW557" s="382"/>
      <c r="GX557" s="382"/>
      <c r="GY557" s="382"/>
      <c r="GZ557" s="382"/>
      <c r="HA557" s="382"/>
      <c r="HB557" s="382"/>
      <c r="HC557" s="382"/>
      <c r="HD557" s="382"/>
      <c r="HE557" s="382"/>
      <c r="HF557" s="382"/>
      <c r="HG557" s="382"/>
      <c r="HH557" s="382"/>
      <c r="HI557" s="382"/>
      <c r="HJ557" s="382"/>
      <c r="HK557" s="382"/>
      <c r="HL557" s="382"/>
      <c r="HM557" s="382"/>
      <c r="HN557" s="382"/>
      <c r="HO557" s="382"/>
      <c r="HP557" s="382"/>
      <c r="HQ557" s="382"/>
      <c r="HR557" s="382"/>
      <c r="HS557" s="382"/>
      <c r="HT557" s="382"/>
      <c r="HU557" s="382"/>
      <c r="HV557" s="382"/>
      <c r="HW557" s="382"/>
      <c r="HX557" s="382"/>
      <c r="HY557" s="382"/>
      <c r="HZ557" s="382"/>
      <c r="IA557" s="382"/>
      <c r="IB557" s="382"/>
      <c r="IC557" s="382"/>
      <c r="ID557" s="382"/>
      <c r="IE557" s="382"/>
      <c r="IF557" s="382"/>
      <c r="IG557" s="382"/>
      <c r="IH557" s="382"/>
      <c r="II557" s="382"/>
      <c r="IJ557" s="382"/>
      <c r="IK557" s="382"/>
      <c r="IL557" s="382"/>
      <c r="IM557" s="382"/>
      <c r="IN557" s="382"/>
      <c r="IO557" s="382"/>
      <c r="IP557" s="382"/>
      <c r="IQ557" s="382"/>
      <c r="IR557" s="382"/>
      <c r="IS557" s="382"/>
      <c r="IT557" s="382"/>
      <c r="IU557" s="382"/>
      <c r="IV557" s="382"/>
      <c r="IW557" s="382"/>
      <c r="IX557" s="382"/>
      <c r="IY557" s="382"/>
      <c r="IZ557" s="382"/>
      <c r="JA557" s="382"/>
      <c r="JB557" s="382"/>
      <c r="JC557" s="382"/>
      <c r="JD557" s="382"/>
      <c r="JE557" s="382"/>
      <c r="JF557" s="382"/>
      <c r="JG557" s="382"/>
      <c r="JH557" s="382"/>
      <c r="JI557" s="382"/>
      <c r="JJ557" s="382"/>
      <c r="JK557" s="382"/>
      <c r="JL557" s="382"/>
      <c r="JM557" s="382"/>
      <c r="JN557" s="382"/>
      <c r="JO557" s="382"/>
      <c r="JP557" s="382"/>
      <c r="JQ557" s="382"/>
      <c r="JR557" s="382"/>
      <c r="JS557" s="382"/>
      <c r="JT557" s="382"/>
      <c r="JU557" s="382"/>
      <c r="JV557" s="382"/>
      <c r="JW557" s="382"/>
      <c r="JX557" s="382"/>
      <c r="JY557" s="382"/>
      <c r="JZ557" s="382"/>
      <c r="KA557" s="382"/>
      <c r="KB557" s="382"/>
      <c r="KC557" s="382"/>
      <c r="KD557" s="382"/>
      <c r="KE557" s="382"/>
      <c r="KF557" s="382"/>
      <c r="KG557" s="382"/>
      <c r="KH557" s="382"/>
      <c r="KI557" s="382"/>
      <c r="KJ557" s="382"/>
      <c r="KK557" s="382"/>
      <c r="KL557" s="382"/>
      <c r="KM557" s="382"/>
      <c r="KN557" s="382"/>
      <c r="KO557" s="382"/>
      <c r="KP557" s="382"/>
      <c r="KQ557" s="382"/>
      <c r="KR557" s="382"/>
      <c r="KS557" s="382"/>
      <c r="KT557" s="382"/>
      <c r="KU557" s="382"/>
    </row>
    <row r="558" spans="1:307" s="362" customFormat="1" ht="71.25" customHeight="1" outlineLevel="1">
      <c r="A558" s="803"/>
      <c r="B558" s="219" t="s">
        <v>2067</v>
      </c>
      <c r="C558" s="721" t="s">
        <v>1744</v>
      </c>
      <c r="D558" s="219" t="s">
        <v>1909</v>
      </c>
      <c r="E558" s="219" t="s">
        <v>82</v>
      </c>
      <c r="F558" s="219" t="s">
        <v>80</v>
      </c>
      <c r="G558" s="219" t="s">
        <v>80</v>
      </c>
      <c r="H558" s="222" t="s">
        <v>1943</v>
      </c>
      <c r="I558" s="219" t="s">
        <v>1743</v>
      </c>
      <c r="J558" s="223">
        <v>277.32655999999997</v>
      </c>
      <c r="K558" s="223">
        <v>184.88436999999999</v>
      </c>
      <c r="L558" s="223">
        <v>92.442189999999997</v>
      </c>
      <c r="M558" s="223">
        <v>129.41800000000001</v>
      </c>
      <c r="N558" s="223">
        <v>0</v>
      </c>
      <c r="O558" s="223">
        <v>0</v>
      </c>
      <c r="P558" s="223">
        <v>0</v>
      </c>
      <c r="Q558" s="657" t="s">
        <v>80</v>
      </c>
      <c r="R558" s="658">
        <v>45169</v>
      </c>
      <c r="S558" s="219" t="s">
        <v>496</v>
      </c>
      <c r="T558" s="223" t="s">
        <v>2288</v>
      </c>
      <c r="U558" s="223">
        <v>55.466369999999998</v>
      </c>
      <c r="V558" s="223">
        <v>0</v>
      </c>
      <c r="W558" s="223">
        <v>0</v>
      </c>
      <c r="X558" s="223">
        <v>55.466369999999998</v>
      </c>
      <c r="Y558" s="223">
        <v>0</v>
      </c>
      <c r="Z558" s="223">
        <v>0</v>
      </c>
      <c r="AA558" s="223">
        <v>0</v>
      </c>
      <c r="AB558" s="223">
        <v>0</v>
      </c>
      <c r="AC558" s="223">
        <v>0</v>
      </c>
      <c r="AD558" s="223">
        <v>0</v>
      </c>
      <c r="AE558" s="223">
        <v>0</v>
      </c>
      <c r="AF558" s="223">
        <v>0</v>
      </c>
      <c r="AG558" s="223">
        <v>0</v>
      </c>
      <c r="AH558" s="223">
        <v>0</v>
      </c>
      <c r="AI558" s="223">
        <v>0</v>
      </c>
      <c r="AJ558" s="223">
        <v>0</v>
      </c>
      <c r="AK558" s="223">
        <v>0</v>
      </c>
      <c r="AL558" s="223">
        <v>0</v>
      </c>
      <c r="AM558" s="223">
        <v>0</v>
      </c>
      <c r="AN558" s="223">
        <v>0</v>
      </c>
      <c r="AO558" s="223">
        <v>0</v>
      </c>
      <c r="AP558" s="223">
        <v>0</v>
      </c>
      <c r="AQ558" s="223">
        <v>0</v>
      </c>
      <c r="AR558" s="223">
        <v>0</v>
      </c>
      <c r="AS558" s="223">
        <v>0</v>
      </c>
      <c r="AT558" s="223">
        <v>0</v>
      </c>
      <c r="AU558" s="223">
        <v>0</v>
      </c>
      <c r="AV558" s="223">
        <v>0</v>
      </c>
      <c r="AW558" s="223">
        <v>0</v>
      </c>
      <c r="AX558" s="223">
        <v>0</v>
      </c>
      <c r="AY558" s="223">
        <v>0</v>
      </c>
      <c r="AZ558" s="223">
        <v>0</v>
      </c>
      <c r="BA558" s="223">
        <v>0</v>
      </c>
      <c r="BB558" s="223">
        <v>0</v>
      </c>
      <c r="BC558" s="223">
        <v>0</v>
      </c>
      <c r="BD558" s="223">
        <v>0</v>
      </c>
      <c r="BE558" s="223">
        <v>0</v>
      </c>
      <c r="BF558" s="223">
        <v>0</v>
      </c>
      <c r="BG558" s="223">
        <v>0</v>
      </c>
      <c r="BH558" s="223">
        <v>0</v>
      </c>
      <c r="BI558" s="223">
        <v>0</v>
      </c>
      <c r="BJ558" s="223">
        <v>0</v>
      </c>
      <c r="BK558" s="223">
        <v>0</v>
      </c>
      <c r="BL558" s="223">
        <v>0</v>
      </c>
      <c r="BM558" s="223">
        <v>0</v>
      </c>
      <c r="BN558" s="223">
        <v>0</v>
      </c>
      <c r="BO558" s="223">
        <v>0</v>
      </c>
      <c r="BP558" s="223">
        <v>0</v>
      </c>
      <c r="BQ558" s="223">
        <v>0</v>
      </c>
      <c r="BR558" s="223">
        <v>0</v>
      </c>
      <c r="BS558" s="223">
        <v>0</v>
      </c>
      <c r="BT558" s="223">
        <v>0</v>
      </c>
      <c r="BU558" s="223">
        <v>0</v>
      </c>
      <c r="BV558" s="223">
        <v>0</v>
      </c>
      <c r="BW558" s="223">
        <v>0</v>
      </c>
      <c r="BX558" s="223">
        <v>0</v>
      </c>
      <c r="BY558" s="223">
        <v>0</v>
      </c>
      <c r="BZ558" s="223">
        <v>0</v>
      </c>
      <c r="CA558" s="223">
        <v>0</v>
      </c>
      <c r="CB558" s="219" t="s">
        <v>1908</v>
      </c>
      <c r="CC558" s="219" t="s">
        <v>2170</v>
      </c>
      <c r="CD558" s="659">
        <v>0</v>
      </c>
      <c r="CE558" s="659">
        <v>0</v>
      </c>
      <c r="CF558" s="658" t="s">
        <v>2009</v>
      </c>
      <c r="CG558" s="658"/>
      <c r="CH558" s="219" t="s">
        <v>3204</v>
      </c>
      <c r="CI558" s="382"/>
      <c r="CJ558" s="382"/>
      <c r="CK558" s="382"/>
      <c r="CL558" s="382"/>
      <c r="CM558" s="382"/>
      <c r="CN558" s="382"/>
      <c r="CO558" s="382"/>
      <c r="CP558" s="382"/>
      <c r="CQ558" s="382"/>
      <c r="CR558" s="382"/>
      <c r="CS558" s="382"/>
      <c r="CT558" s="382"/>
      <c r="CU558" s="382"/>
      <c r="CV558" s="382"/>
      <c r="CW558" s="382"/>
      <c r="CX558" s="382"/>
      <c r="CY558" s="382"/>
      <c r="CZ558" s="382"/>
      <c r="DA558" s="382"/>
      <c r="DB558" s="382"/>
      <c r="DC558" s="382"/>
      <c r="DD558" s="382"/>
      <c r="DE558" s="382"/>
      <c r="DF558" s="382"/>
      <c r="DG558" s="382"/>
      <c r="DH558" s="382"/>
      <c r="DI558" s="382"/>
      <c r="DJ558" s="382"/>
      <c r="DK558" s="382"/>
      <c r="DL558" s="382"/>
      <c r="DM558" s="382"/>
      <c r="DN558" s="382"/>
      <c r="DO558" s="382"/>
      <c r="DP558" s="382"/>
      <c r="DQ558" s="382"/>
      <c r="DR558" s="382"/>
      <c r="DS558" s="382"/>
      <c r="DT558" s="382"/>
      <c r="DU558" s="382"/>
      <c r="DV558" s="382"/>
      <c r="DW558" s="382"/>
      <c r="DX558" s="382"/>
      <c r="DY558" s="382"/>
      <c r="DZ558" s="382"/>
      <c r="EA558" s="382"/>
      <c r="EB558" s="382"/>
      <c r="EC558" s="382"/>
      <c r="ED558" s="382"/>
      <c r="EE558" s="382"/>
      <c r="EF558" s="382"/>
      <c r="EG558" s="382"/>
      <c r="EH558" s="382"/>
      <c r="EI558" s="382"/>
      <c r="EJ558" s="382"/>
      <c r="EK558" s="382"/>
      <c r="EL558" s="382"/>
      <c r="EM558" s="382"/>
      <c r="EN558" s="382"/>
      <c r="EO558" s="382"/>
      <c r="EP558" s="382"/>
      <c r="EQ558" s="382"/>
      <c r="ER558" s="382"/>
      <c r="ES558" s="382"/>
      <c r="ET558" s="382"/>
      <c r="EU558" s="382"/>
      <c r="EV558" s="382"/>
      <c r="EW558" s="382"/>
      <c r="EX558" s="382"/>
      <c r="EY558" s="382"/>
      <c r="EZ558" s="382"/>
      <c r="FA558" s="382"/>
      <c r="FB558" s="382"/>
      <c r="FC558" s="382"/>
      <c r="FD558" s="382"/>
      <c r="FE558" s="382"/>
      <c r="FF558" s="382"/>
      <c r="FG558" s="382"/>
      <c r="FH558" s="382"/>
      <c r="FI558" s="382"/>
      <c r="FJ558" s="382"/>
      <c r="FK558" s="382"/>
      <c r="FL558" s="382"/>
      <c r="FM558" s="382"/>
      <c r="FN558" s="382"/>
      <c r="FO558" s="382"/>
      <c r="FP558" s="382"/>
      <c r="FQ558" s="382"/>
      <c r="FR558" s="382"/>
      <c r="FS558" s="382"/>
      <c r="FT558" s="382"/>
      <c r="FU558" s="382"/>
      <c r="FV558" s="382"/>
      <c r="FW558" s="382"/>
      <c r="FX558" s="382"/>
      <c r="FY558" s="382"/>
      <c r="FZ558" s="382"/>
      <c r="GA558" s="382"/>
      <c r="GB558" s="382"/>
      <c r="GC558" s="382"/>
      <c r="GD558" s="382"/>
      <c r="GE558" s="382"/>
      <c r="GF558" s="382"/>
      <c r="GG558" s="382"/>
      <c r="GH558" s="382"/>
      <c r="GI558" s="382"/>
      <c r="GJ558" s="382"/>
      <c r="GK558" s="382"/>
      <c r="GL558" s="382"/>
      <c r="GM558" s="382"/>
      <c r="GN558" s="382"/>
      <c r="GO558" s="382"/>
      <c r="GP558" s="382"/>
      <c r="GQ558" s="382"/>
      <c r="GR558" s="382"/>
      <c r="GS558" s="382"/>
      <c r="GT558" s="382"/>
      <c r="GU558" s="382"/>
      <c r="GV558" s="382"/>
      <c r="GW558" s="382"/>
      <c r="GX558" s="382"/>
      <c r="GY558" s="382"/>
      <c r="GZ558" s="382"/>
      <c r="HA558" s="382"/>
      <c r="HB558" s="382"/>
      <c r="HC558" s="382"/>
      <c r="HD558" s="382"/>
      <c r="HE558" s="382"/>
      <c r="HF558" s="382"/>
      <c r="HG558" s="382"/>
      <c r="HH558" s="382"/>
      <c r="HI558" s="382"/>
      <c r="HJ558" s="382"/>
      <c r="HK558" s="382"/>
      <c r="HL558" s="382"/>
      <c r="HM558" s="382"/>
      <c r="HN558" s="382"/>
      <c r="HO558" s="382"/>
      <c r="HP558" s="382"/>
      <c r="HQ558" s="382"/>
      <c r="HR558" s="382"/>
      <c r="HS558" s="382"/>
      <c r="HT558" s="382"/>
      <c r="HU558" s="382"/>
      <c r="HV558" s="382"/>
      <c r="HW558" s="382"/>
      <c r="HX558" s="382"/>
      <c r="HY558" s="382"/>
      <c r="HZ558" s="382"/>
      <c r="IA558" s="382"/>
      <c r="IB558" s="382"/>
      <c r="IC558" s="382"/>
      <c r="ID558" s="382"/>
      <c r="IE558" s="382"/>
      <c r="IF558" s="382"/>
      <c r="IG558" s="382"/>
      <c r="IH558" s="382"/>
      <c r="II558" s="382"/>
      <c r="IJ558" s="382"/>
      <c r="IK558" s="382"/>
      <c r="IL558" s="382"/>
      <c r="IM558" s="382"/>
      <c r="IN558" s="382"/>
      <c r="IO558" s="382"/>
      <c r="IP558" s="382"/>
      <c r="IQ558" s="382"/>
      <c r="IR558" s="382"/>
      <c r="IS558" s="382"/>
      <c r="IT558" s="382"/>
      <c r="IU558" s="382"/>
      <c r="IV558" s="382"/>
      <c r="IW558" s="382"/>
      <c r="IX558" s="382"/>
      <c r="IY558" s="382"/>
      <c r="IZ558" s="382"/>
      <c r="JA558" s="382"/>
      <c r="JB558" s="382"/>
      <c r="JC558" s="382"/>
      <c r="JD558" s="382"/>
      <c r="JE558" s="382"/>
      <c r="JF558" s="382"/>
      <c r="JG558" s="382"/>
      <c r="JH558" s="382"/>
      <c r="JI558" s="382"/>
      <c r="JJ558" s="382"/>
      <c r="JK558" s="382"/>
      <c r="JL558" s="382"/>
      <c r="JM558" s="382"/>
      <c r="JN558" s="382"/>
      <c r="JO558" s="382"/>
      <c r="JP558" s="382"/>
      <c r="JQ558" s="382"/>
      <c r="JR558" s="382"/>
      <c r="JS558" s="382"/>
      <c r="JT558" s="382"/>
      <c r="JU558" s="382"/>
      <c r="JV558" s="382"/>
      <c r="JW558" s="382"/>
      <c r="JX558" s="382"/>
      <c r="JY558" s="382"/>
      <c r="JZ558" s="382"/>
      <c r="KA558" s="382"/>
      <c r="KB558" s="382"/>
      <c r="KC558" s="382"/>
      <c r="KD558" s="382"/>
      <c r="KE558" s="382"/>
      <c r="KF558" s="382"/>
      <c r="KG558" s="382"/>
      <c r="KH558" s="382"/>
      <c r="KI558" s="382"/>
      <c r="KJ558" s="382"/>
    </row>
    <row r="559" spans="1:307" s="362" customFormat="1" ht="55.5" customHeight="1" outlineLevel="1">
      <c r="A559" s="803"/>
      <c r="B559" s="219" t="s">
        <v>2067</v>
      </c>
      <c r="C559" s="721" t="s">
        <v>1745</v>
      </c>
      <c r="D559" s="219" t="s">
        <v>1910</v>
      </c>
      <c r="E559" s="219" t="s">
        <v>82</v>
      </c>
      <c r="F559" s="219" t="s">
        <v>80</v>
      </c>
      <c r="G559" s="219" t="s">
        <v>80</v>
      </c>
      <c r="H559" s="222" t="s">
        <v>1944</v>
      </c>
      <c r="I559" s="219" t="s">
        <v>1743</v>
      </c>
      <c r="J559" s="223">
        <v>252.11438999999999</v>
      </c>
      <c r="K559" s="223">
        <v>168.07625999999999</v>
      </c>
      <c r="L559" s="223">
        <v>84.038129999999995</v>
      </c>
      <c r="M559" s="223">
        <v>117.65300000000001</v>
      </c>
      <c r="N559" s="223">
        <v>0</v>
      </c>
      <c r="O559" s="223">
        <v>0</v>
      </c>
      <c r="P559" s="223">
        <v>0</v>
      </c>
      <c r="Q559" s="657" t="s">
        <v>80</v>
      </c>
      <c r="R559" s="658">
        <v>45169</v>
      </c>
      <c r="S559" s="219" t="s">
        <v>496</v>
      </c>
      <c r="T559" s="223" t="s">
        <v>2288</v>
      </c>
      <c r="U559" s="223">
        <v>50.423259999999999</v>
      </c>
      <c r="V559" s="223">
        <v>0</v>
      </c>
      <c r="W559" s="223">
        <v>0</v>
      </c>
      <c r="X559" s="223">
        <v>50.423259999999999</v>
      </c>
      <c r="Y559" s="223">
        <v>0</v>
      </c>
      <c r="Z559" s="223">
        <v>0</v>
      </c>
      <c r="AA559" s="223">
        <v>0</v>
      </c>
      <c r="AB559" s="223">
        <v>0</v>
      </c>
      <c r="AC559" s="223">
        <v>0</v>
      </c>
      <c r="AD559" s="223">
        <v>0</v>
      </c>
      <c r="AE559" s="223">
        <v>0</v>
      </c>
      <c r="AF559" s="223">
        <v>0</v>
      </c>
      <c r="AG559" s="223">
        <v>0</v>
      </c>
      <c r="AH559" s="223">
        <v>0</v>
      </c>
      <c r="AI559" s="223">
        <v>0</v>
      </c>
      <c r="AJ559" s="223">
        <v>0</v>
      </c>
      <c r="AK559" s="223">
        <v>0</v>
      </c>
      <c r="AL559" s="223">
        <v>0</v>
      </c>
      <c r="AM559" s="223">
        <v>0</v>
      </c>
      <c r="AN559" s="223">
        <v>0</v>
      </c>
      <c r="AO559" s="223">
        <v>0</v>
      </c>
      <c r="AP559" s="223">
        <v>0</v>
      </c>
      <c r="AQ559" s="223">
        <v>0</v>
      </c>
      <c r="AR559" s="223">
        <v>0</v>
      </c>
      <c r="AS559" s="223">
        <v>0</v>
      </c>
      <c r="AT559" s="223">
        <v>0</v>
      </c>
      <c r="AU559" s="223">
        <v>0</v>
      </c>
      <c r="AV559" s="223">
        <v>0</v>
      </c>
      <c r="AW559" s="223">
        <v>0</v>
      </c>
      <c r="AX559" s="223">
        <v>0</v>
      </c>
      <c r="AY559" s="223">
        <v>0</v>
      </c>
      <c r="AZ559" s="223">
        <v>0</v>
      </c>
      <c r="BA559" s="223">
        <v>0</v>
      </c>
      <c r="BB559" s="223">
        <v>0</v>
      </c>
      <c r="BC559" s="223">
        <v>0</v>
      </c>
      <c r="BD559" s="223">
        <v>0</v>
      </c>
      <c r="BE559" s="223">
        <v>0</v>
      </c>
      <c r="BF559" s="223">
        <v>0</v>
      </c>
      <c r="BG559" s="223">
        <v>0</v>
      </c>
      <c r="BH559" s="223">
        <v>0</v>
      </c>
      <c r="BI559" s="223">
        <v>0</v>
      </c>
      <c r="BJ559" s="223">
        <v>0</v>
      </c>
      <c r="BK559" s="223">
        <v>0</v>
      </c>
      <c r="BL559" s="223">
        <v>0</v>
      </c>
      <c r="BM559" s="223">
        <v>0</v>
      </c>
      <c r="BN559" s="223">
        <v>0</v>
      </c>
      <c r="BO559" s="223">
        <v>0</v>
      </c>
      <c r="BP559" s="223">
        <v>0</v>
      </c>
      <c r="BQ559" s="223">
        <v>0</v>
      </c>
      <c r="BR559" s="223">
        <v>0</v>
      </c>
      <c r="BS559" s="223">
        <v>0</v>
      </c>
      <c r="BT559" s="223">
        <v>0</v>
      </c>
      <c r="BU559" s="223">
        <v>0</v>
      </c>
      <c r="BV559" s="223">
        <v>0</v>
      </c>
      <c r="BW559" s="223">
        <v>0</v>
      </c>
      <c r="BX559" s="223">
        <v>0</v>
      </c>
      <c r="BY559" s="223">
        <v>0</v>
      </c>
      <c r="BZ559" s="223">
        <v>0</v>
      </c>
      <c r="CA559" s="223">
        <v>0</v>
      </c>
      <c r="CB559" s="219" t="s">
        <v>1865</v>
      </c>
      <c r="CC559" s="219" t="s">
        <v>2170</v>
      </c>
      <c r="CD559" s="659">
        <v>0</v>
      </c>
      <c r="CE559" s="659">
        <v>0</v>
      </c>
      <c r="CF559" s="658" t="s">
        <v>2009</v>
      </c>
      <c r="CG559" s="658"/>
      <c r="CH559" s="219" t="s">
        <v>3204</v>
      </c>
      <c r="CI559" s="382"/>
      <c r="CJ559" s="382"/>
      <c r="CK559" s="382"/>
      <c r="CL559" s="382"/>
      <c r="CM559" s="382"/>
      <c r="CN559" s="382"/>
      <c r="CO559" s="382"/>
      <c r="CP559" s="382"/>
      <c r="CQ559" s="382"/>
      <c r="CR559" s="382"/>
      <c r="CS559" s="382"/>
      <c r="CT559" s="382"/>
      <c r="CU559" s="382"/>
      <c r="CV559" s="382"/>
      <c r="CW559" s="382"/>
      <c r="CX559" s="382"/>
      <c r="CY559" s="382"/>
      <c r="CZ559" s="382"/>
      <c r="DA559" s="382"/>
      <c r="DB559" s="382"/>
      <c r="DC559" s="382"/>
      <c r="DD559" s="382"/>
      <c r="DE559" s="382"/>
      <c r="DF559" s="382"/>
      <c r="DG559" s="382"/>
      <c r="DH559" s="382"/>
      <c r="DI559" s="382"/>
      <c r="DJ559" s="382"/>
      <c r="DK559" s="382"/>
      <c r="DL559" s="382"/>
      <c r="DM559" s="382"/>
      <c r="DN559" s="382"/>
      <c r="DO559" s="382"/>
      <c r="DP559" s="382"/>
      <c r="DQ559" s="382"/>
      <c r="DR559" s="382"/>
      <c r="DS559" s="382"/>
      <c r="DT559" s="382"/>
      <c r="DU559" s="382"/>
      <c r="DV559" s="382"/>
      <c r="DW559" s="382"/>
      <c r="DX559" s="382"/>
      <c r="DY559" s="382"/>
      <c r="DZ559" s="382"/>
      <c r="EA559" s="382"/>
      <c r="EB559" s="382"/>
      <c r="EC559" s="382"/>
      <c r="ED559" s="382"/>
      <c r="EE559" s="382"/>
      <c r="EF559" s="382"/>
      <c r="EG559" s="382"/>
      <c r="EH559" s="382"/>
      <c r="EI559" s="382"/>
      <c r="EJ559" s="382"/>
      <c r="EK559" s="382"/>
      <c r="EL559" s="382"/>
      <c r="EM559" s="382"/>
      <c r="EN559" s="382"/>
      <c r="EO559" s="382"/>
      <c r="EP559" s="382"/>
      <c r="EQ559" s="382"/>
      <c r="ER559" s="382"/>
      <c r="ES559" s="382"/>
      <c r="ET559" s="382"/>
      <c r="EU559" s="382"/>
      <c r="EV559" s="382"/>
      <c r="EW559" s="382"/>
      <c r="EX559" s="382"/>
      <c r="EY559" s="382"/>
      <c r="EZ559" s="382"/>
      <c r="FA559" s="382"/>
      <c r="FB559" s="382"/>
      <c r="FC559" s="382"/>
      <c r="FD559" s="382"/>
      <c r="FE559" s="382"/>
      <c r="FF559" s="382"/>
      <c r="FG559" s="382"/>
      <c r="FH559" s="382"/>
      <c r="FI559" s="382"/>
      <c r="FJ559" s="382"/>
      <c r="FK559" s="382"/>
      <c r="FL559" s="382"/>
      <c r="FM559" s="382"/>
      <c r="FN559" s="382"/>
      <c r="FO559" s="382"/>
      <c r="FP559" s="382"/>
      <c r="FQ559" s="382"/>
      <c r="FR559" s="382"/>
      <c r="FS559" s="382"/>
      <c r="FT559" s="382"/>
      <c r="FU559" s="382"/>
      <c r="FV559" s="382"/>
      <c r="FW559" s="382"/>
      <c r="FX559" s="382"/>
      <c r="FY559" s="382"/>
      <c r="FZ559" s="382"/>
      <c r="GA559" s="382"/>
      <c r="GB559" s="382"/>
      <c r="GC559" s="382"/>
      <c r="GD559" s="382"/>
      <c r="GE559" s="382"/>
      <c r="GF559" s="382"/>
      <c r="GG559" s="382"/>
      <c r="GH559" s="382"/>
      <c r="GI559" s="382"/>
      <c r="GJ559" s="382"/>
      <c r="GK559" s="382"/>
      <c r="GL559" s="382"/>
      <c r="GM559" s="382"/>
      <c r="GN559" s="382"/>
      <c r="GO559" s="382"/>
      <c r="GP559" s="382"/>
      <c r="GQ559" s="382"/>
      <c r="GR559" s="382"/>
      <c r="GS559" s="382"/>
      <c r="GT559" s="382"/>
      <c r="GU559" s="382"/>
      <c r="GV559" s="382"/>
      <c r="GW559" s="382"/>
      <c r="GX559" s="382"/>
      <c r="GY559" s="382"/>
      <c r="GZ559" s="382"/>
      <c r="HA559" s="382"/>
      <c r="HB559" s="382"/>
      <c r="HC559" s="382"/>
      <c r="HD559" s="382"/>
      <c r="HE559" s="382"/>
      <c r="HF559" s="382"/>
      <c r="HG559" s="382"/>
      <c r="HH559" s="382"/>
      <c r="HI559" s="382"/>
      <c r="HJ559" s="382"/>
      <c r="HK559" s="382"/>
      <c r="HL559" s="382"/>
      <c r="HM559" s="382"/>
      <c r="HN559" s="382"/>
      <c r="HO559" s="382"/>
      <c r="HP559" s="382"/>
      <c r="HQ559" s="382"/>
      <c r="HR559" s="382"/>
      <c r="HS559" s="382"/>
      <c r="HT559" s="382"/>
      <c r="HU559" s="382"/>
      <c r="HV559" s="382"/>
      <c r="HW559" s="382"/>
      <c r="HX559" s="382"/>
      <c r="HY559" s="382"/>
      <c r="HZ559" s="382"/>
      <c r="IA559" s="382"/>
      <c r="IB559" s="382"/>
      <c r="IC559" s="382"/>
      <c r="ID559" s="382"/>
      <c r="IE559" s="382"/>
      <c r="IF559" s="382"/>
      <c r="IG559" s="382"/>
      <c r="IH559" s="382"/>
      <c r="II559" s="382"/>
      <c r="IJ559" s="382"/>
      <c r="IK559" s="382"/>
      <c r="IL559" s="382"/>
      <c r="IM559" s="382"/>
      <c r="IN559" s="382"/>
      <c r="IO559" s="382"/>
      <c r="IP559" s="382"/>
      <c r="IQ559" s="382"/>
      <c r="IR559" s="382"/>
      <c r="IS559" s="382"/>
      <c r="IT559" s="382"/>
      <c r="IU559" s="382"/>
      <c r="IV559" s="382"/>
      <c r="IW559" s="382"/>
      <c r="IX559" s="382"/>
      <c r="IY559" s="382"/>
      <c r="IZ559" s="382"/>
      <c r="JA559" s="382"/>
      <c r="JB559" s="382"/>
      <c r="JC559" s="382"/>
      <c r="JD559" s="382"/>
      <c r="JE559" s="382"/>
      <c r="JF559" s="382"/>
      <c r="JG559" s="382"/>
      <c r="JH559" s="382"/>
      <c r="JI559" s="382"/>
      <c r="JJ559" s="382"/>
      <c r="JK559" s="382"/>
      <c r="JL559" s="382"/>
      <c r="JM559" s="382"/>
      <c r="JN559" s="382"/>
      <c r="JO559" s="382"/>
      <c r="JP559" s="382"/>
      <c r="JQ559" s="382"/>
      <c r="JR559" s="382"/>
      <c r="JS559" s="382"/>
      <c r="JT559" s="382"/>
      <c r="JU559" s="382"/>
      <c r="JV559" s="382"/>
      <c r="JW559" s="382"/>
      <c r="JX559" s="382"/>
      <c r="JY559" s="382"/>
      <c r="JZ559" s="382"/>
      <c r="KA559" s="382"/>
      <c r="KB559" s="382"/>
      <c r="KC559" s="382"/>
      <c r="KD559" s="382"/>
      <c r="KE559" s="382"/>
      <c r="KF559" s="382"/>
      <c r="KG559" s="382"/>
      <c r="KH559" s="382"/>
      <c r="KI559" s="382"/>
      <c r="KJ559" s="382"/>
    </row>
    <row r="560" spans="1:307" s="362" customFormat="1" ht="55.5" customHeight="1" outlineLevel="1">
      <c r="A560" s="803"/>
      <c r="B560" s="366" t="s">
        <v>82</v>
      </c>
      <c r="C560" s="364" t="s">
        <v>2449</v>
      </c>
      <c r="D560" s="366" t="s">
        <v>80</v>
      </c>
      <c r="E560" s="366" t="s">
        <v>82</v>
      </c>
      <c r="F560" s="366" t="s">
        <v>80</v>
      </c>
      <c r="G560" s="366" t="s">
        <v>80</v>
      </c>
      <c r="H560" s="367" t="s">
        <v>2684</v>
      </c>
      <c r="I560" s="366" t="s">
        <v>2592</v>
      </c>
      <c r="J560" s="365">
        <v>4000</v>
      </c>
      <c r="K560" s="365">
        <v>4000</v>
      </c>
      <c r="L560" s="365">
        <v>0</v>
      </c>
      <c r="M560" s="365">
        <v>0</v>
      </c>
      <c r="N560" s="365">
        <v>4000</v>
      </c>
      <c r="O560" s="365">
        <v>0</v>
      </c>
      <c r="P560" s="365">
        <v>0</v>
      </c>
      <c r="Q560" s="436" t="s">
        <v>80</v>
      </c>
      <c r="R560" s="370" t="s">
        <v>80</v>
      </c>
      <c r="S560" s="366" t="s">
        <v>1666</v>
      </c>
      <c r="T560" s="366" t="s">
        <v>80</v>
      </c>
      <c r="U560" s="365">
        <v>0</v>
      </c>
      <c r="V560" s="365">
        <v>0</v>
      </c>
      <c r="W560" s="365">
        <v>4000</v>
      </c>
      <c r="X560" s="365">
        <v>4000</v>
      </c>
      <c r="Y560" s="365">
        <v>0</v>
      </c>
      <c r="Z560" s="365">
        <v>0</v>
      </c>
      <c r="AA560" s="365">
        <v>0</v>
      </c>
      <c r="AB560" s="365">
        <v>4000</v>
      </c>
      <c r="AC560" s="365">
        <v>4000</v>
      </c>
      <c r="AD560" s="365">
        <v>0</v>
      </c>
      <c r="AE560" s="365">
        <v>0</v>
      </c>
      <c r="AF560" s="365">
        <v>0</v>
      </c>
      <c r="AG560" s="365">
        <v>0</v>
      </c>
      <c r="AH560" s="365">
        <v>0</v>
      </c>
      <c r="AI560" s="365">
        <v>0</v>
      </c>
      <c r="AJ560" s="365">
        <v>0</v>
      </c>
      <c r="AK560" s="365">
        <v>0</v>
      </c>
      <c r="AL560" s="365">
        <v>0</v>
      </c>
      <c r="AM560" s="365">
        <v>0</v>
      </c>
      <c r="AN560" s="365">
        <v>0</v>
      </c>
      <c r="AO560" s="365">
        <v>0</v>
      </c>
      <c r="AP560" s="365">
        <v>0</v>
      </c>
      <c r="AQ560" s="365">
        <v>0</v>
      </c>
      <c r="AR560" s="365">
        <v>0</v>
      </c>
      <c r="AS560" s="365">
        <v>0</v>
      </c>
      <c r="AT560" s="365">
        <v>0</v>
      </c>
      <c r="AU560" s="365">
        <v>0</v>
      </c>
      <c r="AV560" s="365">
        <v>2000</v>
      </c>
      <c r="AW560" s="365">
        <v>2000</v>
      </c>
      <c r="AX560" s="365">
        <v>0</v>
      </c>
      <c r="AY560" s="365">
        <v>0</v>
      </c>
      <c r="AZ560" s="365">
        <v>0</v>
      </c>
      <c r="BA560" s="365">
        <v>2000</v>
      </c>
      <c r="BB560" s="365">
        <v>2000</v>
      </c>
      <c r="BC560" s="365">
        <v>0</v>
      </c>
      <c r="BD560" s="365">
        <v>0</v>
      </c>
      <c r="BE560" s="365">
        <v>0</v>
      </c>
      <c r="BF560" s="365">
        <v>0</v>
      </c>
      <c r="BG560" s="365">
        <v>0</v>
      </c>
      <c r="BH560" s="365">
        <v>0</v>
      </c>
      <c r="BI560" s="365">
        <v>0</v>
      </c>
      <c r="BJ560" s="365">
        <v>0</v>
      </c>
      <c r="BK560" s="365">
        <v>0</v>
      </c>
      <c r="BL560" s="365">
        <v>0</v>
      </c>
      <c r="BM560" s="365">
        <v>0</v>
      </c>
      <c r="BN560" s="365">
        <v>0</v>
      </c>
      <c r="BO560" s="365">
        <v>0</v>
      </c>
      <c r="BP560" s="365">
        <v>0</v>
      </c>
      <c r="BQ560" s="365">
        <v>0</v>
      </c>
      <c r="BR560" s="365">
        <v>0</v>
      </c>
      <c r="BS560" s="365">
        <v>0</v>
      </c>
      <c r="BT560" s="365">
        <v>0</v>
      </c>
      <c r="BU560" s="365">
        <v>0</v>
      </c>
      <c r="BV560" s="365">
        <v>0</v>
      </c>
      <c r="BW560" s="365">
        <v>0</v>
      </c>
      <c r="BX560" s="365">
        <v>0</v>
      </c>
      <c r="BY560" s="365">
        <v>0</v>
      </c>
      <c r="BZ560" s="365">
        <v>0</v>
      </c>
      <c r="CA560" s="365">
        <v>0</v>
      </c>
      <c r="CB560" s="473"/>
      <c r="CC560" s="366" t="s">
        <v>80</v>
      </c>
      <c r="CD560" s="462">
        <v>0</v>
      </c>
      <c r="CE560" s="462">
        <v>0</v>
      </c>
      <c r="CF560" s="370" t="s">
        <v>2009</v>
      </c>
      <c r="CG560" s="370"/>
      <c r="CH560" s="366" t="s">
        <v>3103</v>
      </c>
      <c r="CI560" s="382"/>
      <c r="CJ560" s="382"/>
      <c r="CK560" s="382"/>
      <c r="CL560" s="382"/>
      <c r="CM560" s="382"/>
      <c r="CN560" s="382"/>
      <c r="CO560" s="382"/>
      <c r="CP560" s="382"/>
      <c r="CQ560" s="382"/>
      <c r="CR560" s="382"/>
      <c r="CS560" s="382"/>
      <c r="CT560" s="382"/>
      <c r="CU560" s="382"/>
      <c r="CV560" s="382"/>
      <c r="CW560" s="382"/>
      <c r="CX560" s="382"/>
      <c r="CY560" s="382"/>
      <c r="CZ560" s="382"/>
      <c r="DA560" s="382"/>
      <c r="DB560" s="382"/>
      <c r="DC560" s="382"/>
      <c r="DD560" s="382"/>
      <c r="DE560" s="382"/>
      <c r="DF560" s="382"/>
      <c r="DG560" s="382"/>
      <c r="DH560" s="382"/>
      <c r="DI560" s="382"/>
      <c r="DJ560" s="382"/>
      <c r="DK560" s="382"/>
      <c r="DL560" s="382"/>
      <c r="DM560" s="382"/>
      <c r="DN560" s="382"/>
      <c r="DO560" s="382"/>
      <c r="DP560" s="382"/>
      <c r="DQ560" s="382"/>
      <c r="DR560" s="382"/>
      <c r="DS560" s="382"/>
      <c r="DT560" s="382"/>
      <c r="DU560" s="382"/>
      <c r="DV560" s="382"/>
      <c r="DW560" s="382"/>
      <c r="DX560" s="382"/>
      <c r="DY560" s="382"/>
      <c r="DZ560" s="382"/>
      <c r="EA560" s="382"/>
      <c r="EB560" s="382"/>
      <c r="EC560" s="382"/>
      <c r="ED560" s="382"/>
      <c r="EE560" s="382"/>
      <c r="EF560" s="382"/>
      <c r="EG560" s="382"/>
      <c r="EH560" s="382"/>
      <c r="EI560" s="382"/>
      <c r="EJ560" s="382"/>
      <c r="EK560" s="382"/>
      <c r="EL560" s="382"/>
      <c r="EM560" s="382"/>
      <c r="EN560" s="382"/>
      <c r="EO560" s="382"/>
      <c r="EP560" s="382"/>
      <c r="EQ560" s="382"/>
      <c r="ER560" s="382"/>
      <c r="ES560" s="382"/>
      <c r="ET560" s="382"/>
      <c r="EU560" s="382"/>
      <c r="EV560" s="382"/>
      <c r="EW560" s="382"/>
      <c r="EX560" s="382"/>
      <c r="EY560" s="382"/>
      <c r="EZ560" s="382"/>
      <c r="FA560" s="382"/>
      <c r="FB560" s="382"/>
      <c r="FC560" s="382"/>
      <c r="FD560" s="382"/>
      <c r="FE560" s="382"/>
      <c r="FF560" s="382"/>
      <c r="FG560" s="382"/>
      <c r="FH560" s="382"/>
      <c r="FI560" s="382"/>
      <c r="FJ560" s="382"/>
      <c r="FK560" s="382"/>
      <c r="FL560" s="382"/>
      <c r="FM560" s="382"/>
      <c r="FN560" s="382"/>
      <c r="FO560" s="382"/>
      <c r="FP560" s="382"/>
      <c r="FQ560" s="382"/>
      <c r="FR560" s="382"/>
      <c r="FS560" s="382"/>
      <c r="FT560" s="382"/>
      <c r="FU560" s="382"/>
      <c r="FV560" s="382"/>
      <c r="FW560" s="382"/>
      <c r="FX560" s="382"/>
      <c r="FY560" s="382"/>
      <c r="FZ560" s="382"/>
      <c r="GA560" s="382"/>
      <c r="GB560" s="382"/>
      <c r="GC560" s="382"/>
      <c r="GD560" s="382"/>
      <c r="GE560" s="382"/>
      <c r="GF560" s="382"/>
      <c r="GG560" s="382"/>
      <c r="GH560" s="382"/>
      <c r="GI560" s="382"/>
      <c r="GJ560" s="382"/>
      <c r="GK560" s="382"/>
      <c r="GL560" s="382"/>
      <c r="GM560" s="382"/>
      <c r="GN560" s="382"/>
      <c r="GO560" s="382"/>
      <c r="GP560" s="382"/>
      <c r="GQ560" s="382"/>
      <c r="GR560" s="382"/>
      <c r="GS560" s="382"/>
      <c r="GT560" s="382"/>
      <c r="GU560" s="382"/>
      <c r="GV560" s="382"/>
      <c r="GW560" s="382"/>
      <c r="GX560" s="382"/>
      <c r="GY560" s="382"/>
      <c r="GZ560" s="382"/>
      <c r="HA560" s="382"/>
      <c r="HB560" s="382"/>
      <c r="HC560" s="382"/>
      <c r="HD560" s="382"/>
      <c r="HE560" s="382"/>
      <c r="HF560" s="382"/>
      <c r="HG560" s="382"/>
      <c r="HH560" s="382"/>
      <c r="HI560" s="382"/>
      <c r="HJ560" s="382"/>
      <c r="HK560" s="382"/>
      <c r="HL560" s="382"/>
      <c r="HM560" s="382"/>
      <c r="HN560" s="382"/>
      <c r="HO560" s="382"/>
      <c r="HP560" s="382"/>
      <c r="HQ560" s="382"/>
      <c r="HR560" s="382"/>
      <c r="HS560" s="382"/>
      <c r="HT560" s="382"/>
      <c r="HU560" s="382"/>
      <c r="HV560" s="382"/>
      <c r="HW560" s="382"/>
      <c r="HX560" s="382"/>
      <c r="HY560" s="382"/>
      <c r="HZ560" s="382"/>
      <c r="IA560" s="382"/>
      <c r="IB560" s="382"/>
      <c r="IC560" s="382"/>
      <c r="ID560" s="382"/>
      <c r="IE560" s="382"/>
      <c r="IF560" s="382"/>
      <c r="IG560" s="382"/>
      <c r="IH560" s="382"/>
      <c r="II560" s="382"/>
      <c r="IJ560" s="382"/>
      <c r="IK560" s="382"/>
      <c r="IL560" s="382"/>
      <c r="IM560" s="382"/>
      <c r="IN560" s="382"/>
      <c r="IO560" s="382"/>
      <c r="IP560" s="382"/>
      <c r="IQ560" s="382"/>
      <c r="IR560" s="382"/>
      <c r="IS560" s="382"/>
      <c r="IT560" s="382"/>
      <c r="IU560" s="382"/>
      <c r="IV560" s="382"/>
      <c r="IW560" s="382"/>
      <c r="IX560" s="382"/>
      <c r="IY560" s="382"/>
      <c r="IZ560" s="382"/>
      <c r="JA560" s="382"/>
      <c r="JB560" s="382"/>
      <c r="JC560" s="382"/>
      <c r="JD560" s="382"/>
      <c r="JE560" s="382"/>
      <c r="JF560" s="382"/>
      <c r="JG560" s="382"/>
      <c r="JH560" s="382"/>
      <c r="JI560" s="382"/>
      <c r="JJ560" s="382"/>
      <c r="JK560" s="382"/>
      <c r="JL560" s="382"/>
      <c r="JM560" s="382"/>
      <c r="JN560" s="382"/>
      <c r="JO560" s="382"/>
      <c r="JP560" s="382"/>
      <c r="JQ560" s="382"/>
      <c r="JR560" s="382"/>
      <c r="JS560" s="382"/>
      <c r="JT560" s="382"/>
      <c r="JU560" s="382"/>
      <c r="JV560" s="382"/>
      <c r="JW560" s="382"/>
      <c r="JX560" s="382"/>
      <c r="JY560" s="382"/>
      <c r="JZ560" s="382"/>
      <c r="KA560" s="382"/>
      <c r="KB560" s="382"/>
      <c r="KC560" s="382"/>
      <c r="KD560" s="382"/>
      <c r="KE560" s="382"/>
      <c r="KF560" s="382"/>
      <c r="KG560" s="382"/>
      <c r="KH560" s="382"/>
      <c r="KI560" s="382"/>
      <c r="KJ560" s="382"/>
    </row>
    <row r="561" spans="1:296" s="354" customFormat="1" ht="60" customHeight="1">
      <c r="A561" s="803"/>
      <c r="B561" s="447" t="s">
        <v>80</v>
      </c>
      <c r="C561" s="348" t="s">
        <v>273</v>
      </c>
      <c r="D561" s="63" t="s">
        <v>80</v>
      </c>
      <c r="E561" s="63" t="s">
        <v>80</v>
      </c>
      <c r="F561" s="63" t="s">
        <v>80</v>
      </c>
      <c r="G561" s="63" t="s">
        <v>80</v>
      </c>
      <c r="H561" s="95" t="s">
        <v>80</v>
      </c>
      <c r="I561" s="63" t="s">
        <v>80</v>
      </c>
      <c r="J561" s="26">
        <f t="shared" ref="J561:O561" si="182">SUM(J556:J560)</f>
        <v>209430.35950999998</v>
      </c>
      <c r="K561" s="26">
        <f t="shared" si="182"/>
        <v>209161.43700000003</v>
      </c>
      <c r="L561" s="26">
        <f t="shared" si="182"/>
        <v>268.92250999999999</v>
      </c>
      <c r="M561" s="26">
        <f t="shared" si="182"/>
        <v>205000.08100000001</v>
      </c>
      <c r="N561" s="26">
        <f t="shared" si="182"/>
        <v>208623.592</v>
      </c>
      <c r="O561" s="26">
        <f t="shared" si="182"/>
        <v>0</v>
      </c>
      <c r="P561" s="63" t="s">
        <v>80</v>
      </c>
      <c r="Q561" s="387" t="s">
        <v>80</v>
      </c>
      <c r="R561" s="104" t="s">
        <v>80</v>
      </c>
      <c r="S561" s="104" t="s">
        <v>80</v>
      </c>
      <c r="T561" s="63" t="s">
        <v>80</v>
      </c>
      <c r="U561" s="26">
        <f t="shared" ref="U561:AZ561" si="183">SUM(U556:U560)</f>
        <v>161.35599999999999</v>
      </c>
      <c r="V561" s="26">
        <f t="shared" si="183"/>
        <v>0</v>
      </c>
      <c r="W561" s="26">
        <f t="shared" si="183"/>
        <v>4000</v>
      </c>
      <c r="X561" s="26">
        <f t="shared" si="183"/>
        <v>4161.3559999999998</v>
      </c>
      <c r="Y561" s="26">
        <f t="shared" si="183"/>
        <v>0</v>
      </c>
      <c r="Z561" s="26">
        <f t="shared" si="183"/>
        <v>0</v>
      </c>
      <c r="AA561" s="26">
        <f t="shared" si="183"/>
        <v>0</v>
      </c>
      <c r="AB561" s="26">
        <f t="shared" si="183"/>
        <v>4000</v>
      </c>
      <c r="AC561" s="26">
        <f t="shared" si="183"/>
        <v>4000</v>
      </c>
      <c r="AD561" s="26">
        <f t="shared" si="183"/>
        <v>0</v>
      </c>
      <c r="AE561" s="26">
        <f t="shared" si="183"/>
        <v>0</v>
      </c>
      <c r="AF561" s="26">
        <f t="shared" si="183"/>
        <v>0</v>
      </c>
      <c r="AG561" s="26">
        <f t="shared" si="183"/>
        <v>0</v>
      </c>
      <c r="AH561" s="26">
        <f t="shared" si="183"/>
        <v>0</v>
      </c>
      <c r="AI561" s="26">
        <f t="shared" si="183"/>
        <v>0</v>
      </c>
      <c r="AJ561" s="26">
        <f t="shared" si="183"/>
        <v>0</v>
      </c>
      <c r="AK561" s="26">
        <f t="shared" si="183"/>
        <v>0</v>
      </c>
      <c r="AL561" s="26">
        <f t="shared" si="183"/>
        <v>0</v>
      </c>
      <c r="AM561" s="26">
        <f t="shared" si="183"/>
        <v>0</v>
      </c>
      <c r="AN561" s="26">
        <f t="shared" si="183"/>
        <v>0</v>
      </c>
      <c r="AO561" s="26">
        <f t="shared" si="183"/>
        <v>0</v>
      </c>
      <c r="AP561" s="26">
        <f t="shared" si="183"/>
        <v>0</v>
      </c>
      <c r="AQ561" s="26">
        <f t="shared" si="183"/>
        <v>0</v>
      </c>
      <c r="AR561" s="26">
        <f t="shared" si="183"/>
        <v>0</v>
      </c>
      <c r="AS561" s="26">
        <f t="shared" si="183"/>
        <v>0</v>
      </c>
      <c r="AT561" s="26">
        <f t="shared" si="183"/>
        <v>0</v>
      </c>
      <c r="AU561" s="26">
        <f t="shared" si="183"/>
        <v>0</v>
      </c>
      <c r="AV561" s="26">
        <f t="shared" si="183"/>
        <v>2000</v>
      </c>
      <c r="AW561" s="26">
        <f t="shared" si="183"/>
        <v>2000</v>
      </c>
      <c r="AX561" s="26">
        <f t="shared" si="183"/>
        <v>0</v>
      </c>
      <c r="AY561" s="26">
        <f t="shared" si="183"/>
        <v>0</v>
      </c>
      <c r="AZ561" s="26">
        <f t="shared" si="183"/>
        <v>0</v>
      </c>
      <c r="BA561" s="26">
        <f t="shared" ref="BA561:CA561" si="184">SUM(BA556:BA560)</f>
        <v>2000</v>
      </c>
      <c r="BB561" s="26">
        <f t="shared" si="184"/>
        <v>2000</v>
      </c>
      <c r="BC561" s="26">
        <f t="shared" si="184"/>
        <v>0</v>
      </c>
      <c r="BD561" s="26">
        <f t="shared" si="184"/>
        <v>0</v>
      </c>
      <c r="BE561" s="26">
        <f t="shared" si="184"/>
        <v>0</v>
      </c>
      <c r="BF561" s="26">
        <f t="shared" si="184"/>
        <v>0</v>
      </c>
      <c r="BG561" s="26">
        <f t="shared" si="184"/>
        <v>0</v>
      </c>
      <c r="BH561" s="26">
        <f t="shared" si="184"/>
        <v>0</v>
      </c>
      <c r="BI561" s="26">
        <f t="shared" si="184"/>
        <v>0</v>
      </c>
      <c r="BJ561" s="26">
        <f t="shared" si="184"/>
        <v>0</v>
      </c>
      <c r="BK561" s="26">
        <f t="shared" si="184"/>
        <v>0</v>
      </c>
      <c r="BL561" s="26">
        <f t="shared" si="184"/>
        <v>0</v>
      </c>
      <c r="BM561" s="26">
        <f t="shared" si="184"/>
        <v>0</v>
      </c>
      <c r="BN561" s="26">
        <f t="shared" si="184"/>
        <v>0</v>
      </c>
      <c r="BO561" s="26">
        <f t="shared" si="184"/>
        <v>0</v>
      </c>
      <c r="BP561" s="26">
        <f t="shared" si="184"/>
        <v>0</v>
      </c>
      <c r="BQ561" s="26">
        <f t="shared" si="184"/>
        <v>0</v>
      </c>
      <c r="BR561" s="26">
        <f t="shared" si="184"/>
        <v>0</v>
      </c>
      <c r="BS561" s="26">
        <f t="shared" si="184"/>
        <v>0</v>
      </c>
      <c r="BT561" s="26">
        <f t="shared" si="184"/>
        <v>0</v>
      </c>
      <c r="BU561" s="26">
        <f t="shared" si="184"/>
        <v>0</v>
      </c>
      <c r="BV561" s="26">
        <f t="shared" si="184"/>
        <v>0</v>
      </c>
      <c r="BW561" s="26">
        <f t="shared" si="184"/>
        <v>0</v>
      </c>
      <c r="BX561" s="26">
        <f t="shared" si="184"/>
        <v>0</v>
      </c>
      <c r="BY561" s="26">
        <f t="shared" si="184"/>
        <v>0</v>
      </c>
      <c r="BZ561" s="26">
        <f t="shared" si="184"/>
        <v>0</v>
      </c>
      <c r="CA561" s="26">
        <f t="shared" si="184"/>
        <v>0</v>
      </c>
      <c r="CB561" s="63" t="s">
        <v>80</v>
      </c>
      <c r="CC561" s="63" t="s">
        <v>80</v>
      </c>
      <c r="CD561" s="26">
        <f>SUM(CD556:CD560)</f>
        <v>0</v>
      </c>
      <c r="CE561" s="26">
        <f>SUM(CE556:CE560)</f>
        <v>0</v>
      </c>
      <c r="CF561" s="63" t="s">
        <v>80</v>
      </c>
      <c r="CG561" s="63" t="s">
        <v>80</v>
      </c>
      <c r="CH561" s="447" t="s">
        <v>80</v>
      </c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  <c r="EL561" s="41"/>
      <c r="EM561" s="41"/>
      <c r="EN561" s="41"/>
      <c r="EO561" s="41"/>
      <c r="EP561" s="41"/>
      <c r="EQ561" s="41"/>
      <c r="ER561" s="41"/>
      <c r="ES561" s="41"/>
      <c r="ET561" s="41"/>
      <c r="EU561" s="41"/>
      <c r="EV561" s="41"/>
      <c r="EW561" s="41"/>
      <c r="EX561" s="41"/>
      <c r="EY561" s="41"/>
      <c r="EZ561" s="41"/>
      <c r="FA561" s="41"/>
      <c r="FB561" s="41"/>
      <c r="FC561" s="41"/>
      <c r="FD561" s="41"/>
      <c r="FE561" s="41"/>
      <c r="FF561" s="41"/>
      <c r="FG561" s="41"/>
      <c r="FH561" s="41"/>
      <c r="FI561" s="41"/>
      <c r="FJ561" s="41"/>
      <c r="FK561" s="41"/>
      <c r="FL561" s="41"/>
      <c r="FM561" s="41"/>
      <c r="FN561" s="41"/>
      <c r="FO561" s="41"/>
      <c r="FP561" s="41"/>
      <c r="FQ561" s="41"/>
      <c r="FR561" s="41"/>
      <c r="FS561" s="41"/>
      <c r="FT561" s="41"/>
      <c r="FU561" s="41"/>
      <c r="FV561" s="41"/>
      <c r="FW561" s="41"/>
      <c r="FX561" s="41"/>
      <c r="FY561" s="41"/>
      <c r="FZ561" s="41"/>
      <c r="GA561" s="41"/>
      <c r="GB561" s="41"/>
      <c r="GC561" s="41"/>
      <c r="GD561" s="41"/>
      <c r="GE561" s="41"/>
      <c r="GF561" s="41"/>
      <c r="GG561" s="41"/>
      <c r="GH561" s="41"/>
      <c r="GI561" s="41"/>
      <c r="GJ561" s="41"/>
      <c r="GK561" s="41"/>
      <c r="GL561" s="41"/>
      <c r="GM561" s="41"/>
      <c r="GN561" s="41"/>
      <c r="GO561" s="41"/>
      <c r="GP561" s="41"/>
      <c r="GQ561" s="41"/>
      <c r="GR561" s="41"/>
      <c r="GS561" s="41"/>
      <c r="GT561" s="41"/>
      <c r="GU561" s="41"/>
      <c r="GV561" s="41"/>
      <c r="GW561" s="41"/>
      <c r="GX561" s="41"/>
      <c r="GY561" s="41"/>
      <c r="GZ561" s="41"/>
      <c r="HA561" s="41"/>
      <c r="HB561" s="41"/>
      <c r="HC561" s="41"/>
      <c r="HD561" s="41"/>
      <c r="HE561" s="41"/>
      <c r="HF561" s="41"/>
      <c r="HG561" s="41"/>
      <c r="HH561" s="41"/>
      <c r="HI561" s="41"/>
      <c r="HJ561" s="41"/>
      <c r="HK561" s="41"/>
      <c r="HL561" s="41"/>
      <c r="HM561" s="41"/>
      <c r="HN561" s="41"/>
      <c r="HO561" s="41"/>
      <c r="HP561" s="41"/>
      <c r="HQ561" s="41"/>
      <c r="HR561" s="41"/>
      <c r="HS561" s="41"/>
      <c r="HT561" s="41"/>
      <c r="HU561" s="41"/>
      <c r="HV561" s="41"/>
      <c r="HW561" s="41"/>
      <c r="HX561" s="41"/>
      <c r="HY561" s="41"/>
      <c r="HZ561" s="41"/>
      <c r="IA561" s="41"/>
      <c r="IB561" s="41"/>
      <c r="IC561" s="41"/>
      <c r="ID561" s="41"/>
      <c r="IE561" s="41"/>
      <c r="IF561" s="41"/>
      <c r="IG561" s="41"/>
      <c r="IH561" s="41"/>
      <c r="II561" s="41"/>
      <c r="IJ561" s="41"/>
      <c r="IK561" s="41"/>
      <c r="IL561" s="41"/>
      <c r="IM561" s="41"/>
      <c r="IN561" s="41"/>
      <c r="IO561" s="41"/>
      <c r="IP561" s="41"/>
      <c r="IQ561" s="41"/>
      <c r="IR561" s="41"/>
      <c r="IS561" s="41"/>
      <c r="IT561" s="41"/>
      <c r="IU561" s="41"/>
      <c r="IV561" s="41"/>
      <c r="IW561" s="41"/>
      <c r="IX561" s="41"/>
      <c r="IY561" s="41"/>
      <c r="IZ561" s="41"/>
      <c r="JA561" s="41"/>
      <c r="JB561" s="41"/>
      <c r="JC561" s="41"/>
      <c r="JD561" s="41"/>
      <c r="JE561" s="41"/>
      <c r="JF561" s="41"/>
      <c r="JG561" s="41"/>
      <c r="JH561" s="41"/>
      <c r="JI561" s="41"/>
      <c r="JJ561" s="41"/>
      <c r="JK561" s="41"/>
      <c r="JL561" s="41"/>
      <c r="JM561" s="41"/>
      <c r="JN561" s="41"/>
      <c r="JO561" s="41"/>
      <c r="JP561" s="41"/>
      <c r="JQ561" s="41"/>
      <c r="JR561" s="41"/>
      <c r="JS561" s="41"/>
      <c r="JT561" s="41"/>
      <c r="JU561" s="41"/>
      <c r="JV561" s="41"/>
      <c r="JW561" s="41"/>
      <c r="JX561" s="41"/>
      <c r="JY561" s="41"/>
      <c r="JZ561" s="41"/>
      <c r="KA561" s="41"/>
      <c r="KB561" s="41"/>
      <c r="KC561" s="41"/>
      <c r="KD561" s="41"/>
      <c r="KE561" s="41"/>
      <c r="KF561" s="41"/>
      <c r="KG561" s="41"/>
      <c r="KH561" s="41"/>
      <c r="KI561" s="41"/>
      <c r="KJ561" s="41"/>
    </row>
    <row r="562" spans="1:296" s="41" customFormat="1" ht="52.5">
      <c r="A562" s="803"/>
      <c r="B562" s="508" t="s">
        <v>80</v>
      </c>
      <c r="C562" s="349" t="s">
        <v>192</v>
      </c>
      <c r="D562" s="65" t="s">
        <v>80</v>
      </c>
      <c r="E562" s="65" t="s">
        <v>80</v>
      </c>
      <c r="F562" s="65" t="s">
        <v>80</v>
      </c>
      <c r="G562" s="65" t="s">
        <v>80</v>
      </c>
      <c r="H562" s="93" t="s">
        <v>80</v>
      </c>
      <c r="I562" s="65" t="s">
        <v>80</v>
      </c>
      <c r="J562" s="44">
        <f t="shared" ref="J562:O562" si="185">J555+J561</f>
        <v>2639539.8101199996</v>
      </c>
      <c r="K562" s="44">
        <f t="shared" si="185"/>
        <v>2618032.8003399996</v>
      </c>
      <c r="L562" s="44">
        <f t="shared" si="185"/>
        <v>21507.009780000004</v>
      </c>
      <c r="M562" s="44">
        <f t="shared" si="185"/>
        <v>1472758.433864</v>
      </c>
      <c r="N562" s="44">
        <f t="shared" si="185"/>
        <v>997478.63757000002</v>
      </c>
      <c r="O562" s="44">
        <f t="shared" si="185"/>
        <v>0</v>
      </c>
      <c r="P562" s="65" t="s">
        <v>80</v>
      </c>
      <c r="Q562" s="388" t="s">
        <v>80</v>
      </c>
      <c r="R562" s="102" t="s">
        <v>80</v>
      </c>
      <c r="S562" s="102" t="s">
        <v>80</v>
      </c>
      <c r="T562" s="65" t="s">
        <v>80</v>
      </c>
      <c r="U562" s="44">
        <f t="shared" ref="U562:AZ562" si="186">U555+U561</f>
        <v>76332.343009999997</v>
      </c>
      <c r="V562" s="44">
        <f t="shared" si="186"/>
        <v>8351.0642500000013</v>
      </c>
      <c r="W562" s="44">
        <f t="shared" si="186"/>
        <v>92985.618170000002</v>
      </c>
      <c r="X562" s="44">
        <f t="shared" si="186"/>
        <v>177669.02317999999</v>
      </c>
      <c r="Y562" s="44">
        <f t="shared" si="186"/>
        <v>65221.116649999996</v>
      </c>
      <c r="Z562" s="44">
        <f t="shared" si="186"/>
        <v>16761.023560000001</v>
      </c>
      <c r="AA562" s="44">
        <f t="shared" si="186"/>
        <v>551.06600000000003</v>
      </c>
      <c r="AB562" s="44">
        <f t="shared" si="186"/>
        <v>13500</v>
      </c>
      <c r="AC562" s="44">
        <f t="shared" si="186"/>
        <v>30812.08956</v>
      </c>
      <c r="AD562" s="44">
        <f t="shared" si="186"/>
        <v>26795.162940000002</v>
      </c>
      <c r="AE562" s="44">
        <f t="shared" si="186"/>
        <v>377344.02552999998</v>
      </c>
      <c r="AF562" s="44">
        <f t="shared" si="186"/>
        <v>574.57092</v>
      </c>
      <c r="AG562" s="44">
        <f t="shared" si="186"/>
        <v>138222.27058500002</v>
      </c>
      <c r="AH562" s="44">
        <f t="shared" si="186"/>
        <v>516140.86703500006</v>
      </c>
      <c r="AI562" s="44">
        <f t="shared" si="186"/>
        <v>46817.455000000002</v>
      </c>
      <c r="AJ562" s="44">
        <f t="shared" si="186"/>
        <v>14448.75</v>
      </c>
      <c r="AK562" s="44">
        <f t="shared" si="186"/>
        <v>0</v>
      </c>
      <c r="AL562" s="44">
        <f t="shared" si="186"/>
        <v>0</v>
      </c>
      <c r="AM562" s="44">
        <f t="shared" si="186"/>
        <v>14448.75</v>
      </c>
      <c r="AN562" s="44">
        <f t="shared" si="186"/>
        <v>512.92184999999995</v>
      </c>
      <c r="AO562" s="44">
        <f t="shared" si="186"/>
        <v>200</v>
      </c>
      <c r="AP562" s="44">
        <f t="shared" si="186"/>
        <v>0</v>
      </c>
      <c r="AQ562" s="44">
        <f t="shared" si="186"/>
        <v>0</v>
      </c>
      <c r="AR562" s="44">
        <f t="shared" si="186"/>
        <v>200</v>
      </c>
      <c r="AS562" s="44">
        <f t="shared" si="186"/>
        <v>21250</v>
      </c>
      <c r="AT562" s="44">
        <f t="shared" si="186"/>
        <v>756.71802000000002</v>
      </c>
      <c r="AU562" s="44">
        <f t="shared" si="186"/>
        <v>0</v>
      </c>
      <c r="AV562" s="44">
        <f t="shared" si="186"/>
        <v>9000</v>
      </c>
      <c r="AW562" s="44">
        <f t="shared" si="186"/>
        <v>9756.7180200000003</v>
      </c>
      <c r="AX562" s="44">
        <f t="shared" si="186"/>
        <v>3312.2155499999999</v>
      </c>
      <c r="AY562" s="44">
        <f t="shared" si="186"/>
        <v>1355.5555400000001</v>
      </c>
      <c r="AZ562" s="44">
        <f t="shared" si="186"/>
        <v>551.06600000000003</v>
      </c>
      <c r="BA562" s="44">
        <f t="shared" ref="BA562:CA562" si="187">BA555+BA561</f>
        <v>4500</v>
      </c>
      <c r="BB562" s="44">
        <f t="shared" si="187"/>
        <v>6406.6215400000001</v>
      </c>
      <c r="BC562" s="44">
        <f t="shared" si="187"/>
        <v>1720.0255400000001</v>
      </c>
      <c r="BD562" s="44">
        <f t="shared" si="187"/>
        <v>4000</v>
      </c>
      <c r="BE562" s="44">
        <f t="shared" si="187"/>
        <v>229.9</v>
      </c>
      <c r="BF562" s="44">
        <f t="shared" si="187"/>
        <v>0</v>
      </c>
      <c r="BG562" s="44">
        <f t="shared" si="187"/>
        <v>4229.8999999999996</v>
      </c>
      <c r="BH562" s="44">
        <f t="shared" si="187"/>
        <v>10625</v>
      </c>
      <c r="BI562" s="44">
        <f t="shared" si="187"/>
        <v>4111.1111099999998</v>
      </c>
      <c r="BJ562" s="44">
        <f t="shared" si="187"/>
        <v>0</v>
      </c>
      <c r="BK562" s="44">
        <f t="shared" si="187"/>
        <v>1000</v>
      </c>
      <c r="BL562" s="44">
        <f t="shared" si="187"/>
        <v>5111.1111099999998</v>
      </c>
      <c r="BM562" s="44">
        <f t="shared" si="187"/>
        <v>18050</v>
      </c>
      <c r="BN562" s="44">
        <f t="shared" si="187"/>
        <v>369232.91442000004</v>
      </c>
      <c r="BO562" s="44">
        <f t="shared" si="187"/>
        <v>114.77092</v>
      </c>
      <c r="BP562" s="44">
        <f t="shared" si="187"/>
        <v>137222.27058500002</v>
      </c>
      <c r="BQ562" s="44">
        <f t="shared" si="187"/>
        <v>506569.95592500007</v>
      </c>
      <c r="BR562" s="44">
        <f t="shared" si="187"/>
        <v>0</v>
      </c>
      <c r="BS562" s="44">
        <f t="shared" si="187"/>
        <v>0</v>
      </c>
      <c r="BT562" s="44">
        <f t="shared" si="187"/>
        <v>229.9</v>
      </c>
      <c r="BU562" s="44">
        <f t="shared" si="187"/>
        <v>0</v>
      </c>
      <c r="BV562" s="44">
        <f t="shared" si="187"/>
        <v>229.9</v>
      </c>
      <c r="BW562" s="44">
        <f t="shared" si="187"/>
        <v>18142.455000000002</v>
      </c>
      <c r="BX562" s="44">
        <f t="shared" si="187"/>
        <v>518916.95777999994</v>
      </c>
      <c r="BY562" s="44">
        <f t="shared" si="187"/>
        <v>268444.54116999998</v>
      </c>
      <c r="BZ562" s="44">
        <f t="shared" si="187"/>
        <v>0</v>
      </c>
      <c r="CA562" s="44">
        <f t="shared" si="187"/>
        <v>39320.370000000003</v>
      </c>
      <c r="CB562" s="65" t="s">
        <v>80</v>
      </c>
      <c r="CC562" s="65" t="s">
        <v>80</v>
      </c>
      <c r="CD562" s="44">
        <v>0</v>
      </c>
      <c r="CE562" s="44">
        <v>0</v>
      </c>
      <c r="CF562" s="65" t="s">
        <v>80</v>
      </c>
      <c r="CG562" s="65" t="s">
        <v>80</v>
      </c>
      <c r="CH562" s="508" t="s">
        <v>80</v>
      </c>
    </row>
    <row r="563" spans="1:296" s="362" customFormat="1" ht="36" outlineLevel="1">
      <c r="A563" s="803" t="s">
        <v>17</v>
      </c>
      <c r="B563" s="434" t="s">
        <v>82</v>
      </c>
      <c r="C563" s="32" t="s">
        <v>37</v>
      </c>
      <c r="D563" s="17" t="s">
        <v>682</v>
      </c>
      <c r="E563" s="67" t="s">
        <v>82</v>
      </c>
      <c r="F563" s="67" t="s">
        <v>80</v>
      </c>
      <c r="G563" s="67" t="s">
        <v>80</v>
      </c>
      <c r="H563" s="18" t="s">
        <v>156</v>
      </c>
      <c r="I563" s="67" t="s">
        <v>314</v>
      </c>
      <c r="J563" s="19">
        <v>751.5</v>
      </c>
      <c r="K563" s="19">
        <v>751.5</v>
      </c>
      <c r="L563" s="19">
        <v>0</v>
      </c>
      <c r="M563" s="19">
        <v>0</v>
      </c>
      <c r="N563" s="19">
        <v>638.78</v>
      </c>
      <c r="O563" s="19">
        <v>0</v>
      </c>
      <c r="P563" s="67" t="s">
        <v>80</v>
      </c>
      <c r="Q563" s="372" t="s">
        <v>80</v>
      </c>
      <c r="R563" s="373">
        <v>45245</v>
      </c>
      <c r="S563" s="67" t="s">
        <v>496</v>
      </c>
      <c r="T563" s="373">
        <v>42808</v>
      </c>
      <c r="U563" s="19">
        <v>112.72</v>
      </c>
      <c r="V563" s="19">
        <v>0</v>
      </c>
      <c r="W563" s="19">
        <v>638.78</v>
      </c>
      <c r="X563" s="19">
        <v>751.5</v>
      </c>
      <c r="Y563" s="19">
        <v>638.78</v>
      </c>
      <c r="Z563" s="19">
        <v>17.579999999999998</v>
      </c>
      <c r="AA563" s="19">
        <v>0</v>
      </c>
      <c r="AB563" s="19">
        <v>99.62</v>
      </c>
      <c r="AC563" s="19">
        <v>117.2</v>
      </c>
      <c r="AD563" s="19">
        <v>99.62</v>
      </c>
      <c r="AE563" s="19">
        <v>0</v>
      </c>
      <c r="AF563" s="19">
        <v>0</v>
      </c>
      <c r="AG563" s="19">
        <v>0</v>
      </c>
      <c r="AH563" s="19">
        <v>0</v>
      </c>
      <c r="AI563" s="455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19">
        <v>0</v>
      </c>
      <c r="AS563" s="19">
        <v>0</v>
      </c>
      <c r="AT563" s="19">
        <v>0</v>
      </c>
      <c r="AU563" s="19">
        <v>0</v>
      </c>
      <c r="AV563" s="19">
        <v>0</v>
      </c>
      <c r="AW563" s="19">
        <v>0</v>
      </c>
      <c r="AX563" s="19">
        <v>0</v>
      </c>
      <c r="AY563" s="19">
        <v>17.579999999999998</v>
      </c>
      <c r="AZ563" s="19">
        <v>0</v>
      </c>
      <c r="BA563" s="19">
        <v>99.62</v>
      </c>
      <c r="BB563" s="19">
        <v>117.2</v>
      </c>
      <c r="BC563" s="19">
        <v>99.62</v>
      </c>
      <c r="BD563" s="19">
        <v>0</v>
      </c>
      <c r="BE563" s="19">
        <v>0</v>
      </c>
      <c r="BF563" s="19">
        <v>0</v>
      </c>
      <c r="BG563" s="19">
        <v>0</v>
      </c>
      <c r="BH563" s="19">
        <v>0</v>
      </c>
      <c r="BI563" s="19">
        <v>0</v>
      </c>
      <c r="BJ563" s="19">
        <v>0</v>
      </c>
      <c r="BK563" s="19">
        <v>0</v>
      </c>
      <c r="BL563" s="19">
        <v>0</v>
      </c>
      <c r="BM563" s="19">
        <v>0</v>
      </c>
      <c r="BN563" s="19">
        <v>0</v>
      </c>
      <c r="BO563" s="19">
        <v>0</v>
      </c>
      <c r="BP563" s="19">
        <v>0</v>
      </c>
      <c r="BQ563" s="19">
        <v>0</v>
      </c>
      <c r="BR563" s="19">
        <v>0</v>
      </c>
      <c r="BS563" s="19">
        <v>0</v>
      </c>
      <c r="BT563" s="19">
        <v>0</v>
      </c>
      <c r="BU563" s="19">
        <v>0</v>
      </c>
      <c r="BV563" s="19">
        <v>0</v>
      </c>
      <c r="BW563" s="19">
        <v>0</v>
      </c>
      <c r="BX563" s="19">
        <v>0</v>
      </c>
      <c r="BY563" s="19">
        <v>0</v>
      </c>
      <c r="BZ563" s="19">
        <v>0</v>
      </c>
      <c r="CA563" s="19">
        <v>0</v>
      </c>
      <c r="CB563" s="67" t="s">
        <v>155</v>
      </c>
      <c r="CC563" s="67" t="s">
        <v>80</v>
      </c>
      <c r="CD563" s="636">
        <v>0</v>
      </c>
      <c r="CE563" s="636">
        <v>0</v>
      </c>
      <c r="CF563" s="434" t="s">
        <v>2008</v>
      </c>
      <c r="CG563" s="434"/>
      <c r="CH563" s="67" t="s">
        <v>3103</v>
      </c>
      <c r="CI563" s="382"/>
      <c r="CJ563" s="382"/>
      <c r="CK563" s="382"/>
      <c r="CL563" s="382"/>
      <c r="CM563" s="382"/>
      <c r="CN563" s="382"/>
      <c r="CO563" s="382"/>
      <c r="CP563" s="382"/>
      <c r="CQ563" s="382"/>
      <c r="CR563" s="382"/>
      <c r="CS563" s="382"/>
      <c r="CT563" s="382"/>
      <c r="CU563" s="382"/>
      <c r="CV563" s="382"/>
      <c r="CW563" s="382"/>
      <c r="CX563" s="382"/>
      <c r="CY563" s="382"/>
      <c r="CZ563" s="382"/>
      <c r="DA563" s="382"/>
      <c r="DB563" s="382"/>
      <c r="DC563" s="382"/>
      <c r="DD563" s="382"/>
      <c r="DE563" s="382"/>
      <c r="DF563" s="382"/>
      <c r="DG563" s="382"/>
      <c r="DH563" s="382"/>
      <c r="DI563" s="382"/>
      <c r="DJ563" s="382"/>
      <c r="DK563" s="382"/>
      <c r="DL563" s="382"/>
      <c r="DM563" s="382"/>
      <c r="DN563" s="382"/>
      <c r="DO563" s="382"/>
      <c r="DP563" s="382"/>
      <c r="DQ563" s="382"/>
      <c r="DR563" s="382"/>
      <c r="DS563" s="382"/>
      <c r="DT563" s="382"/>
      <c r="DU563" s="382"/>
      <c r="DV563" s="382"/>
      <c r="DW563" s="382"/>
      <c r="DX563" s="382"/>
      <c r="DY563" s="382"/>
      <c r="DZ563" s="382"/>
      <c r="EA563" s="382"/>
      <c r="EB563" s="382"/>
      <c r="EC563" s="382"/>
      <c r="ED563" s="382"/>
      <c r="EE563" s="382"/>
      <c r="EF563" s="382"/>
      <c r="EG563" s="382"/>
      <c r="EH563" s="382"/>
      <c r="EI563" s="382"/>
      <c r="EJ563" s="382"/>
      <c r="EK563" s="382"/>
      <c r="EL563" s="382"/>
      <c r="EM563" s="382"/>
      <c r="EN563" s="382"/>
      <c r="EO563" s="382"/>
      <c r="EP563" s="382"/>
      <c r="EQ563" s="382"/>
      <c r="ER563" s="382"/>
      <c r="ES563" s="382"/>
      <c r="ET563" s="382"/>
      <c r="EU563" s="382"/>
      <c r="EV563" s="382"/>
      <c r="EW563" s="382"/>
      <c r="EX563" s="382"/>
      <c r="EY563" s="382"/>
      <c r="EZ563" s="382"/>
      <c r="FA563" s="382"/>
      <c r="FB563" s="382"/>
      <c r="FC563" s="382"/>
      <c r="FD563" s="382"/>
      <c r="FE563" s="382"/>
      <c r="FF563" s="382"/>
      <c r="FG563" s="382"/>
      <c r="FH563" s="382"/>
      <c r="FI563" s="382"/>
      <c r="FJ563" s="382"/>
      <c r="FK563" s="382"/>
      <c r="FL563" s="382"/>
      <c r="FM563" s="382"/>
      <c r="FN563" s="382"/>
      <c r="FO563" s="382"/>
      <c r="FP563" s="382"/>
      <c r="FQ563" s="382"/>
      <c r="FR563" s="382"/>
      <c r="FS563" s="382"/>
      <c r="FT563" s="382"/>
      <c r="FU563" s="382"/>
      <c r="FV563" s="382"/>
      <c r="FW563" s="382"/>
      <c r="FX563" s="382"/>
      <c r="FY563" s="382"/>
      <c r="FZ563" s="382"/>
      <c r="GA563" s="382"/>
      <c r="GB563" s="382"/>
      <c r="GC563" s="382"/>
      <c r="GD563" s="382"/>
      <c r="GE563" s="382"/>
      <c r="GF563" s="382"/>
      <c r="GG563" s="382"/>
      <c r="GH563" s="382"/>
      <c r="GI563" s="382"/>
      <c r="GJ563" s="382"/>
      <c r="GK563" s="382"/>
      <c r="GL563" s="382"/>
      <c r="GM563" s="382"/>
      <c r="GN563" s="382"/>
      <c r="GO563" s="382"/>
      <c r="GP563" s="382"/>
      <c r="GQ563" s="382"/>
      <c r="GR563" s="382"/>
      <c r="GS563" s="382"/>
      <c r="GT563" s="382"/>
      <c r="GU563" s="382"/>
      <c r="GV563" s="382"/>
      <c r="GW563" s="382"/>
      <c r="GX563" s="382"/>
      <c r="GY563" s="382"/>
      <c r="GZ563" s="382"/>
      <c r="HA563" s="382"/>
      <c r="HB563" s="382"/>
      <c r="HC563" s="382"/>
      <c r="HD563" s="382"/>
      <c r="HE563" s="382"/>
      <c r="HF563" s="382"/>
      <c r="HG563" s="382"/>
      <c r="HH563" s="382"/>
      <c r="HI563" s="382"/>
      <c r="HJ563" s="382"/>
      <c r="HK563" s="382"/>
      <c r="HL563" s="382"/>
      <c r="HM563" s="382"/>
      <c r="HN563" s="382"/>
      <c r="HO563" s="382"/>
      <c r="HP563" s="382"/>
      <c r="HQ563" s="382"/>
      <c r="HR563" s="382"/>
      <c r="HS563" s="382"/>
      <c r="HT563" s="382"/>
      <c r="HU563" s="382"/>
      <c r="HV563" s="382"/>
      <c r="HW563" s="382"/>
      <c r="HX563" s="382"/>
      <c r="HY563" s="382"/>
      <c r="HZ563" s="382"/>
      <c r="IA563" s="382"/>
      <c r="IB563" s="382"/>
      <c r="IC563" s="382"/>
      <c r="ID563" s="382"/>
      <c r="IE563" s="382"/>
      <c r="IF563" s="382"/>
      <c r="IG563" s="382"/>
      <c r="IH563" s="382"/>
      <c r="II563" s="382"/>
      <c r="IJ563" s="382"/>
      <c r="IK563" s="382"/>
      <c r="IL563" s="382"/>
      <c r="IM563" s="382"/>
      <c r="IN563" s="382"/>
      <c r="IO563" s="382"/>
      <c r="IP563" s="382"/>
      <c r="IQ563" s="382"/>
      <c r="IR563" s="382"/>
      <c r="IS563" s="382"/>
      <c r="IT563" s="382"/>
      <c r="IU563" s="382"/>
      <c r="IV563" s="382"/>
      <c r="IW563" s="382"/>
      <c r="IX563" s="382"/>
      <c r="IY563" s="382"/>
      <c r="IZ563" s="382"/>
      <c r="JA563" s="382"/>
      <c r="JB563" s="382"/>
      <c r="JC563" s="382"/>
      <c r="JD563" s="382"/>
      <c r="JE563" s="382"/>
      <c r="JF563" s="382"/>
      <c r="JG563" s="382"/>
      <c r="JH563" s="382"/>
      <c r="JI563" s="382"/>
      <c r="JJ563" s="382"/>
      <c r="JK563" s="382"/>
      <c r="JL563" s="382"/>
      <c r="JM563" s="382"/>
      <c r="JN563" s="382"/>
      <c r="JO563" s="382"/>
      <c r="JP563" s="382"/>
      <c r="JQ563" s="382"/>
      <c r="JR563" s="382"/>
      <c r="JS563" s="382"/>
      <c r="JT563" s="382"/>
      <c r="JU563" s="382"/>
      <c r="JV563" s="382"/>
      <c r="JW563" s="382"/>
      <c r="JX563" s="382"/>
      <c r="JY563" s="382"/>
      <c r="JZ563" s="382"/>
      <c r="KA563" s="382"/>
      <c r="KB563" s="382"/>
      <c r="KC563" s="382"/>
      <c r="KD563" s="382"/>
      <c r="KE563" s="382"/>
      <c r="KF563" s="382"/>
      <c r="KG563" s="382"/>
      <c r="KH563" s="382"/>
      <c r="KI563" s="382"/>
      <c r="KJ563" s="382"/>
    </row>
    <row r="564" spans="1:296" s="362" customFormat="1" ht="75.75" customHeight="1" outlineLevel="1">
      <c r="A564" s="803"/>
      <c r="B564" s="437" t="s">
        <v>82</v>
      </c>
      <c r="C564" s="364" t="s">
        <v>282</v>
      </c>
      <c r="D564" s="20" t="s">
        <v>750</v>
      </c>
      <c r="E564" s="27" t="s">
        <v>82</v>
      </c>
      <c r="F564" s="27" t="s">
        <v>80</v>
      </c>
      <c r="G564" s="27" t="s">
        <v>80</v>
      </c>
      <c r="H564" s="10" t="s">
        <v>751</v>
      </c>
      <c r="I564" s="27" t="s">
        <v>315</v>
      </c>
      <c r="J564" s="34">
        <v>5052.4399999999996</v>
      </c>
      <c r="K564" s="34">
        <v>5052.4399999999996</v>
      </c>
      <c r="L564" s="34">
        <v>0</v>
      </c>
      <c r="M564" s="34">
        <v>0</v>
      </c>
      <c r="N564" s="34">
        <v>5052.4399999999996</v>
      </c>
      <c r="O564" s="34">
        <v>0</v>
      </c>
      <c r="P564" s="27" t="s">
        <v>80</v>
      </c>
      <c r="Q564" s="374" t="s">
        <v>80</v>
      </c>
      <c r="R564" s="107">
        <v>45382</v>
      </c>
      <c r="S564" s="27" t="s">
        <v>693</v>
      </c>
      <c r="T564" s="107">
        <v>44330</v>
      </c>
      <c r="U564" s="34">
        <v>0</v>
      </c>
      <c r="V564" s="34">
        <v>0</v>
      </c>
      <c r="W564" s="34">
        <v>4919.83</v>
      </c>
      <c r="X564" s="34">
        <v>4919.83</v>
      </c>
      <c r="Y564" s="34">
        <v>5052.4399999999996</v>
      </c>
      <c r="Z564" s="34">
        <v>0</v>
      </c>
      <c r="AA564" s="34">
        <v>0</v>
      </c>
      <c r="AB564" s="34">
        <v>905.36</v>
      </c>
      <c r="AC564" s="34">
        <v>905.36</v>
      </c>
      <c r="AD564" s="34">
        <v>933.07</v>
      </c>
      <c r="AE564" s="34">
        <v>0</v>
      </c>
      <c r="AF564" s="34">
        <v>0</v>
      </c>
      <c r="AG564" s="34">
        <v>0</v>
      </c>
      <c r="AH564" s="34">
        <v>0</v>
      </c>
      <c r="AI564" s="432">
        <v>905.36</v>
      </c>
      <c r="AJ564" s="34">
        <v>0</v>
      </c>
      <c r="AK564" s="34">
        <v>0</v>
      </c>
      <c r="AL564" s="34">
        <v>0</v>
      </c>
      <c r="AM564" s="34">
        <v>0</v>
      </c>
      <c r="AN564" s="34">
        <v>0</v>
      </c>
      <c r="AO564" s="34">
        <v>0</v>
      </c>
      <c r="AP564" s="34">
        <v>0</v>
      </c>
      <c r="AQ564" s="34">
        <v>0</v>
      </c>
      <c r="AR564" s="34">
        <v>0</v>
      </c>
      <c r="AS564" s="34">
        <v>933.07</v>
      </c>
      <c r="AT564" s="34">
        <v>0</v>
      </c>
      <c r="AU564" s="34">
        <v>0</v>
      </c>
      <c r="AV564" s="34">
        <v>905.36</v>
      </c>
      <c r="AW564" s="34">
        <v>905.36</v>
      </c>
      <c r="AX564" s="34">
        <v>0</v>
      </c>
      <c r="AY564" s="34">
        <v>0</v>
      </c>
      <c r="AZ564" s="34">
        <v>0</v>
      </c>
      <c r="BA564" s="34">
        <v>0</v>
      </c>
      <c r="BB564" s="34">
        <v>0</v>
      </c>
      <c r="BC564" s="34">
        <v>0</v>
      </c>
      <c r="BD564" s="34">
        <v>0</v>
      </c>
      <c r="BE564" s="34">
        <v>0</v>
      </c>
      <c r="BF564" s="34">
        <v>0</v>
      </c>
      <c r="BG564" s="34">
        <v>0</v>
      </c>
      <c r="BH564" s="34">
        <v>0</v>
      </c>
      <c r="BI564" s="34">
        <v>0</v>
      </c>
      <c r="BJ564" s="34">
        <v>0</v>
      </c>
      <c r="BK564" s="34">
        <v>0</v>
      </c>
      <c r="BL564" s="34">
        <v>0</v>
      </c>
      <c r="BM564" s="34">
        <v>905.36</v>
      </c>
      <c r="BN564" s="34">
        <v>0</v>
      </c>
      <c r="BO564" s="34">
        <v>0</v>
      </c>
      <c r="BP564" s="34">
        <v>0</v>
      </c>
      <c r="BQ564" s="34">
        <v>0</v>
      </c>
      <c r="BR564" s="34">
        <v>0</v>
      </c>
      <c r="BS564" s="34">
        <v>0</v>
      </c>
      <c r="BT564" s="34">
        <v>0</v>
      </c>
      <c r="BU564" s="34">
        <v>0</v>
      </c>
      <c r="BV564" s="34">
        <v>0</v>
      </c>
      <c r="BW564" s="34">
        <v>0</v>
      </c>
      <c r="BX564" s="34">
        <v>0</v>
      </c>
      <c r="BY564" s="365">
        <v>0</v>
      </c>
      <c r="BZ564" s="365">
        <v>0</v>
      </c>
      <c r="CA564" s="365">
        <v>0</v>
      </c>
      <c r="CB564" s="366" t="s">
        <v>283</v>
      </c>
      <c r="CC564" s="366" t="s">
        <v>80</v>
      </c>
      <c r="CD564" s="462">
        <v>0</v>
      </c>
      <c r="CE564" s="462">
        <v>0</v>
      </c>
      <c r="CF564" s="437" t="s">
        <v>2008</v>
      </c>
      <c r="CG564" s="437"/>
      <c r="CH564" s="366" t="s">
        <v>3103</v>
      </c>
      <c r="CI564" s="382"/>
      <c r="CJ564" s="382"/>
      <c r="CK564" s="382"/>
      <c r="CL564" s="382"/>
      <c r="CM564" s="382"/>
      <c r="CN564" s="382"/>
      <c r="CO564" s="382"/>
      <c r="CP564" s="382"/>
      <c r="CQ564" s="382"/>
      <c r="CR564" s="382"/>
      <c r="CS564" s="382"/>
      <c r="CT564" s="382"/>
      <c r="CU564" s="382"/>
      <c r="CV564" s="382"/>
      <c r="CW564" s="382"/>
      <c r="CX564" s="382"/>
      <c r="CY564" s="382"/>
      <c r="CZ564" s="382"/>
      <c r="DA564" s="382"/>
      <c r="DB564" s="382"/>
      <c r="DC564" s="382"/>
      <c r="DD564" s="382"/>
      <c r="DE564" s="382"/>
      <c r="DF564" s="382"/>
      <c r="DG564" s="382"/>
      <c r="DH564" s="382"/>
      <c r="DI564" s="382"/>
      <c r="DJ564" s="382"/>
      <c r="DK564" s="382"/>
      <c r="DL564" s="382"/>
      <c r="DM564" s="382"/>
      <c r="DN564" s="382"/>
      <c r="DO564" s="382"/>
      <c r="DP564" s="382"/>
      <c r="DQ564" s="382"/>
      <c r="DR564" s="382"/>
      <c r="DS564" s="382"/>
      <c r="DT564" s="382"/>
      <c r="DU564" s="382"/>
      <c r="DV564" s="382"/>
      <c r="DW564" s="382"/>
      <c r="DX564" s="382"/>
      <c r="DY564" s="382"/>
      <c r="DZ564" s="382"/>
      <c r="EA564" s="382"/>
      <c r="EB564" s="382"/>
      <c r="EC564" s="382"/>
      <c r="ED564" s="382"/>
      <c r="EE564" s="382"/>
      <c r="EF564" s="382"/>
      <c r="EG564" s="382"/>
      <c r="EH564" s="382"/>
      <c r="EI564" s="382"/>
      <c r="EJ564" s="382"/>
      <c r="EK564" s="382"/>
      <c r="EL564" s="382"/>
      <c r="EM564" s="382"/>
      <c r="EN564" s="382"/>
      <c r="EO564" s="382"/>
      <c r="EP564" s="382"/>
      <c r="EQ564" s="382"/>
      <c r="ER564" s="382"/>
      <c r="ES564" s="382"/>
      <c r="ET564" s="382"/>
      <c r="EU564" s="382"/>
      <c r="EV564" s="382"/>
      <c r="EW564" s="382"/>
      <c r="EX564" s="382"/>
      <c r="EY564" s="382"/>
      <c r="EZ564" s="382"/>
      <c r="FA564" s="382"/>
      <c r="FB564" s="382"/>
      <c r="FC564" s="382"/>
      <c r="FD564" s="382"/>
      <c r="FE564" s="382"/>
      <c r="FF564" s="382"/>
      <c r="FG564" s="382"/>
      <c r="FH564" s="382"/>
      <c r="FI564" s="382"/>
      <c r="FJ564" s="382"/>
      <c r="FK564" s="382"/>
      <c r="FL564" s="382"/>
      <c r="FM564" s="382"/>
      <c r="FN564" s="382"/>
      <c r="FO564" s="382"/>
      <c r="FP564" s="382"/>
      <c r="FQ564" s="382"/>
      <c r="FR564" s="382"/>
      <c r="FS564" s="382"/>
      <c r="FT564" s="382"/>
      <c r="FU564" s="382"/>
      <c r="FV564" s="382"/>
      <c r="FW564" s="382"/>
      <c r="FX564" s="382"/>
      <c r="FY564" s="382"/>
      <c r="FZ564" s="382"/>
      <c r="GA564" s="382"/>
      <c r="GB564" s="382"/>
      <c r="GC564" s="382"/>
      <c r="GD564" s="382"/>
      <c r="GE564" s="382"/>
      <c r="GF564" s="382"/>
      <c r="GG564" s="382"/>
      <c r="GH564" s="382"/>
      <c r="GI564" s="382"/>
      <c r="GJ564" s="382"/>
      <c r="GK564" s="382"/>
      <c r="GL564" s="382"/>
      <c r="GM564" s="382"/>
      <c r="GN564" s="382"/>
      <c r="GO564" s="382"/>
      <c r="GP564" s="382"/>
      <c r="GQ564" s="382"/>
      <c r="GR564" s="382"/>
      <c r="GS564" s="382"/>
      <c r="GT564" s="382"/>
      <c r="GU564" s="382"/>
      <c r="GV564" s="382"/>
      <c r="GW564" s="382"/>
      <c r="GX564" s="382"/>
      <c r="GY564" s="382"/>
      <c r="GZ564" s="382"/>
      <c r="HA564" s="382"/>
      <c r="HB564" s="382"/>
      <c r="HC564" s="382"/>
      <c r="HD564" s="382"/>
      <c r="HE564" s="382"/>
      <c r="HF564" s="382"/>
      <c r="HG564" s="382"/>
      <c r="HH564" s="382"/>
      <c r="HI564" s="382"/>
      <c r="HJ564" s="382"/>
      <c r="HK564" s="382"/>
      <c r="HL564" s="382"/>
      <c r="HM564" s="382"/>
      <c r="HN564" s="382"/>
      <c r="HO564" s="382"/>
      <c r="HP564" s="382"/>
      <c r="HQ564" s="382"/>
      <c r="HR564" s="382"/>
      <c r="HS564" s="382"/>
      <c r="HT564" s="382"/>
      <c r="HU564" s="382"/>
      <c r="HV564" s="382"/>
      <c r="HW564" s="382"/>
      <c r="HX564" s="382"/>
      <c r="HY564" s="382"/>
      <c r="HZ564" s="382"/>
      <c r="IA564" s="382"/>
      <c r="IB564" s="382"/>
      <c r="IC564" s="382"/>
      <c r="ID564" s="382"/>
      <c r="IE564" s="382"/>
      <c r="IF564" s="382"/>
      <c r="IG564" s="382"/>
      <c r="IH564" s="382"/>
      <c r="II564" s="382"/>
      <c r="IJ564" s="382"/>
      <c r="IK564" s="382"/>
      <c r="IL564" s="382"/>
      <c r="IM564" s="382"/>
      <c r="IN564" s="382"/>
      <c r="IO564" s="382"/>
      <c r="IP564" s="382"/>
      <c r="IQ564" s="382"/>
      <c r="IR564" s="382"/>
      <c r="IS564" s="382"/>
      <c r="IT564" s="382"/>
      <c r="IU564" s="382"/>
      <c r="IV564" s="382"/>
      <c r="IW564" s="382"/>
      <c r="IX564" s="382"/>
      <c r="IY564" s="382"/>
      <c r="IZ564" s="382"/>
      <c r="JA564" s="382"/>
      <c r="JB564" s="382"/>
      <c r="JC564" s="382"/>
      <c r="JD564" s="382"/>
      <c r="JE564" s="382"/>
      <c r="JF564" s="382"/>
      <c r="JG564" s="382"/>
      <c r="JH564" s="382"/>
      <c r="JI564" s="382"/>
      <c r="JJ564" s="382"/>
      <c r="JK564" s="382"/>
      <c r="JL564" s="382"/>
      <c r="JM564" s="382"/>
      <c r="JN564" s="382"/>
      <c r="JO564" s="382"/>
      <c r="JP564" s="382"/>
      <c r="JQ564" s="382"/>
      <c r="JR564" s="382"/>
      <c r="JS564" s="382"/>
      <c r="JT564" s="382"/>
      <c r="JU564" s="382"/>
      <c r="JV564" s="382"/>
      <c r="JW564" s="382"/>
      <c r="JX564" s="382"/>
      <c r="JY564" s="382"/>
      <c r="JZ564" s="382"/>
      <c r="KA564" s="382"/>
      <c r="KB564" s="382"/>
      <c r="KC564" s="382"/>
      <c r="KD564" s="382"/>
      <c r="KE564" s="382"/>
      <c r="KF564" s="382"/>
      <c r="KG564" s="382"/>
      <c r="KH564" s="382"/>
      <c r="KI564" s="382"/>
      <c r="KJ564" s="382"/>
    </row>
    <row r="565" spans="1:296" s="362" customFormat="1" ht="75.75" customHeight="1" outlineLevel="1">
      <c r="A565" s="803"/>
      <c r="B565" s="437" t="s">
        <v>82</v>
      </c>
      <c r="C565" s="36" t="s">
        <v>2685</v>
      </c>
      <c r="D565" s="20"/>
      <c r="E565" s="27" t="s">
        <v>82</v>
      </c>
      <c r="F565" s="27" t="s">
        <v>80</v>
      </c>
      <c r="G565" s="27" t="s">
        <v>80</v>
      </c>
      <c r="H565" s="10" t="s">
        <v>3051</v>
      </c>
      <c r="I565" s="27" t="s">
        <v>2910</v>
      </c>
      <c r="J565" s="34">
        <v>2216.02</v>
      </c>
      <c r="K565" s="34">
        <v>2216.02</v>
      </c>
      <c r="L565" s="34"/>
      <c r="M565" s="34">
        <v>0</v>
      </c>
      <c r="N565" s="34">
        <v>2216.02</v>
      </c>
      <c r="O565" s="34">
        <v>0</v>
      </c>
      <c r="P565" s="27" t="s">
        <v>80</v>
      </c>
      <c r="Q565" s="374" t="s">
        <v>80</v>
      </c>
      <c r="R565" s="10" t="s">
        <v>2687</v>
      </c>
      <c r="S565" s="27" t="s">
        <v>182</v>
      </c>
      <c r="T565" s="107"/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433">
        <v>0</v>
      </c>
      <c r="AF565" s="433">
        <v>0</v>
      </c>
      <c r="AG565" s="433">
        <v>769.69</v>
      </c>
      <c r="AH565" s="433">
        <v>769.69</v>
      </c>
      <c r="AI565" s="49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769.69</v>
      </c>
      <c r="BV565" s="34">
        <v>769.69</v>
      </c>
      <c r="BW565" s="34">
        <v>0</v>
      </c>
      <c r="BX565" s="34">
        <v>1446.33</v>
      </c>
      <c r="BY565" s="365">
        <v>2216.02</v>
      </c>
      <c r="BZ565" s="365">
        <v>0</v>
      </c>
      <c r="CA565" s="365">
        <v>0</v>
      </c>
      <c r="CB565" s="366" t="s">
        <v>2688</v>
      </c>
      <c r="CC565" s="366" t="s">
        <v>80</v>
      </c>
      <c r="CD565" s="462">
        <v>0</v>
      </c>
      <c r="CE565" s="462">
        <v>0</v>
      </c>
      <c r="CF565" s="437" t="s">
        <v>2008</v>
      </c>
      <c r="CG565" s="437"/>
      <c r="CH565" s="366" t="s">
        <v>3103</v>
      </c>
      <c r="CI565" s="382"/>
      <c r="CJ565" s="382"/>
      <c r="CK565" s="382"/>
      <c r="CL565" s="382"/>
      <c r="CM565" s="382"/>
      <c r="CN565" s="382"/>
      <c r="CO565" s="382"/>
      <c r="CP565" s="382"/>
      <c r="CQ565" s="382"/>
      <c r="CR565" s="382"/>
      <c r="CS565" s="382"/>
      <c r="CT565" s="382"/>
      <c r="CU565" s="382"/>
      <c r="CV565" s="382"/>
      <c r="CW565" s="382"/>
      <c r="CX565" s="382"/>
      <c r="CY565" s="382"/>
      <c r="CZ565" s="382"/>
      <c r="DA565" s="382"/>
      <c r="DB565" s="382"/>
      <c r="DC565" s="382"/>
      <c r="DD565" s="382"/>
      <c r="DE565" s="382"/>
      <c r="DF565" s="382"/>
      <c r="DG565" s="382"/>
      <c r="DH565" s="382"/>
      <c r="DI565" s="382"/>
      <c r="DJ565" s="382"/>
      <c r="DK565" s="382"/>
      <c r="DL565" s="382"/>
      <c r="DM565" s="382"/>
      <c r="DN565" s="382"/>
      <c r="DO565" s="382"/>
      <c r="DP565" s="382"/>
      <c r="DQ565" s="382"/>
      <c r="DR565" s="382"/>
      <c r="DS565" s="382"/>
      <c r="DT565" s="382"/>
      <c r="DU565" s="382"/>
      <c r="DV565" s="382"/>
      <c r="DW565" s="382"/>
      <c r="DX565" s="382"/>
      <c r="DY565" s="382"/>
      <c r="DZ565" s="382"/>
      <c r="EA565" s="382"/>
      <c r="EB565" s="382"/>
      <c r="EC565" s="382"/>
      <c r="ED565" s="382"/>
      <c r="EE565" s="382"/>
      <c r="EF565" s="382"/>
      <c r="EG565" s="382"/>
      <c r="EH565" s="382"/>
      <c r="EI565" s="382"/>
      <c r="EJ565" s="382"/>
      <c r="EK565" s="382"/>
      <c r="EL565" s="382"/>
      <c r="EM565" s="382"/>
      <c r="EN565" s="382"/>
      <c r="EO565" s="382"/>
      <c r="EP565" s="382"/>
      <c r="EQ565" s="382"/>
      <c r="ER565" s="382"/>
      <c r="ES565" s="382"/>
      <c r="ET565" s="382"/>
      <c r="EU565" s="382"/>
      <c r="EV565" s="382"/>
      <c r="EW565" s="382"/>
      <c r="EX565" s="382"/>
      <c r="EY565" s="382"/>
      <c r="EZ565" s="382"/>
      <c r="FA565" s="382"/>
      <c r="FB565" s="382"/>
      <c r="FC565" s="382"/>
      <c r="FD565" s="382"/>
      <c r="FE565" s="382"/>
      <c r="FF565" s="382"/>
      <c r="FG565" s="382"/>
      <c r="FH565" s="382"/>
      <c r="FI565" s="382"/>
      <c r="FJ565" s="382"/>
      <c r="FK565" s="382"/>
      <c r="FL565" s="382"/>
      <c r="FM565" s="382"/>
      <c r="FN565" s="382"/>
      <c r="FO565" s="382"/>
      <c r="FP565" s="382"/>
      <c r="FQ565" s="382"/>
      <c r="FR565" s="382"/>
      <c r="FS565" s="382"/>
      <c r="FT565" s="382"/>
      <c r="FU565" s="382"/>
      <c r="FV565" s="382"/>
      <c r="FW565" s="382"/>
      <c r="FX565" s="382"/>
      <c r="FY565" s="382"/>
      <c r="FZ565" s="382"/>
      <c r="GA565" s="382"/>
      <c r="GB565" s="382"/>
      <c r="GC565" s="382"/>
      <c r="GD565" s="382"/>
      <c r="GE565" s="382"/>
      <c r="GF565" s="382"/>
      <c r="GG565" s="382"/>
      <c r="GH565" s="382"/>
      <c r="GI565" s="382"/>
      <c r="GJ565" s="382"/>
      <c r="GK565" s="382"/>
      <c r="GL565" s="382"/>
      <c r="GM565" s="382"/>
      <c r="GN565" s="382"/>
      <c r="GO565" s="382"/>
      <c r="GP565" s="382"/>
      <c r="GQ565" s="382"/>
      <c r="GR565" s="382"/>
      <c r="GS565" s="382"/>
      <c r="GT565" s="382"/>
      <c r="GU565" s="382"/>
      <c r="GV565" s="382"/>
      <c r="GW565" s="382"/>
      <c r="GX565" s="382"/>
      <c r="GY565" s="382"/>
      <c r="GZ565" s="382"/>
      <c r="HA565" s="382"/>
      <c r="HB565" s="382"/>
      <c r="HC565" s="382"/>
      <c r="HD565" s="382"/>
      <c r="HE565" s="382"/>
      <c r="HF565" s="382"/>
      <c r="HG565" s="382"/>
      <c r="HH565" s="382"/>
      <c r="HI565" s="382"/>
      <c r="HJ565" s="382"/>
      <c r="HK565" s="382"/>
      <c r="HL565" s="382"/>
      <c r="HM565" s="382"/>
      <c r="HN565" s="382"/>
      <c r="HO565" s="382"/>
      <c r="HP565" s="382"/>
      <c r="HQ565" s="382"/>
      <c r="HR565" s="382"/>
      <c r="HS565" s="382"/>
      <c r="HT565" s="382"/>
      <c r="HU565" s="382"/>
      <c r="HV565" s="382"/>
      <c r="HW565" s="382"/>
      <c r="HX565" s="382"/>
      <c r="HY565" s="382"/>
      <c r="HZ565" s="382"/>
      <c r="IA565" s="382"/>
      <c r="IB565" s="382"/>
      <c r="IC565" s="382"/>
      <c r="ID565" s="382"/>
      <c r="IE565" s="382"/>
      <c r="IF565" s="382"/>
      <c r="IG565" s="382"/>
      <c r="IH565" s="382"/>
      <c r="II565" s="382"/>
      <c r="IJ565" s="382"/>
      <c r="IK565" s="382"/>
      <c r="IL565" s="382"/>
      <c r="IM565" s="382"/>
      <c r="IN565" s="382"/>
      <c r="IO565" s="382"/>
      <c r="IP565" s="382"/>
      <c r="IQ565" s="382"/>
      <c r="IR565" s="382"/>
      <c r="IS565" s="382"/>
      <c r="IT565" s="382"/>
      <c r="IU565" s="382"/>
      <c r="IV565" s="382"/>
      <c r="IW565" s="382"/>
      <c r="IX565" s="382"/>
      <c r="IY565" s="382"/>
      <c r="IZ565" s="382"/>
      <c r="JA565" s="382"/>
      <c r="JB565" s="382"/>
      <c r="JC565" s="382"/>
      <c r="JD565" s="382"/>
      <c r="JE565" s="382"/>
      <c r="JF565" s="382"/>
      <c r="JG565" s="382"/>
      <c r="JH565" s="382"/>
      <c r="JI565" s="382"/>
      <c r="JJ565" s="382"/>
      <c r="JK565" s="382"/>
      <c r="JL565" s="382"/>
      <c r="JM565" s="382"/>
      <c r="JN565" s="382"/>
      <c r="JO565" s="382"/>
      <c r="JP565" s="382"/>
      <c r="JQ565" s="382"/>
      <c r="JR565" s="382"/>
      <c r="JS565" s="382"/>
      <c r="JT565" s="382"/>
      <c r="JU565" s="382"/>
      <c r="JV565" s="382"/>
      <c r="JW565" s="382"/>
      <c r="JX565" s="382"/>
      <c r="JY565" s="382"/>
      <c r="JZ565" s="382"/>
      <c r="KA565" s="382"/>
      <c r="KB565" s="382"/>
      <c r="KC565" s="382"/>
      <c r="KD565" s="382"/>
      <c r="KE565" s="382"/>
      <c r="KF565" s="382"/>
      <c r="KG565" s="382"/>
      <c r="KH565" s="382"/>
      <c r="KI565" s="382"/>
      <c r="KJ565" s="382"/>
    </row>
    <row r="566" spans="1:296" s="362" customFormat="1" ht="75.75" customHeight="1" outlineLevel="1">
      <c r="A566" s="803"/>
      <c r="B566" s="437" t="s">
        <v>82</v>
      </c>
      <c r="C566" s="36" t="s">
        <v>2689</v>
      </c>
      <c r="D566" s="20"/>
      <c r="E566" s="27" t="s">
        <v>82</v>
      </c>
      <c r="F566" s="27" t="s">
        <v>80</v>
      </c>
      <c r="G566" s="27" t="s">
        <v>80</v>
      </c>
      <c r="H566" s="10"/>
      <c r="I566" s="27" t="s">
        <v>2686</v>
      </c>
      <c r="J566" s="34">
        <v>1285.95</v>
      </c>
      <c r="K566" s="34">
        <v>1285.95</v>
      </c>
      <c r="L566" s="34"/>
      <c r="M566" s="34">
        <v>0</v>
      </c>
      <c r="N566" s="34">
        <v>1285.95</v>
      </c>
      <c r="O566" s="34">
        <v>0</v>
      </c>
      <c r="P566" s="27" t="s">
        <v>80</v>
      </c>
      <c r="Q566" s="374" t="s">
        <v>80</v>
      </c>
      <c r="R566" s="10" t="s">
        <v>2687</v>
      </c>
      <c r="S566" s="27" t="s">
        <v>86</v>
      </c>
      <c r="T566" s="107"/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433">
        <v>0</v>
      </c>
      <c r="AF566" s="433">
        <v>0</v>
      </c>
      <c r="AG566" s="433">
        <v>693.65</v>
      </c>
      <c r="AH566" s="433">
        <v>693.65</v>
      </c>
      <c r="AI566" s="49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693.65</v>
      </c>
      <c r="BV566" s="34">
        <v>693.65</v>
      </c>
      <c r="BW566" s="34">
        <v>0</v>
      </c>
      <c r="BX566" s="34">
        <v>592.29999999999995</v>
      </c>
      <c r="BY566" s="365">
        <v>1285.95</v>
      </c>
      <c r="BZ566" s="365">
        <v>0</v>
      </c>
      <c r="CA566" s="365">
        <v>0</v>
      </c>
      <c r="CB566" s="366" t="s">
        <v>2688</v>
      </c>
      <c r="CC566" s="366" t="s">
        <v>80</v>
      </c>
      <c r="CD566" s="462">
        <v>0</v>
      </c>
      <c r="CE566" s="462">
        <v>0</v>
      </c>
      <c r="CF566" s="437" t="s">
        <v>2008</v>
      </c>
      <c r="CG566" s="437"/>
      <c r="CH566" s="366" t="s">
        <v>3103</v>
      </c>
      <c r="CI566" s="382"/>
      <c r="CJ566" s="382"/>
      <c r="CK566" s="382"/>
      <c r="CL566" s="382"/>
      <c r="CM566" s="382"/>
      <c r="CN566" s="382"/>
      <c r="CO566" s="382"/>
      <c r="CP566" s="382"/>
      <c r="CQ566" s="382"/>
      <c r="CR566" s="382"/>
      <c r="CS566" s="382"/>
      <c r="CT566" s="382"/>
      <c r="CU566" s="382"/>
      <c r="CV566" s="382"/>
      <c r="CW566" s="382"/>
      <c r="CX566" s="382"/>
      <c r="CY566" s="382"/>
      <c r="CZ566" s="382"/>
      <c r="DA566" s="382"/>
      <c r="DB566" s="382"/>
      <c r="DC566" s="382"/>
      <c r="DD566" s="382"/>
      <c r="DE566" s="382"/>
      <c r="DF566" s="382"/>
      <c r="DG566" s="382"/>
      <c r="DH566" s="382"/>
      <c r="DI566" s="382"/>
      <c r="DJ566" s="382"/>
      <c r="DK566" s="382"/>
      <c r="DL566" s="382"/>
      <c r="DM566" s="382"/>
      <c r="DN566" s="382"/>
      <c r="DO566" s="382"/>
      <c r="DP566" s="382"/>
      <c r="DQ566" s="382"/>
      <c r="DR566" s="382"/>
      <c r="DS566" s="382"/>
      <c r="DT566" s="382"/>
      <c r="DU566" s="382"/>
      <c r="DV566" s="382"/>
      <c r="DW566" s="382"/>
      <c r="DX566" s="382"/>
      <c r="DY566" s="382"/>
      <c r="DZ566" s="382"/>
      <c r="EA566" s="382"/>
      <c r="EB566" s="382"/>
      <c r="EC566" s="382"/>
      <c r="ED566" s="382"/>
      <c r="EE566" s="382"/>
      <c r="EF566" s="382"/>
      <c r="EG566" s="382"/>
      <c r="EH566" s="382"/>
      <c r="EI566" s="382"/>
      <c r="EJ566" s="382"/>
      <c r="EK566" s="382"/>
      <c r="EL566" s="382"/>
      <c r="EM566" s="382"/>
      <c r="EN566" s="382"/>
      <c r="EO566" s="382"/>
      <c r="EP566" s="382"/>
      <c r="EQ566" s="382"/>
      <c r="ER566" s="382"/>
      <c r="ES566" s="382"/>
      <c r="ET566" s="382"/>
      <c r="EU566" s="382"/>
      <c r="EV566" s="382"/>
      <c r="EW566" s="382"/>
      <c r="EX566" s="382"/>
      <c r="EY566" s="382"/>
      <c r="EZ566" s="382"/>
      <c r="FA566" s="382"/>
      <c r="FB566" s="382"/>
      <c r="FC566" s="382"/>
      <c r="FD566" s="382"/>
      <c r="FE566" s="382"/>
      <c r="FF566" s="382"/>
      <c r="FG566" s="382"/>
      <c r="FH566" s="382"/>
      <c r="FI566" s="382"/>
      <c r="FJ566" s="382"/>
      <c r="FK566" s="382"/>
      <c r="FL566" s="382"/>
      <c r="FM566" s="382"/>
      <c r="FN566" s="382"/>
      <c r="FO566" s="382"/>
      <c r="FP566" s="382"/>
      <c r="FQ566" s="382"/>
      <c r="FR566" s="382"/>
      <c r="FS566" s="382"/>
      <c r="FT566" s="382"/>
      <c r="FU566" s="382"/>
      <c r="FV566" s="382"/>
      <c r="FW566" s="382"/>
      <c r="FX566" s="382"/>
      <c r="FY566" s="382"/>
      <c r="FZ566" s="382"/>
      <c r="GA566" s="382"/>
      <c r="GB566" s="382"/>
      <c r="GC566" s="382"/>
      <c r="GD566" s="382"/>
      <c r="GE566" s="382"/>
      <c r="GF566" s="382"/>
      <c r="GG566" s="382"/>
      <c r="GH566" s="382"/>
      <c r="GI566" s="382"/>
      <c r="GJ566" s="382"/>
      <c r="GK566" s="382"/>
      <c r="GL566" s="382"/>
      <c r="GM566" s="382"/>
      <c r="GN566" s="382"/>
      <c r="GO566" s="382"/>
      <c r="GP566" s="382"/>
      <c r="GQ566" s="382"/>
      <c r="GR566" s="382"/>
      <c r="GS566" s="382"/>
      <c r="GT566" s="382"/>
      <c r="GU566" s="382"/>
      <c r="GV566" s="382"/>
      <c r="GW566" s="382"/>
      <c r="GX566" s="382"/>
      <c r="GY566" s="382"/>
      <c r="GZ566" s="382"/>
      <c r="HA566" s="382"/>
      <c r="HB566" s="382"/>
      <c r="HC566" s="382"/>
      <c r="HD566" s="382"/>
      <c r="HE566" s="382"/>
      <c r="HF566" s="382"/>
      <c r="HG566" s="382"/>
      <c r="HH566" s="382"/>
      <c r="HI566" s="382"/>
      <c r="HJ566" s="382"/>
      <c r="HK566" s="382"/>
      <c r="HL566" s="382"/>
      <c r="HM566" s="382"/>
      <c r="HN566" s="382"/>
      <c r="HO566" s="382"/>
      <c r="HP566" s="382"/>
      <c r="HQ566" s="382"/>
      <c r="HR566" s="382"/>
      <c r="HS566" s="382"/>
      <c r="HT566" s="382"/>
      <c r="HU566" s="382"/>
      <c r="HV566" s="382"/>
      <c r="HW566" s="382"/>
      <c r="HX566" s="382"/>
      <c r="HY566" s="382"/>
      <c r="HZ566" s="382"/>
      <c r="IA566" s="382"/>
      <c r="IB566" s="382"/>
      <c r="IC566" s="382"/>
      <c r="ID566" s="382"/>
      <c r="IE566" s="382"/>
      <c r="IF566" s="382"/>
      <c r="IG566" s="382"/>
      <c r="IH566" s="382"/>
      <c r="II566" s="382"/>
      <c r="IJ566" s="382"/>
      <c r="IK566" s="382"/>
      <c r="IL566" s="382"/>
      <c r="IM566" s="382"/>
      <c r="IN566" s="382"/>
      <c r="IO566" s="382"/>
      <c r="IP566" s="382"/>
      <c r="IQ566" s="382"/>
      <c r="IR566" s="382"/>
      <c r="IS566" s="382"/>
      <c r="IT566" s="382"/>
      <c r="IU566" s="382"/>
      <c r="IV566" s="382"/>
      <c r="IW566" s="382"/>
      <c r="IX566" s="382"/>
      <c r="IY566" s="382"/>
      <c r="IZ566" s="382"/>
      <c r="JA566" s="382"/>
      <c r="JB566" s="382"/>
      <c r="JC566" s="382"/>
      <c r="JD566" s="382"/>
      <c r="JE566" s="382"/>
      <c r="JF566" s="382"/>
      <c r="JG566" s="382"/>
      <c r="JH566" s="382"/>
      <c r="JI566" s="382"/>
      <c r="JJ566" s="382"/>
      <c r="JK566" s="382"/>
      <c r="JL566" s="382"/>
      <c r="JM566" s="382"/>
      <c r="JN566" s="382"/>
      <c r="JO566" s="382"/>
      <c r="JP566" s="382"/>
      <c r="JQ566" s="382"/>
      <c r="JR566" s="382"/>
      <c r="JS566" s="382"/>
      <c r="JT566" s="382"/>
      <c r="JU566" s="382"/>
      <c r="JV566" s="382"/>
      <c r="JW566" s="382"/>
      <c r="JX566" s="382"/>
      <c r="JY566" s="382"/>
      <c r="JZ566" s="382"/>
      <c r="KA566" s="382"/>
      <c r="KB566" s="382"/>
      <c r="KC566" s="382"/>
      <c r="KD566" s="382"/>
      <c r="KE566" s="382"/>
      <c r="KF566" s="382"/>
      <c r="KG566" s="382"/>
      <c r="KH566" s="382"/>
      <c r="KI566" s="382"/>
      <c r="KJ566" s="382"/>
    </row>
    <row r="567" spans="1:296" s="362" customFormat="1" ht="75.75" customHeight="1" outlineLevel="1">
      <c r="A567" s="803"/>
      <c r="B567" s="437" t="s">
        <v>82</v>
      </c>
      <c r="C567" s="36" t="s">
        <v>2690</v>
      </c>
      <c r="D567" s="20" t="s">
        <v>2839</v>
      </c>
      <c r="E567" s="27" t="s">
        <v>82</v>
      </c>
      <c r="F567" s="27" t="s">
        <v>80</v>
      </c>
      <c r="G567" s="27" t="s">
        <v>80</v>
      </c>
      <c r="H567" s="10" t="s">
        <v>2909</v>
      </c>
      <c r="I567" s="27" t="s">
        <v>2910</v>
      </c>
      <c r="J567" s="34">
        <v>1548.75</v>
      </c>
      <c r="K567" s="34">
        <v>1548.75</v>
      </c>
      <c r="L567" s="34"/>
      <c r="M567" s="34">
        <v>0</v>
      </c>
      <c r="N567" s="34">
        <v>1548.75</v>
      </c>
      <c r="O567" s="34">
        <v>0</v>
      </c>
      <c r="P567" s="27" t="s">
        <v>80</v>
      </c>
      <c r="Q567" s="374" t="s">
        <v>80</v>
      </c>
      <c r="R567" s="10" t="s">
        <v>2687</v>
      </c>
      <c r="S567" s="27" t="s">
        <v>1666</v>
      </c>
      <c r="T567" s="107">
        <v>45169</v>
      </c>
      <c r="U567" s="34">
        <v>0</v>
      </c>
      <c r="V567" s="34">
        <v>0</v>
      </c>
      <c r="W567" s="34">
        <v>199</v>
      </c>
      <c r="X567" s="34">
        <v>199</v>
      </c>
      <c r="Y567" s="34">
        <v>0</v>
      </c>
      <c r="Z567" s="34">
        <v>0</v>
      </c>
      <c r="AA567" s="34">
        <v>0</v>
      </c>
      <c r="AB567" s="34">
        <v>199</v>
      </c>
      <c r="AC567" s="34">
        <v>199</v>
      </c>
      <c r="AD567" s="34">
        <v>199</v>
      </c>
      <c r="AE567" s="433">
        <v>0</v>
      </c>
      <c r="AF567" s="433">
        <v>0</v>
      </c>
      <c r="AG567" s="433">
        <v>199</v>
      </c>
      <c r="AH567" s="433">
        <v>199</v>
      </c>
      <c r="AI567" s="494">
        <v>603.66999999999996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199</v>
      </c>
      <c r="BB567" s="34">
        <v>199</v>
      </c>
      <c r="BC567" s="34">
        <v>199</v>
      </c>
      <c r="BD567" s="34">
        <v>0</v>
      </c>
      <c r="BE567" s="34">
        <v>0</v>
      </c>
      <c r="BF567" s="34">
        <v>0</v>
      </c>
      <c r="BG567" s="34">
        <v>0</v>
      </c>
      <c r="BH567" s="34">
        <v>603.66999999999996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199</v>
      </c>
      <c r="BV567" s="34">
        <v>199</v>
      </c>
      <c r="BW567" s="34">
        <v>0</v>
      </c>
      <c r="BX567" s="34">
        <v>597</v>
      </c>
      <c r="BY567" s="365">
        <v>945.08</v>
      </c>
      <c r="BZ567" s="365">
        <v>0</v>
      </c>
      <c r="CA567" s="365">
        <v>0</v>
      </c>
      <c r="CB567" s="366" t="s">
        <v>2688</v>
      </c>
      <c r="CC567" s="366" t="s">
        <v>80</v>
      </c>
      <c r="CD567" s="462">
        <v>0</v>
      </c>
      <c r="CE567" s="462">
        <v>0</v>
      </c>
      <c r="CF567" s="437" t="s">
        <v>2008</v>
      </c>
      <c r="CG567" s="437"/>
      <c r="CH567" s="366" t="s">
        <v>3103</v>
      </c>
      <c r="CI567" s="382"/>
      <c r="CJ567" s="382"/>
      <c r="CK567" s="382"/>
      <c r="CL567" s="382"/>
      <c r="CM567" s="382"/>
      <c r="CN567" s="382"/>
      <c r="CO567" s="382"/>
      <c r="CP567" s="382"/>
      <c r="CQ567" s="382"/>
      <c r="CR567" s="382"/>
      <c r="CS567" s="382"/>
      <c r="CT567" s="382"/>
      <c r="CU567" s="382"/>
      <c r="CV567" s="382"/>
      <c r="CW567" s="382"/>
      <c r="CX567" s="382"/>
      <c r="CY567" s="382"/>
      <c r="CZ567" s="382"/>
      <c r="DA567" s="382"/>
      <c r="DB567" s="382"/>
      <c r="DC567" s="382"/>
      <c r="DD567" s="382"/>
      <c r="DE567" s="382"/>
      <c r="DF567" s="382"/>
      <c r="DG567" s="382"/>
      <c r="DH567" s="382"/>
      <c r="DI567" s="382"/>
      <c r="DJ567" s="382"/>
      <c r="DK567" s="382"/>
      <c r="DL567" s="382"/>
      <c r="DM567" s="382"/>
      <c r="DN567" s="382"/>
      <c r="DO567" s="382"/>
      <c r="DP567" s="382"/>
      <c r="DQ567" s="382"/>
      <c r="DR567" s="382"/>
      <c r="DS567" s="382"/>
      <c r="DT567" s="382"/>
      <c r="DU567" s="382"/>
      <c r="DV567" s="382"/>
      <c r="DW567" s="382"/>
      <c r="DX567" s="382"/>
      <c r="DY567" s="382"/>
      <c r="DZ567" s="382"/>
      <c r="EA567" s="382"/>
      <c r="EB567" s="382"/>
      <c r="EC567" s="382"/>
      <c r="ED567" s="382"/>
      <c r="EE567" s="382"/>
      <c r="EF567" s="382"/>
      <c r="EG567" s="382"/>
      <c r="EH567" s="382"/>
      <c r="EI567" s="382"/>
      <c r="EJ567" s="382"/>
      <c r="EK567" s="382"/>
      <c r="EL567" s="382"/>
      <c r="EM567" s="382"/>
      <c r="EN567" s="382"/>
      <c r="EO567" s="382"/>
      <c r="EP567" s="382"/>
      <c r="EQ567" s="382"/>
      <c r="ER567" s="382"/>
      <c r="ES567" s="382"/>
      <c r="ET567" s="382"/>
      <c r="EU567" s="382"/>
      <c r="EV567" s="382"/>
      <c r="EW567" s="382"/>
      <c r="EX567" s="382"/>
      <c r="EY567" s="382"/>
      <c r="EZ567" s="382"/>
      <c r="FA567" s="382"/>
      <c r="FB567" s="382"/>
      <c r="FC567" s="382"/>
      <c r="FD567" s="382"/>
      <c r="FE567" s="382"/>
      <c r="FF567" s="382"/>
      <c r="FG567" s="382"/>
      <c r="FH567" s="382"/>
      <c r="FI567" s="382"/>
      <c r="FJ567" s="382"/>
      <c r="FK567" s="382"/>
      <c r="FL567" s="382"/>
      <c r="FM567" s="382"/>
      <c r="FN567" s="382"/>
      <c r="FO567" s="382"/>
      <c r="FP567" s="382"/>
      <c r="FQ567" s="382"/>
      <c r="FR567" s="382"/>
      <c r="FS567" s="382"/>
      <c r="FT567" s="382"/>
      <c r="FU567" s="382"/>
      <c r="FV567" s="382"/>
      <c r="FW567" s="382"/>
      <c r="FX567" s="382"/>
      <c r="FY567" s="382"/>
      <c r="FZ567" s="382"/>
      <c r="GA567" s="382"/>
      <c r="GB567" s="382"/>
      <c r="GC567" s="382"/>
      <c r="GD567" s="382"/>
      <c r="GE567" s="382"/>
      <c r="GF567" s="382"/>
      <c r="GG567" s="382"/>
      <c r="GH567" s="382"/>
      <c r="GI567" s="382"/>
      <c r="GJ567" s="382"/>
      <c r="GK567" s="382"/>
      <c r="GL567" s="382"/>
      <c r="GM567" s="382"/>
      <c r="GN567" s="382"/>
      <c r="GO567" s="382"/>
      <c r="GP567" s="382"/>
      <c r="GQ567" s="382"/>
      <c r="GR567" s="382"/>
      <c r="GS567" s="382"/>
      <c r="GT567" s="382"/>
      <c r="GU567" s="382"/>
      <c r="GV567" s="382"/>
      <c r="GW567" s="382"/>
      <c r="GX567" s="382"/>
      <c r="GY567" s="382"/>
      <c r="GZ567" s="382"/>
      <c r="HA567" s="382"/>
      <c r="HB567" s="382"/>
      <c r="HC567" s="382"/>
      <c r="HD567" s="382"/>
      <c r="HE567" s="382"/>
      <c r="HF567" s="382"/>
      <c r="HG567" s="382"/>
      <c r="HH567" s="382"/>
      <c r="HI567" s="382"/>
      <c r="HJ567" s="382"/>
      <c r="HK567" s="382"/>
      <c r="HL567" s="382"/>
      <c r="HM567" s="382"/>
      <c r="HN567" s="382"/>
      <c r="HO567" s="382"/>
      <c r="HP567" s="382"/>
      <c r="HQ567" s="382"/>
      <c r="HR567" s="382"/>
      <c r="HS567" s="382"/>
      <c r="HT567" s="382"/>
      <c r="HU567" s="382"/>
      <c r="HV567" s="382"/>
      <c r="HW567" s="382"/>
      <c r="HX567" s="382"/>
      <c r="HY567" s="382"/>
      <c r="HZ567" s="382"/>
      <c r="IA567" s="382"/>
      <c r="IB567" s="382"/>
      <c r="IC567" s="382"/>
      <c r="ID567" s="382"/>
      <c r="IE567" s="382"/>
      <c r="IF567" s="382"/>
      <c r="IG567" s="382"/>
      <c r="IH567" s="382"/>
      <c r="II567" s="382"/>
      <c r="IJ567" s="382"/>
      <c r="IK567" s="382"/>
      <c r="IL567" s="382"/>
      <c r="IM567" s="382"/>
      <c r="IN567" s="382"/>
      <c r="IO567" s="382"/>
      <c r="IP567" s="382"/>
      <c r="IQ567" s="382"/>
      <c r="IR567" s="382"/>
      <c r="IS567" s="382"/>
      <c r="IT567" s="382"/>
      <c r="IU567" s="382"/>
      <c r="IV567" s="382"/>
      <c r="IW567" s="382"/>
      <c r="IX567" s="382"/>
      <c r="IY567" s="382"/>
      <c r="IZ567" s="382"/>
      <c r="JA567" s="382"/>
      <c r="JB567" s="382"/>
      <c r="JC567" s="382"/>
      <c r="JD567" s="382"/>
      <c r="JE567" s="382"/>
      <c r="JF567" s="382"/>
      <c r="JG567" s="382"/>
      <c r="JH567" s="382"/>
      <c r="JI567" s="382"/>
      <c r="JJ567" s="382"/>
      <c r="JK567" s="382"/>
      <c r="JL567" s="382"/>
      <c r="JM567" s="382"/>
      <c r="JN567" s="382"/>
      <c r="JO567" s="382"/>
      <c r="JP567" s="382"/>
      <c r="JQ567" s="382"/>
      <c r="JR567" s="382"/>
      <c r="JS567" s="382"/>
      <c r="JT567" s="382"/>
      <c r="JU567" s="382"/>
      <c r="JV567" s="382"/>
      <c r="JW567" s="382"/>
      <c r="JX567" s="382"/>
      <c r="JY567" s="382"/>
      <c r="JZ567" s="382"/>
      <c r="KA567" s="382"/>
      <c r="KB567" s="382"/>
      <c r="KC567" s="382"/>
      <c r="KD567" s="382"/>
      <c r="KE567" s="382"/>
      <c r="KF567" s="382"/>
      <c r="KG567" s="382"/>
      <c r="KH567" s="382"/>
      <c r="KI567" s="382"/>
      <c r="KJ567" s="382"/>
    </row>
    <row r="568" spans="1:296" s="41" customFormat="1" ht="54" customHeight="1">
      <c r="A568" s="803"/>
      <c r="B568" s="393" t="s">
        <v>80</v>
      </c>
      <c r="C568" s="347" t="s">
        <v>261</v>
      </c>
      <c r="D568" s="64" t="s">
        <v>80</v>
      </c>
      <c r="E568" s="64" t="s">
        <v>80</v>
      </c>
      <c r="F568" s="64" t="s">
        <v>80</v>
      </c>
      <c r="G568" s="64" t="s">
        <v>80</v>
      </c>
      <c r="H568" s="94" t="s">
        <v>80</v>
      </c>
      <c r="I568" s="64" t="s">
        <v>80</v>
      </c>
      <c r="J568" s="45">
        <f>SUM(J563:J567)</f>
        <v>10854.66</v>
      </c>
      <c r="K568" s="45">
        <f>SUM(K563:K567)</f>
        <v>10854.66</v>
      </c>
      <c r="L568" s="45">
        <f t="shared" ref="L568:N568" si="188">SUM(L563:L567)</f>
        <v>0</v>
      </c>
      <c r="M568" s="45">
        <f t="shared" si="188"/>
        <v>0</v>
      </c>
      <c r="N568" s="45">
        <f t="shared" si="188"/>
        <v>10741.94</v>
      </c>
      <c r="O568" s="45">
        <f>SUM(O563:O567)</f>
        <v>0</v>
      </c>
      <c r="P568" s="64" t="s">
        <v>80</v>
      </c>
      <c r="Q568" s="386" t="s">
        <v>80</v>
      </c>
      <c r="R568" s="103" t="s">
        <v>80</v>
      </c>
      <c r="S568" s="103" t="s">
        <v>80</v>
      </c>
      <c r="T568" s="64" t="s">
        <v>80</v>
      </c>
      <c r="U568" s="45">
        <f t="shared" ref="U568:CA568" si="189">SUM(U563:U567)</f>
        <v>112.72</v>
      </c>
      <c r="V568" s="45">
        <f t="shared" si="189"/>
        <v>0</v>
      </c>
      <c r="W568" s="45">
        <f t="shared" si="189"/>
        <v>5757.61</v>
      </c>
      <c r="X568" s="45">
        <f t="shared" si="189"/>
        <v>5870.33</v>
      </c>
      <c r="Y568" s="45">
        <f t="shared" si="189"/>
        <v>5691.2199999999993</v>
      </c>
      <c r="Z568" s="45">
        <f t="shared" si="189"/>
        <v>17.579999999999998</v>
      </c>
      <c r="AA568" s="45">
        <f t="shared" si="189"/>
        <v>0</v>
      </c>
      <c r="AB568" s="45">
        <f t="shared" si="189"/>
        <v>1203.98</v>
      </c>
      <c r="AC568" s="45">
        <f t="shared" si="189"/>
        <v>1221.56</v>
      </c>
      <c r="AD568" s="45">
        <f t="shared" si="189"/>
        <v>1231.69</v>
      </c>
      <c r="AE568" s="45">
        <f t="shared" si="189"/>
        <v>0</v>
      </c>
      <c r="AF568" s="45">
        <f t="shared" si="189"/>
        <v>0</v>
      </c>
      <c r="AG568" s="45">
        <f t="shared" si="189"/>
        <v>1662.3400000000001</v>
      </c>
      <c r="AH568" s="45">
        <f t="shared" si="189"/>
        <v>1662.3400000000001</v>
      </c>
      <c r="AI568" s="45">
        <f t="shared" si="189"/>
        <v>1509.03</v>
      </c>
      <c r="AJ568" s="45">
        <f t="shared" si="189"/>
        <v>0</v>
      </c>
      <c r="AK568" s="45">
        <f t="shared" si="189"/>
        <v>0</v>
      </c>
      <c r="AL568" s="45">
        <f t="shared" si="189"/>
        <v>0</v>
      </c>
      <c r="AM568" s="45">
        <f t="shared" si="189"/>
        <v>0</v>
      </c>
      <c r="AN568" s="45">
        <f t="shared" si="189"/>
        <v>0</v>
      </c>
      <c r="AO568" s="45">
        <f t="shared" si="189"/>
        <v>0</v>
      </c>
      <c r="AP568" s="45">
        <f t="shared" si="189"/>
        <v>0</v>
      </c>
      <c r="AQ568" s="45">
        <f t="shared" si="189"/>
        <v>0</v>
      </c>
      <c r="AR568" s="45">
        <f t="shared" si="189"/>
        <v>0</v>
      </c>
      <c r="AS568" s="45">
        <f t="shared" si="189"/>
        <v>933.07</v>
      </c>
      <c r="AT568" s="45">
        <f t="shared" si="189"/>
        <v>0</v>
      </c>
      <c r="AU568" s="45">
        <f t="shared" si="189"/>
        <v>0</v>
      </c>
      <c r="AV568" s="45">
        <f t="shared" si="189"/>
        <v>905.36</v>
      </c>
      <c r="AW568" s="45">
        <f t="shared" si="189"/>
        <v>905.36</v>
      </c>
      <c r="AX568" s="45">
        <f t="shared" si="189"/>
        <v>0</v>
      </c>
      <c r="AY568" s="45">
        <f t="shared" si="189"/>
        <v>17.579999999999998</v>
      </c>
      <c r="AZ568" s="45">
        <f t="shared" si="189"/>
        <v>0</v>
      </c>
      <c r="BA568" s="45">
        <f t="shared" si="189"/>
        <v>298.62</v>
      </c>
      <c r="BB568" s="45">
        <f t="shared" si="189"/>
        <v>316.2</v>
      </c>
      <c r="BC568" s="45">
        <f t="shared" si="189"/>
        <v>298.62</v>
      </c>
      <c r="BD568" s="45">
        <f t="shared" si="189"/>
        <v>0</v>
      </c>
      <c r="BE568" s="45">
        <f t="shared" si="189"/>
        <v>0</v>
      </c>
      <c r="BF568" s="45">
        <f t="shared" si="189"/>
        <v>0</v>
      </c>
      <c r="BG568" s="45">
        <f t="shared" si="189"/>
        <v>0</v>
      </c>
      <c r="BH568" s="45">
        <f t="shared" si="189"/>
        <v>603.66999999999996</v>
      </c>
      <c r="BI568" s="45">
        <f t="shared" si="189"/>
        <v>0</v>
      </c>
      <c r="BJ568" s="45">
        <f t="shared" si="189"/>
        <v>0</v>
      </c>
      <c r="BK568" s="45">
        <f t="shared" si="189"/>
        <v>0</v>
      </c>
      <c r="BL568" s="45">
        <f t="shared" si="189"/>
        <v>0</v>
      </c>
      <c r="BM568" s="45">
        <f t="shared" si="189"/>
        <v>905.36</v>
      </c>
      <c r="BN568" s="45">
        <f t="shared" si="189"/>
        <v>0</v>
      </c>
      <c r="BO568" s="45">
        <f t="shared" si="189"/>
        <v>0</v>
      </c>
      <c r="BP568" s="45">
        <f t="shared" si="189"/>
        <v>0</v>
      </c>
      <c r="BQ568" s="45">
        <f t="shared" si="189"/>
        <v>0</v>
      </c>
      <c r="BR568" s="45">
        <f t="shared" si="189"/>
        <v>0</v>
      </c>
      <c r="BS568" s="45">
        <f t="shared" si="189"/>
        <v>0</v>
      </c>
      <c r="BT568" s="45">
        <f t="shared" si="189"/>
        <v>0</v>
      </c>
      <c r="BU568" s="45">
        <f t="shared" si="189"/>
        <v>1662.3400000000001</v>
      </c>
      <c r="BV568" s="45">
        <f t="shared" si="189"/>
        <v>1662.3400000000001</v>
      </c>
      <c r="BW568" s="45">
        <f t="shared" si="189"/>
        <v>0</v>
      </c>
      <c r="BX568" s="45">
        <f t="shared" si="189"/>
        <v>2635.63</v>
      </c>
      <c r="BY568" s="45">
        <f t="shared" si="189"/>
        <v>4447.05</v>
      </c>
      <c r="BZ568" s="45">
        <f t="shared" si="189"/>
        <v>0</v>
      </c>
      <c r="CA568" s="45">
        <f t="shared" si="189"/>
        <v>0</v>
      </c>
      <c r="CB568" s="64" t="s">
        <v>80</v>
      </c>
      <c r="CC568" s="64" t="s">
        <v>80</v>
      </c>
      <c r="CD568" s="45">
        <f t="shared" ref="CD568" si="190">SUM(CD563:CD567)</f>
        <v>0</v>
      </c>
      <c r="CE568" s="45">
        <f t="shared" ref="CE568" si="191">SUM(CE563:CE567)</f>
        <v>0</v>
      </c>
      <c r="CF568" s="64" t="s">
        <v>80</v>
      </c>
      <c r="CG568" s="64" t="s">
        <v>80</v>
      </c>
      <c r="CH568" s="393" t="s">
        <v>80</v>
      </c>
    </row>
    <row r="569" spans="1:296" s="41" customFormat="1" ht="52.5">
      <c r="A569" s="803"/>
      <c r="B569" s="515" t="s">
        <v>80</v>
      </c>
      <c r="C569" s="350" t="s">
        <v>217</v>
      </c>
      <c r="D569" s="46" t="s">
        <v>80</v>
      </c>
      <c r="E569" s="46" t="s">
        <v>80</v>
      </c>
      <c r="F569" s="46" t="s">
        <v>80</v>
      </c>
      <c r="G569" s="46" t="s">
        <v>80</v>
      </c>
      <c r="H569" s="97" t="s">
        <v>80</v>
      </c>
      <c r="I569" s="46" t="s">
        <v>80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6" t="s">
        <v>80</v>
      </c>
      <c r="Q569" s="394" t="s">
        <v>80</v>
      </c>
      <c r="R569" s="395" t="s">
        <v>80</v>
      </c>
      <c r="S569" s="395" t="s">
        <v>80</v>
      </c>
      <c r="T569" s="46" t="s">
        <v>80</v>
      </c>
      <c r="U569" s="47">
        <v>0</v>
      </c>
      <c r="V569" s="47">
        <v>0</v>
      </c>
      <c r="W569" s="47">
        <v>0</v>
      </c>
      <c r="X569" s="47">
        <v>0</v>
      </c>
      <c r="Y569" s="47">
        <v>0</v>
      </c>
      <c r="Z569" s="47">
        <v>0</v>
      </c>
      <c r="AA569" s="47">
        <v>0</v>
      </c>
      <c r="AB569" s="47">
        <v>0</v>
      </c>
      <c r="AC569" s="47">
        <v>0</v>
      </c>
      <c r="AD569" s="47">
        <v>0</v>
      </c>
      <c r="AE569" s="47">
        <v>0</v>
      </c>
      <c r="AF569" s="47">
        <v>0</v>
      </c>
      <c r="AG569" s="47">
        <v>0</v>
      </c>
      <c r="AH569" s="47">
        <v>0</v>
      </c>
      <c r="AI569" s="47">
        <v>0</v>
      </c>
      <c r="AJ569" s="47">
        <v>0</v>
      </c>
      <c r="AK569" s="47">
        <v>0</v>
      </c>
      <c r="AL569" s="47">
        <v>0</v>
      </c>
      <c r="AM569" s="47">
        <v>0</v>
      </c>
      <c r="AN569" s="47">
        <v>0</v>
      </c>
      <c r="AO569" s="47">
        <v>0</v>
      </c>
      <c r="AP569" s="47">
        <v>0</v>
      </c>
      <c r="AQ569" s="47">
        <v>0</v>
      </c>
      <c r="AR569" s="47">
        <v>0</v>
      </c>
      <c r="AS569" s="47">
        <v>0</v>
      </c>
      <c r="AT569" s="47">
        <v>0</v>
      </c>
      <c r="AU569" s="47">
        <v>0</v>
      </c>
      <c r="AV569" s="47">
        <v>0</v>
      </c>
      <c r="AW569" s="47">
        <v>0</v>
      </c>
      <c r="AX569" s="47">
        <v>0</v>
      </c>
      <c r="AY569" s="47">
        <v>0</v>
      </c>
      <c r="AZ569" s="47">
        <v>0</v>
      </c>
      <c r="BA569" s="47">
        <v>0</v>
      </c>
      <c r="BB569" s="47">
        <v>0</v>
      </c>
      <c r="BC569" s="47">
        <v>0</v>
      </c>
      <c r="BD569" s="47">
        <v>0</v>
      </c>
      <c r="BE569" s="47">
        <v>0</v>
      </c>
      <c r="BF569" s="47">
        <v>0</v>
      </c>
      <c r="BG569" s="47">
        <v>0</v>
      </c>
      <c r="BH569" s="47">
        <v>0</v>
      </c>
      <c r="BI569" s="47">
        <v>0</v>
      </c>
      <c r="BJ569" s="47">
        <v>0</v>
      </c>
      <c r="BK569" s="47">
        <v>0</v>
      </c>
      <c r="BL569" s="47">
        <v>0</v>
      </c>
      <c r="BM569" s="47">
        <v>0</v>
      </c>
      <c r="BN569" s="47">
        <v>0</v>
      </c>
      <c r="BO569" s="47">
        <v>0</v>
      </c>
      <c r="BP569" s="47">
        <v>0</v>
      </c>
      <c r="BQ569" s="47">
        <v>0</v>
      </c>
      <c r="BR569" s="47">
        <v>0</v>
      </c>
      <c r="BS569" s="47">
        <v>0</v>
      </c>
      <c r="BT569" s="47">
        <v>0</v>
      </c>
      <c r="BU569" s="47">
        <v>0</v>
      </c>
      <c r="BV569" s="47">
        <v>0</v>
      </c>
      <c r="BW569" s="47">
        <v>0</v>
      </c>
      <c r="BX569" s="47">
        <v>0</v>
      </c>
      <c r="BY569" s="47">
        <v>0</v>
      </c>
      <c r="BZ569" s="47">
        <v>0</v>
      </c>
      <c r="CA569" s="47">
        <v>0</v>
      </c>
      <c r="CB569" s="46" t="s">
        <v>80</v>
      </c>
      <c r="CC569" s="46" t="s">
        <v>80</v>
      </c>
      <c r="CD569" s="26">
        <v>0</v>
      </c>
      <c r="CE569" s="26">
        <v>0</v>
      </c>
      <c r="CF569" s="63" t="s">
        <v>80</v>
      </c>
      <c r="CG569" s="63" t="s">
        <v>80</v>
      </c>
      <c r="CH569" s="515" t="s">
        <v>80</v>
      </c>
    </row>
    <row r="570" spans="1:296" s="41" customFormat="1" ht="52.5">
      <c r="A570" s="803"/>
      <c r="B570" s="79" t="s">
        <v>80</v>
      </c>
      <c r="C570" s="349" t="s">
        <v>12</v>
      </c>
      <c r="D570" s="65" t="s">
        <v>80</v>
      </c>
      <c r="E570" s="65" t="s">
        <v>80</v>
      </c>
      <c r="F570" s="65" t="s">
        <v>80</v>
      </c>
      <c r="G570" s="65" t="s">
        <v>80</v>
      </c>
      <c r="H570" s="93" t="s">
        <v>80</v>
      </c>
      <c r="I570" s="65" t="s">
        <v>80</v>
      </c>
      <c r="J570" s="44">
        <f t="shared" ref="J570:O570" si="192">J568+J569</f>
        <v>10854.66</v>
      </c>
      <c r="K570" s="44">
        <f t="shared" si="192"/>
        <v>10854.66</v>
      </c>
      <c r="L570" s="44">
        <f t="shared" si="192"/>
        <v>0</v>
      </c>
      <c r="M570" s="44">
        <f t="shared" si="192"/>
        <v>0</v>
      </c>
      <c r="N570" s="44">
        <f t="shared" si="192"/>
        <v>10741.94</v>
      </c>
      <c r="O570" s="44">
        <f t="shared" si="192"/>
        <v>0</v>
      </c>
      <c r="P570" s="65" t="s">
        <v>80</v>
      </c>
      <c r="Q570" s="388" t="s">
        <v>80</v>
      </c>
      <c r="R570" s="102" t="s">
        <v>80</v>
      </c>
      <c r="S570" s="102" t="s">
        <v>80</v>
      </c>
      <c r="T570" s="65" t="s">
        <v>80</v>
      </c>
      <c r="U570" s="44">
        <f t="shared" ref="U570:Y570" si="193">U568+U569</f>
        <v>112.72</v>
      </c>
      <c r="V570" s="44">
        <f t="shared" si="193"/>
        <v>0</v>
      </c>
      <c r="W570" s="44">
        <f t="shared" si="193"/>
        <v>5757.61</v>
      </c>
      <c r="X570" s="44">
        <f t="shared" si="193"/>
        <v>5870.33</v>
      </c>
      <c r="Y570" s="44">
        <f t="shared" si="193"/>
        <v>5691.2199999999993</v>
      </c>
      <c r="Z570" s="44">
        <f t="shared" ref="Z570:AD570" si="194">Z568+Z569</f>
        <v>17.579999999999998</v>
      </c>
      <c r="AA570" s="44">
        <f t="shared" si="194"/>
        <v>0</v>
      </c>
      <c r="AB570" s="44">
        <f t="shared" si="194"/>
        <v>1203.98</v>
      </c>
      <c r="AC570" s="44">
        <f t="shared" si="194"/>
        <v>1221.56</v>
      </c>
      <c r="AD570" s="44">
        <f t="shared" si="194"/>
        <v>1231.69</v>
      </c>
      <c r="AE570" s="44">
        <f t="shared" ref="AE570:AI570" si="195">AE568+AE569</f>
        <v>0</v>
      </c>
      <c r="AF570" s="44">
        <f t="shared" si="195"/>
        <v>0</v>
      </c>
      <c r="AG570" s="44">
        <f t="shared" si="195"/>
        <v>1662.3400000000001</v>
      </c>
      <c r="AH570" s="44">
        <f t="shared" si="195"/>
        <v>1662.3400000000001</v>
      </c>
      <c r="AI570" s="44">
        <f t="shared" si="195"/>
        <v>1509.03</v>
      </c>
      <c r="AJ570" s="44">
        <f t="shared" ref="AJ570:BC570" si="196">AJ568+AJ569</f>
        <v>0</v>
      </c>
      <c r="AK570" s="44">
        <f t="shared" si="196"/>
        <v>0</v>
      </c>
      <c r="AL570" s="44">
        <f t="shared" si="196"/>
        <v>0</v>
      </c>
      <c r="AM570" s="44">
        <f t="shared" si="196"/>
        <v>0</v>
      </c>
      <c r="AN570" s="44">
        <f t="shared" si="196"/>
        <v>0</v>
      </c>
      <c r="AO570" s="44">
        <f t="shared" si="196"/>
        <v>0</v>
      </c>
      <c r="AP570" s="44">
        <f t="shared" si="196"/>
        <v>0</v>
      </c>
      <c r="AQ570" s="44">
        <f t="shared" si="196"/>
        <v>0</v>
      </c>
      <c r="AR570" s="44">
        <f t="shared" si="196"/>
        <v>0</v>
      </c>
      <c r="AS570" s="44">
        <f t="shared" si="196"/>
        <v>933.07</v>
      </c>
      <c r="AT570" s="44">
        <f t="shared" si="196"/>
        <v>0</v>
      </c>
      <c r="AU570" s="44">
        <f t="shared" si="196"/>
        <v>0</v>
      </c>
      <c r="AV570" s="44">
        <f t="shared" si="196"/>
        <v>905.36</v>
      </c>
      <c r="AW570" s="44">
        <f t="shared" si="196"/>
        <v>905.36</v>
      </c>
      <c r="AX570" s="44">
        <f t="shared" si="196"/>
        <v>0</v>
      </c>
      <c r="AY570" s="44">
        <f t="shared" si="196"/>
        <v>17.579999999999998</v>
      </c>
      <c r="AZ570" s="44">
        <f t="shared" si="196"/>
        <v>0</v>
      </c>
      <c r="BA570" s="44">
        <f t="shared" si="196"/>
        <v>298.62</v>
      </c>
      <c r="BB570" s="44">
        <f t="shared" si="196"/>
        <v>316.2</v>
      </c>
      <c r="BC570" s="44">
        <f t="shared" si="196"/>
        <v>298.62</v>
      </c>
      <c r="BD570" s="44">
        <f t="shared" ref="BD570:BW570" si="197">BD568+BD569</f>
        <v>0</v>
      </c>
      <c r="BE570" s="44">
        <f t="shared" si="197"/>
        <v>0</v>
      </c>
      <c r="BF570" s="44">
        <f t="shared" si="197"/>
        <v>0</v>
      </c>
      <c r="BG570" s="44">
        <f t="shared" si="197"/>
        <v>0</v>
      </c>
      <c r="BH570" s="44">
        <f t="shared" si="197"/>
        <v>603.66999999999996</v>
      </c>
      <c r="BI570" s="44">
        <f t="shared" si="197"/>
        <v>0</v>
      </c>
      <c r="BJ570" s="44">
        <f t="shared" si="197"/>
        <v>0</v>
      </c>
      <c r="BK570" s="44">
        <f t="shared" si="197"/>
        <v>0</v>
      </c>
      <c r="BL570" s="44">
        <f t="shared" si="197"/>
        <v>0</v>
      </c>
      <c r="BM570" s="44">
        <f t="shared" si="197"/>
        <v>905.36</v>
      </c>
      <c r="BN570" s="44">
        <f t="shared" si="197"/>
        <v>0</v>
      </c>
      <c r="BO570" s="44">
        <f t="shared" si="197"/>
        <v>0</v>
      </c>
      <c r="BP570" s="44">
        <f t="shared" si="197"/>
        <v>0</v>
      </c>
      <c r="BQ570" s="44">
        <f t="shared" si="197"/>
        <v>0</v>
      </c>
      <c r="BR570" s="44">
        <f t="shared" si="197"/>
        <v>0</v>
      </c>
      <c r="BS570" s="44">
        <f t="shared" si="197"/>
        <v>0</v>
      </c>
      <c r="BT570" s="44">
        <f t="shared" si="197"/>
        <v>0</v>
      </c>
      <c r="BU570" s="44">
        <f t="shared" si="197"/>
        <v>1662.3400000000001</v>
      </c>
      <c r="BV570" s="44">
        <f t="shared" si="197"/>
        <v>1662.3400000000001</v>
      </c>
      <c r="BW570" s="44">
        <f t="shared" si="197"/>
        <v>0</v>
      </c>
      <c r="BX570" s="44">
        <f>BX568+BX569</f>
        <v>2635.63</v>
      </c>
      <c r="BY570" s="44">
        <f>BY568+BY569</f>
        <v>4447.05</v>
      </c>
      <c r="BZ570" s="44">
        <f>BZ568+BZ569</f>
        <v>0</v>
      </c>
      <c r="CA570" s="44">
        <f>CA568+CA569</f>
        <v>0</v>
      </c>
      <c r="CB570" s="65" t="s">
        <v>80</v>
      </c>
      <c r="CC570" s="65" t="s">
        <v>80</v>
      </c>
      <c r="CD570" s="44">
        <f>CD568+CD569</f>
        <v>0</v>
      </c>
      <c r="CE570" s="44">
        <f>CE568+CE569</f>
        <v>0</v>
      </c>
      <c r="CF570" s="65" t="s">
        <v>80</v>
      </c>
      <c r="CG570" s="65" t="s">
        <v>80</v>
      </c>
      <c r="CH570" s="79" t="s">
        <v>80</v>
      </c>
    </row>
    <row r="571" spans="1:296" s="362" customFormat="1" ht="70.5" customHeight="1" outlineLevel="1">
      <c r="A571" s="803" t="s">
        <v>18</v>
      </c>
      <c r="B571" s="511" t="s">
        <v>82</v>
      </c>
      <c r="C571" s="48" t="s">
        <v>2489</v>
      </c>
      <c r="D571" s="27" t="s">
        <v>2490</v>
      </c>
      <c r="E571" s="27" t="s">
        <v>82</v>
      </c>
      <c r="F571" s="27" t="s">
        <v>80</v>
      </c>
      <c r="G571" s="136" t="s">
        <v>80</v>
      </c>
      <c r="H571" s="21"/>
      <c r="I571" s="37" t="s">
        <v>2491</v>
      </c>
      <c r="J571" s="35">
        <v>572146.43000000005</v>
      </c>
      <c r="K571" s="35">
        <v>572146.43000000005</v>
      </c>
      <c r="L571" s="35">
        <v>0</v>
      </c>
      <c r="M571" s="35">
        <v>514931.78</v>
      </c>
      <c r="N571" s="35">
        <v>0</v>
      </c>
      <c r="O571" s="35">
        <v>0</v>
      </c>
      <c r="P571" s="35" t="s">
        <v>80</v>
      </c>
      <c r="Q571" s="374" t="s">
        <v>80</v>
      </c>
      <c r="R571" s="107">
        <v>46142</v>
      </c>
      <c r="S571" s="27" t="s">
        <v>1778</v>
      </c>
      <c r="T571" s="35"/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10982.63</v>
      </c>
      <c r="AA571" s="35">
        <v>0</v>
      </c>
      <c r="AB571" s="35">
        <v>0</v>
      </c>
      <c r="AC571" s="35">
        <v>10982.63</v>
      </c>
      <c r="AD571" s="35">
        <v>0</v>
      </c>
      <c r="AE571" s="35">
        <v>15000</v>
      </c>
      <c r="AF571" s="35">
        <v>0</v>
      </c>
      <c r="AG571" s="35">
        <v>0</v>
      </c>
      <c r="AH571" s="35">
        <v>15000</v>
      </c>
      <c r="AI571" s="35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5">
        <v>10982.63</v>
      </c>
      <c r="AP571" s="34">
        <v>0</v>
      </c>
      <c r="AQ571" s="34">
        <v>0</v>
      </c>
      <c r="AR571" s="34">
        <v>10982.63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26447.52</v>
      </c>
      <c r="BY571" s="34">
        <v>0</v>
      </c>
      <c r="BZ571" s="34">
        <v>0</v>
      </c>
      <c r="CA571" s="34">
        <v>0</v>
      </c>
      <c r="CB571" s="27" t="s">
        <v>2492</v>
      </c>
      <c r="CC571" s="27" t="s">
        <v>80</v>
      </c>
      <c r="CD571" s="27">
        <v>0</v>
      </c>
      <c r="CE571" s="27">
        <v>0</v>
      </c>
      <c r="CF571" s="27" t="s">
        <v>2008</v>
      </c>
      <c r="CG571" s="27"/>
      <c r="CH571" s="511" t="s">
        <v>3221</v>
      </c>
      <c r="CI571" s="382"/>
      <c r="CJ571" s="382"/>
      <c r="CK571" s="382"/>
      <c r="CL571" s="382"/>
      <c r="CM571" s="382"/>
      <c r="CN571" s="382"/>
      <c r="CO571" s="382"/>
      <c r="CP571" s="382"/>
      <c r="CQ571" s="382"/>
      <c r="CR571" s="382"/>
      <c r="CS571" s="382"/>
      <c r="DS571" s="382"/>
      <c r="DT571" s="382"/>
      <c r="DU571" s="382"/>
      <c r="DV571" s="382"/>
      <c r="DW571" s="382"/>
      <c r="DX571" s="382"/>
      <c r="DY571" s="382"/>
      <c r="DZ571" s="382"/>
      <c r="EA571" s="382"/>
      <c r="EB571" s="382"/>
      <c r="EC571" s="382"/>
      <c r="ED571" s="382"/>
      <c r="EE571" s="382"/>
      <c r="EF571" s="382"/>
      <c r="EG571" s="382"/>
      <c r="EH571" s="382"/>
      <c r="EI571" s="382"/>
      <c r="EJ571" s="382"/>
      <c r="EK571" s="382"/>
      <c r="EL571" s="382"/>
      <c r="EM571" s="382"/>
      <c r="EN571" s="382"/>
      <c r="EO571" s="382"/>
      <c r="EP571" s="382"/>
      <c r="EQ571" s="382"/>
      <c r="ER571" s="382"/>
      <c r="ES571" s="382"/>
      <c r="ET571" s="382"/>
      <c r="EU571" s="382"/>
      <c r="EV571" s="382"/>
      <c r="EW571" s="382"/>
      <c r="EX571" s="382"/>
      <c r="EY571" s="382"/>
      <c r="EZ571" s="382"/>
      <c r="FA571" s="382"/>
      <c r="FB571" s="382"/>
      <c r="FC571" s="382"/>
      <c r="FD571" s="382"/>
      <c r="FE571" s="382"/>
      <c r="FF571" s="382"/>
      <c r="FG571" s="382"/>
      <c r="FH571" s="382"/>
      <c r="FI571" s="382"/>
      <c r="FJ571" s="382"/>
      <c r="FK571" s="382"/>
      <c r="FL571" s="382"/>
      <c r="FM571" s="382"/>
      <c r="FN571" s="382"/>
      <c r="FO571" s="382"/>
      <c r="FP571" s="382"/>
      <c r="FQ571" s="382"/>
      <c r="FR571" s="382"/>
      <c r="FS571" s="382"/>
      <c r="FT571" s="382"/>
      <c r="FU571" s="382"/>
      <c r="FV571" s="382"/>
      <c r="FW571" s="382"/>
      <c r="FX571" s="382"/>
      <c r="FY571" s="382"/>
      <c r="FZ571" s="382"/>
      <c r="GA571" s="382"/>
      <c r="GB571" s="382"/>
      <c r="GC571" s="382"/>
      <c r="GD571" s="382"/>
      <c r="GE571" s="382"/>
      <c r="GF571" s="382"/>
      <c r="GG571" s="382"/>
      <c r="GH571" s="382"/>
      <c r="GI571" s="382"/>
      <c r="GJ571" s="382"/>
      <c r="GK571" s="382"/>
      <c r="GL571" s="382"/>
      <c r="GM571" s="382"/>
      <c r="GN571" s="382"/>
      <c r="GO571" s="382"/>
      <c r="GP571" s="382"/>
      <c r="GQ571" s="382"/>
      <c r="GR571" s="382"/>
      <c r="GS571" s="382"/>
      <c r="GT571" s="382"/>
      <c r="GU571" s="382"/>
      <c r="GV571" s="382"/>
      <c r="GW571" s="382"/>
      <c r="GX571" s="382"/>
      <c r="GY571" s="382"/>
      <c r="GZ571" s="382"/>
      <c r="HA571" s="382"/>
      <c r="HB571" s="382"/>
      <c r="HC571" s="382"/>
      <c r="HD571" s="382"/>
      <c r="HE571" s="382"/>
      <c r="HF571" s="382"/>
      <c r="HG571" s="382"/>
      <c r="HH571" s="382"/>
      <c r="HI571" s="382"/>
      <c r="HJ571" s="382"/>
      <c r="HK571" s="382"/>
      <c r="HL571" s="382"/>
      <c r="HM571" s="382"/>
      <c r="HN571" s="382"/>
      <c r="HO571" s="382"/>
      <c r="HP571" s="382"/>
      <c r="HQ571" s="382"/>
      <c r="HR571" s="382"/>
      <c r="HS571" s="382"/>
      <c r="HT571" s="382"/>
      <c r="HU571" s="382"/>
      <c r="HV571" s="382"/>
      <c r="HW571" s="382"/>
      <c r="HX571" s="382"/>
      <c r="HY571" s="382"/>
      <c r="HZ571" s="382"/>
      <c r="IA571" s="382"/>
      <c r="IB571" s="382"/>
      <c r="IC571" s="382"/>
      <c r="ID571" s="382"/>
      <c r="IE571" s="382"/>
      <c r="IF571" s="382"/>
      <c r="IG571" s="382"/>
      <c r="IH571" s="382"/>
      <c r="II571" s="382"/>
      <c r="IJ571" s="382"/>
      <c r="IK571" s="382"/>
      <c r="IL571" s="382"/>
      <c r="IM571" s="382"/>
      <c r="IN571" s="382"/>
      <c r="IO571" s="382"/>
      <c r="IP571" s="382"/>
      <c r="IQ571" s="382"/>
      <c r="IR571" s="382"/>
      <c r="IS571" s="382"/>
      <c r="IT571" s="382"/>
      <c r="IU571" s="382"/>
      <c r="IV571" s="382"/>
      <c r="IW571" s="382"/>
      <c r="IX571" s="382"/>
      <c r="IY571" s="382"/>
      <c r="IZ571" s="382"/>
      <c r="JA571" s="382"/>
      <c r="JB571" s="382"/>
      <c r="JC571" s="382"/>
      <c r="JD571" s="382"/>
      <c r="JE571" s="382"/>
      <c r="JF571" s="382"/>
      <c r="JG571" s="382"/>
      <c r="JH571" s="382"/>
      <c r="JI571" s="382"/>
      <c r="JJ571" s="382"/>
      <c r="JK571" s="382"/>
      <c r="JL571" s="382"/>
      <c r="JM571" s="382"/>
      <c r="JN571" s="382"/>
      <c r="JO571" s="382"/>
      <c r="JP571" s="382"/>
      <c r="JQ571" s="382"/>
      <c r="JR571" s="382"/>
      <c r="JS571" s="382"/>
      <c r="JT571" s="382"/>
      <c r="JU571" s="382"/>
      <c r="JV571" s="382"/>
      <c r="JW571" s="382"/>
      <c r="JX571" s="382"/>
      <c r="JY571" s="382"/>
      <c r="JZ571" s="382"/>
      <c r="KA571" s="382"/>
      <c r="KB571" s="382"/>
      <c r="KC571" s="382"/>
      <c r="KD571" s="382"/>
      <c r="KE571" s="382"/>
      <c r="KF571" s="382"/>
      <c r="KG571" s="382"/>
      <c r="KH571" s="382"/>
      <c r="KI571" s="382"/>
      <c r="KJ571" s="382"/>
    </row>
    <row r="572" spans="1:296" s="362" customFormat="1" ht="64.5" customHeight="1" outlineLevel="1">
      <c r="A572" s="803"/>
      <c r="B572" s="511" t="s">
        <v>82</v>
      </c>
      <c r="C572" s="48" t="s">
        <v>2493</v>
      </c>
      <c r="D572" s="27" t="s">
        <v>2597</v>
      </c>
      <c r="E572" s="27" t="s">
        <v>82</v>
      </c>
      <c r="F572" s="27" t="s">
        <v>80</v>
      </c>
      <c r="G572" s="136" t="s">
        <v>80</v>
      </c>
      <c r="H572" s="21"/>
      <c r="I572" s="37" t="s">
        <v>2491</v>
      </c>
      <c r="J572" s="35">
        <v>20601.05</v>
      </c>
      <c r="K572" s="35">
        <v>20600</v>
      </c>
      <c r="L572" s="35">
        <v>1.05</v>
      </c>
      <c r="M572" s="35">
        <v>18540</v>
      </c>
      <c r="N572" s="35">
        <v>0</v>
      </c>
      <c r="O572" s="35">
        <v>0</v>
      </c>
      <c r="P572" s="35" t="s">
        <v>80</v>
      </c>
      <c r="Q572" s="374" t="s">
        <v>80</v>
      </c>
      <c r="R572" s="107">
        <v>45838</v>
      </c>
      <c r="S572" s="27" t="s">
        <v>182</v>
      </c>
      <c r="T572" s="35"/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2060</v>
      </c>
      <c r="AA572" s="35">
        <v>0</v>
      </c>
      <c r="AB572" s="35">
        <v>0</v>
      </c>
      <c r="AC572" s="35">
        <v>2060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4">
        <v>0</v>
      </c>
      <c r="AK572" s="34">
        <v>0</v>
      </c>
      <c r="AL572" s="34">
        <v>0</v>
      </c>
      <c r="AM572" s="34">
        <v>0</v>
      </c>
      <c r="AN572" s="34">
        <v>0</v>
      </c>
      <c r="AO572" s="35">
        <v>2060</v>
      </c>
      <c r="AP572" s="34">
        <v>0</v>
      </c>
      <c r="AQ572" s="34">
        <v>0</v>
      </c>
      <c r="AR572" s="34">
        <v>2060</v>
      </c>
      <c r="AS572" s="34">
        <v>0</v>
      </c>
      <c r="AT572" s="34">
        <v>0</v>
      </c>
      <c r="AU572" s="34">
        <v>0</v>
      </c>
      <c r="AV572" s="34">
        <v>0</v>
      </c>
      <c r="AW572" s="34">
        <v>0</v>
      </c>
      <c r="AX572" s="34">
        <v>0</v>
      </c>
      <c r="AY572" s="34">
        <v>0</v>
      </c>
      <c r="AZ572" s="34">
        <v>0</v>
      </c>
      <c r="BA572" s="34">
        <v>0</v>
      </c>
      <c r="BB572" s="34">
        <v>0</v>
      </c>
      <c r="BC572" s="34">
        <v>0</v>
      </c>
      <c r="BD572" s="34">
        <v>0</v>
      </c>
      <c r="BE572" s="34">
        <v>0</v>
      </c>
      <c r="BF572" s="34">
        <v>0</v>
      </c>
      <c r="BG572" s="34">
        <v>0</v>
      </c>
      <c r="BH572" s="34">
        <v>0</v>
      </c>
      <c r="BI572" s="34">
        <v>0</v>
      </c>
      <c r="BJ572" s="34">
        <v>0</v>
      </c>
      <c r="BK572" s="34">
        <v>0</v>
      </c>
      <c r="BL572" s="34">
        <v>0</v>
      </c>
      <c r="BM572" s="34">
        <v>0</v>
      </c>
      <c r="BN572" s="34">
        <v>0</v>
      </c>
      <c r="BO572" s="34">
        <v>0</v>
      </c>
      <c r="BP572" s="34">
        <v>0</v>
      </c>
      <c r="BQ572" s="34">
        <v>0</v>
      </c>
      <c r="BR572" s="34">
        <v>0</v>
      </c>
      <c r="BS572" s="34">
        <v>0</v>
      </c>
      <c r="BT572" s="34">
        <v>0</v>
      </c>
      <c r="BU572" s="34">
        <v>0</v>
      </c>
      <c r="BV572" s="34">
        <v>0</v>
      </c>
      <c r="BW572" s="34">
        <v>0</v>
      </c>
      <c r="BX572" s="34">
        <v>0</v>
      </c>
      <c r="BY572" s="34">
        <v>0</v>
      </c>
      <c r="BZ572" s="34">
        <v>0</v>
      </c>
      <c r="CA572" s="34">
        <v>0</v>
      </c>
      <c r="CB572" s="27" t="s">
        <v>2494</v>
      </c>
      <c r="CC572" s="27" t="s">
        <v>80</v>
      </c>
      <c r="CD572" s="27">
        <v>0</v>
      </c>
      <c r="CE572" s="27">
        <v>0</v>
      </c>
      <c r="CF572" s="27" t="s">
        <v>2008</v>
      </c>
      <c r="CG572" s="27"/>
      <c r="CH572" s="511" t="s">
        <v>3221</v>
      </c>
      <c r="CI572" s="382"/>
      <c r="CJ572" s="382"/>
      <c r="CK572" s="382"/>
      <c r="CL572" s="382"/>
      <c r="CM572" s="382"/>
      <c r="CN572" s="382"/>
      <c r="CO572" s="382"/>
      <c r="CP572" s="382"/>
      <c r="CQ572" s="382"/>
      <c r="CR572" s="382"/>
      <c r="CS572" s="382"/>
      <c r="DS572" s="382"/>
      <c r="DT572" s="382"/>
      <c r="DU572" s="382"/>
      <c r="DV572" s="382"/>
      <c r="DW572" s="382"/>
      <c r="DX572" s="382"/>
      <c r="DY572" s="382"/>
      <c r="DZ572" s="382"/>
      <c r="EA572" s="382"/>
      <c r="EB572" s="382"/>
      <c r="EC572" s="382"/>
      <c r="ED572" s="382"/>
      <c r="EE572" s="382"/>
      <c r="EF572" s="382"/>
      <c r="EG572" s="382"/>
      <c r="EH572" s="382"/>
      <c r="EI572" s="382"/>
      <c r="EJ572" s="382"/>
      <c r="EK572" s="382"/>
      <c r="EL572" s="382"/>
      <c r="EM572" s="382"/>
      <c r="EN572" s="382"/>
      <c r="EO572" s="382"/>
      <c r="EP572" s="382"/>
      <c r="EQ572" s="382"/>
      <c r="ER572" s="382"/>
      <c r="ES572" s="382"/>
      <c r="ET572" s="382"/>
      <c r="EU572" s="382"/>
      <c r="EV572" s="382"/>
      <c r="EW572" s="382"/>
      <c r="EX572" s="382"/>
      <c r="EY572" s="382"/>
      <c r="EZ572" s="382"/>
      <c r="FA572" s="382"/>
      <c r="FB572" s="382"/>
      <c r="FC572" s="382"/>
      <c r="FD572" s="382"/>
      <c r="FE572" s="382"/>
      <c r="FF572" s="382"/>
      <c r="FG572" s="382"/>
      <c r="FH572" s="382"/>
      <c r="FI572" s="382"/>
      <c r="FJ572" s="382"/>
      <c r="FK572" s="382"/>
      <c r="FL572" s="382"/>
      <c r="FM572" s="382"/>
      <c r="FN572" s="382"/>
      <c r="FO572" s="382"/>
      <c r="FP572" s="382"/>
      <c r="FQ572" s="382"/>
      <c r="FR572" s="382"/>
      <c r="FS572" s="382"/>
      <c r="FT572" s="382"/>
      <c r="FU572" s="382"/>
      <c r="FV572" s="382"/>
      <c r="FW572" s="382"/>
      <c r="FX572" s="382"/>
      <c r="FY572" s="382"/>
      <c r="FZ572" s="382"/>
      <c r="GA572" s="382"/>
      <c r="GB572" s="382"/>
      <c r="GC572" s="382"/>
      <c r="GD572" s="382"/>
      <c r="GE572" s="382"/>
      <c r="GF572" s="382"/>
      <c r="GG572" s="382"/>
      <c r="GH572" s="382"/>
      <c r="GI572" s="382"/>
      <c r="GJ572" s="382"/>
      <c r="GK572" s="382"/>
      <c r="GL572" s="382"/>
      <c r="GM572" s="382"/>
      <c r="GN572" s="382"/>
      <c r="GO572" s="382"/>
      <c r="GP572" s="382"/>
      <c r="GQ572" s="382"/>
      <c r="GR572" s="382"/>
      <c r="GS572" s="382"/>
      <c r="GT572" s="382"/>
      <c r="GU572" s="382"/>
      <c r="GV572" s="382"/>
      <c r="GW572" s="382"/>
      <c r="GX572" s="382"/>
      <c r="GY572" s="382"/>
      <c r="GZ572" s="382"/>
      <c r="HA572" s="382"/>
      <c r="HB572" s="382"/>
      <c r="HC572" s="382"/>
      <c r="HD572" s="382"/>
      <c r="HE572" s="382"/>
      <c r="HF572" s="382"/>
      <c r="HG572" s="382"/>
      <c r="HH572" s="382"/>
      <c r="HI572" s="382"/>
      <c r="HJ572" s="382"/>
      <c r="HK572" s="382"/>
      <c r="HL572" s="382"/>
      <c r="HM572" s="382"/>
      <c r="HN572" s="382"/>
      <c r="HO572" s="382"/>
      <c r="HP572" s="382"/>
      <c r="HQ572" s="382"/>
      <c r="HR572" s="382"/>
      <c r="HS572" s="382"/>
      <c r="HT572" s="382"/>
      <c r="HU572" s="382"/>
      <c r="HV572" s="382"/>
      <c r="HW572" s="382"/>
      <c r="HX572" s="382"/>
      <c r="HY572" s="382"/>
      <c r="HZ572" s="382"/>
      <c r="IA572" s="382"/>
      <c r="IB572" s="382"/>
      <c r="IC572" s="382"/>
      <c r="ID572" s="382"/>
      <c r="IE572" s="382"/>
      <c r="IF572" s="382"/>
      <c r="IG572" s="382"/>
      <c r="IH572" s="382"/>
      <c r="II572" s="382"/>
      <c r="IJ572" s="382"/>
      <c r="IK572" s="382"/>
      <c r="IL572" s="382"/>
      <c r="IM572" s="382"/>
      <c r="IN572" s="382"/>
      <c r="IO572" s="382"/>
      <c r="IP572" s="382"/>
      <c r="IQ572" s="382"/>
      <c r="IR572" s="382"/>
      <c r="IS572" s="382"/>
      <c r="IT572" s="382"/>
      <c r="IU572" s="382"/>
      <c r="IV572" s="382"/>
      <c r="IW572" s="382"/>
      <c r="IX572" s="382"/>
      <c r="IY572" s="382"/>
      <c r="IZ572" s="382"/>
      <c r="JA572" s="382"/>
      <c r="JB572" s="382"/>
      <c r="JC572" s="382"/>
      <c r="JD572" s="382"/>
      <c r="JE572" s="382"/>
      <c r="JF572" s="382"/>
      <c r="JG572" s="382"/>
      <c r="JH572" s="382"/>
      <c r="JI572" s="382"/>
      <c r="JJ572" s="382"/>
      <c r="JK572" s="382"/>
      <c r="JL572" s="382"/>
      <c r="JM572" s="382"/>
      <c r="JN572" s="382"/>
      <c r="JO572" s="382"/>
      <c r="JP572" s="382"/>
      <c r="JQ572" s="382"/>
      <c r="JR572" s="382"/>
      <c r="JS572" s="382"/>
      <c r="JT572" s="382"/>
      <c r="JU572" s="382"/>
      <c r="JV572" s="382"/>
      <c r="JW572" s="382"/>
      <c r="JX572" s="382"/>
      <c r="JY572" s="382"/>
      <c r="JZ572" s="382"/>
      <c r="KA572" s="382"/>
      <c r="KB572" s="382"/>
      <c r="KC572" s="382"/>
      <c r="KD572" s="382"/>
      <c r="KE572" s="382"/>
      <c r="KF572" s="382"/>
      <c r="KG572" s="382"/>
      <c r="KH572" s="382"/>
      <c r="KI572" s="382"/>
      <c r="KJ572" s="382"/>
    </row>
    <row r="573" spans="1:296" s="362" customFormat="1" ht="66" customHeight="1" outlineLevel="1">
      <c r="A573" s="803"/>
      <c r="B573" s="511" t="s">
        <v>82</v>
      </c>
      <c r="C573" s="195" t="s">
        <v>46</v>
      </c>
      <c r="D573" s="183" t="s">
        <v>80</v>
      </c>
      <c r="E573" s="183" t="s">
        <v>82</v>
      </c>
      <c r="F573" s="183" t="s">
        <v>80</v>
      </c>
      <c r="G573" s="232" t="s">
        <v>80</v>
      </c>
      <c r="H573" s="233" t="s">
        <v>756</v>
      </c>
      <c r="I573" s="698" t="s">
        <v>308</v>
      </c>
      <c r="J573" s="185">
        <v>6000</v>
      </c>
      <c r="K573" s="185">
        <v>6000</v>
      </c>
      <c r="L573" s="235">
        <v>0</v>
      </c>
      <c r="M573" s="235">
        <v>0</v>
      </c>
      <c r="N573" s="235">
        <v>5100</v>
      </c>
      <c r="O573" s="235">
        <v>0</v>
      </c>
      <c r="P573" s="235" t="s">
        <v>80</v>
      </c>
      <c r="Q573" s="481" t="s">
        <v>80</v>
      </c>
      <c r="R573" s="107" t="s">
        <v>80</v>
      </c>
      <c r="S573" s="27" t="s">
        <v>86</v>
      </c>
      <c r="T573" s="35"/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5100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  <c r="AS573" s="34">
        <v>0</v>
      </c>
      <c r="AT573" s="34">
        <v>0</v>
      </c>
      <c r="AU573" s="34">
        <v>0</v>
      </c>
      <c r="AV573" s="34">
        <v>0</v>
      </c>
      <c r="AW573" s="34">
        <v>0</v>
      </c>
      <c r="AX573" s="34">
        <v>0</v>
      </c>
      <c r="AY573" s="34">
        <v>0</v>
      </c>
      <c r="AZ573" s="34">
        <v>0</v>
      </c>
      <c r="BA573" s="34">
        <v>0</v>
      </c>
      <c r="BB573" s="34">
        <v>0</v>
      </c>
      <c r="BC573" s="34">
        <v>0</v>
      </c>
      <c r="BD573" s="34">
        <v>0</v>
      </c>
      <c r="BE573" s="34">
        <v>0</v>
      </c>
      <c r="BF573" s="34">
        <v>0</v>
      </c>
      <c r="BG573" s="34">
        <v>0</v>
      </c>
      <c r="BH573" s="34">
        <v>0</v>
      </c>
      <c r="BI573" s="34">
        <v>0</v>
      </c>
      <c r="BJ573" s="34">
        <v>0</v>
      </c>
      <c r="BK573" s="34">
        <v>0</v>
      </c>
      <c r="BL573" s="34">
        <v>0</v>
      </c>
      <c r="BM573" s="34">
        <v>0</v>
      </c>
      <c r="BN573" s="34">
        <v>0</v>
      </c>
      <c r="BO573" s="34">
        <v>0</v>
      </c>
      <c r="BP573" s="34">
        <v>0</v>
      </c>
      <c r="BQ573" s="34">
        <v>0</v>
      </c>
      <c r="BR573" s="34">
        <v>0</v>
      </c>
      <c r="BS573" s="34">
        <v>0</v>
      </c>
      <c r="BT573" s="34">
        <v>0</v>
      </c>
      <c r="BU573" s="34">
        <v>0</v>
      </c>
      <c r="BV573" s="34">
        <v>0</v>
      </c>
      <c r="BW573" s="34">
        <v>5100</v>
      </c>
      <c r="BX573" s="34">
        <v>0</v>
      </c>
      <c r="BY573" s="34">
        <v>0</v>
      </c>
      <c r="BZ573" s="34">
        <v>0</v>
      </c>
      <c r="CA573" s="34">
        <v>0</v>
      </c>
      <c r="CB573" s="253" t="s">
        <v>173</v>
      </c>
      <c r="CC573" s="27" t="s">
        <v>80</v>
      </c>
      <c r="CD573" s="27">
        <v>0</v>
      </c>
      <c r="CE573" s="27">
        <v>0</v>
      </c>
      <c r="CF573" s="27" t="s">
        <v>2010</v>
      </c>
      <c r="CG573" s="27"/>
      <c r="CH573" s="511" t="s">
        <v>3221</v>
      </c>
      <c r="CI573" s="382"/>
      <c r="CJ573" s="382"/>
      <c r="CK573" s="382"/>
      <c r="CL573" s="382"/>
      <c r="CM573" s="382"/>
      <c r="CN573" s="382"/>
      <c r="CO573" s="382"/>
      <c r="CP573" s="382"/>
      <c r="CQ573" s="382"/>
      <c r="CR573" s="382"/>
      <c r="CS573" s="382"/>
      <c r="DS573" s="382"/>
      <c r="DT573" s="382"/>
      <c r="DU573" s="382"/>
      <c r="DV573" s="382"/>
      <c r="DW573" s="382"/>
      <c r="DX573" s="382"/>
      <c r="DY573" s="382"/>
      <c r="DZ573" s="382"/>
      <c r="EA573" s="382"/>
      <c r="EB573" s="382"/>
      <c r="EC573" s="382"/>
      <c r="ED573" s="382"/>
      <c r="EE573" s="382"/>
      <c r="EF573" s="382"/>
      <c r="EG573" s="382"/>
      <c r="EH573" s="382"/>
      <c r="EI573" s="382"/>
      <c r="EJ573" s="382"/>
      <c r="EK573" s="382"/>
      <c r="EL573" s="382"/>
      <c r="EM573" s="382"/>
      <c r="EN573" s="382"/>
      <c r="EO573" s="382"/>
      <c r="EP573" s="382"/>
      <c r="EQ573" s="382"/>
      <c r="ER573" s="382"/>
      <c r="ES573" s="382"/>
      <c r="ET573" s="382"/>
      <c r="EU573" s="382"/>
      <c r="EV573" s="382"/>
      <c r="EW573" s="382"/>
      <c r="EX573" s="382"/>
      <c r="EY573" s="382"/>
      <c r="EZ573" s="382"/>
      <c r="FA573" s="382"/>
      <c r="FB573" s="382"/>
      <c r="FC573" s="382"/>
      <c r="FD573" s="382"/>
      <c r="FE573" s="382"/>
      <c r="FF573" s="382"/>
      <c r="FG573" s="382"/>
      <c r="FH573" s="382"/>
      <c r="FI573" s="382"/>
      <c r="FJ573" s="382"/>
      <c r="FK573" s="382"/>
      <c r="FL573" s="382"/>
      <c r="FM573" s="382"/>
      <c r="FN573" s="382"/>
      <c r="FO573" s="382"/>
      <c r="FP573" s="382"/>
      <c r="FQ573" s="382"/>
      <c r="FR573" s="382"/>
      <c r="FS573" s="382"/>
      <c r="FT573" s="382"/>
      <c r="FU573" s="382"/>
      <c r="FV573" s="382"/>
      <c r="FW573" s="382"/>
      <c r="FX573" s="382"/>
      <c r="FY573" s="382"/>
      <c r="FZ573" s="382"/>
      <c r="GA573" s="382"/>
      <c r="GB573" s="382"/>
      <c r="GC573" s="382"/>
      <c r="GD573" s="382"/>
      <c r="GE573" s="382"/>
      <c r="GF573" s="382"/>
      <c r="GG573" s="382"/>
      <c r="GH573" s="382"/>
      <c r="GI573" s="382"/>
      <c r="GJ573" s="382"/>
      <c r="GK573" s="382"/>
      <c r="GL573" s="382"/>
      <c r="GM573" s="382"/>
      <c r="GN573" s="382"/>
      <c r="GO573" s="382"/>
      <c r="GP573" s="382"/>
      <c r="GQ573" s="382"/>
      <c r="GR573" s="382"/>
      <c r="GS573" s="382"/>
      <c r="GT573" s="382"/>
      <c r="GU573" s="382"/>
      <c r="GV573" s="382"/>
      <c r="GW573" s="382"/>
      <c r="GX573" s="382"/>
      <c r="GY573" s="382"/>
      <c r="GZ573" s="382"/>
      <c r="HA573" s="382"/>
      <c r="HB573" s="382"/>
      <c r="HC573" s="382"/>
      <c r="HD573" s="382"/>
      <c r="HE573" s="382"/>
      <c r="HF573" s="382"/>
      <c r="HG573" s="382"/>
      <c r="HH573" s="382"/>
      <c r="HI573" s="382"/>
      <c r="HJ573" s="382"/>
      <c r="HK573" s="382"/>
      <c r="HL573" s="382"/>
      <c r="HM573" s="382"/>
      <c r="HN573" s="382"/>
      <c r="HO573" s="382"/>
      <c r="HP573" s="382"/>
      <c r="HQ573" s="382"/>
      <c r="HR573" s="382"/>
      <c r="HS573" s="382"/>
      <c r="HT573" s="382"/>
      <c r="HU573" s="382"/>
      <c r="HV573" s="382"/>
      <c r="HW573" s="382"/>
      <c r="HX573" s="382"/>
      <c r="HY573" s="382"/>
      <c r="HZ573" s="382"/>
      <c r="IA573" s="382"/>
      <c r="IB573" s="382"/>
      <c r="IC573" s="382"/>
      <c r="ID573" s="382"/>
      <c r="IE573" s="382"/>
      <c r="IF573" s="382"/>
      <c r="IG573" s="382"/>
      <c r="IH573" s="382"/>
      <c r="II573" s="382"/>
      <c r="IJ573" s="382"/>
      <c r="IK573" s="382"/>
      <c r="IL573" s="382"/>
      <c r="IM573" s="382"/>
      <c r="IN573" s="382"/>
      <c r="IO573" s="382"/>
      <c r="IP573" s="382"/>
      <c r="IQ573" s="382"/>
      <c r="IR573" s="382"/>
      <c r="IS573" s="382"/>
      <c r="IT573" s="382"/>
      <c r="IU573" s="382"/>
      <c r="IV573" s="382"/>
      <c r="IW573" s="382"/>
      <c r="IX573" s="382"/>
      <c r="IY573" s="382"/>
      <c r="IZ573" s="382"/>
      <c r="JA573" s="382"/>
      <c r="JB573" s="382"/>
      <c r="JC573" s="382"/>
      <c r="JD573" s="382"/>
      <c r="JE573" s="382"/>
      <c r="JF573" s="382"/>
      <c r="JG573" s="382"/>
      <c r="JH573" s="382"/>
      <c r="JI573" s="382"/>
      <c r="JJ573" s="382"/>
      <c r="JK573" s="382"/>
      <c r="JL573" s="382"/>
      <c r="JM573" s="382"/>
      <c r="JN573" s="382"/>
      <c r="JO573" s="382"/>
      <c r="JP573" s="382"/>
      <c r="JQ573" s="382"/>
      <c r="JR573" s="382"/>
      <c r="JS573" s="382"/>
      <c r="JT573" s="382"/>
      <c r="JU573" s="382"/>
      <c r="JV573" s="382"/>
      <c r="JW573" s="382"/>
      <c r="JX573" s="382"/>
      <c r="JY573" s="382"/>
      <c r="JZ573" s="382"/>
      <c r="KA573" s="382"/>
      <c r="KB573" s="382"/>
      <c r="KC573" s="382"/>
      <c r="KD573" s="382"/>
      <c r="KE573" s="382"/>
      <c r="KF573" s="382"/>
      <c r="KG573" s="382"/>
      <c r="KH573" s="382"/>
      <c r="KI573" s="382"/>
      <c r="KJ573" s="382"/>
    </row>
    <row r="574" spans="1:296" s="362" customFormat="1" ht="46.5" outlineLevel="1">
      <c r="A574" s="803"/>
      <c r="B574" s="660" t="s">
        <v>82</v>
      </c>
      <c r="C574" s="195" t="s">
        <v>757</v>
      </c>
      <c r="D574" s="183" t="s">
        <v>3072</v>
      </c>
      <c r="E574" s="183" t="s">
        <v>82</v>
      </c>
      <c r="F574" s="183" t="s">
        <v>80</v>
      </c>
      <c r="G574" s="232" t="s">
        <v>80</v>
      </c>
      <c r="H574" s="233" t="s">
        <v>1337</v>
      </c>
      <c r="I574" s="698" t="s">
        <v>758</v>
      </c>
      <c r="J574" s="185">
        <v>28707.34</v>
      </c>
      <c r="K574" s="185">
        <v>27481.52</v>
      </c>
      <c r="L574" s="235">
        <v>1225.82</v>
      </c>
      <c r="M574" s="235">
        <v>0</v>
      </c>
      <c r="N574" s="235">
        <v>17474.794999999998</v>
      </c>
      <c r="O574" s="235">
        <v>0</v>
      </c>
      <c r="P574" s="235" t="s">
        <v>80</v>
      </c>
      <c r="Q574" s="481" t="s">
        <v>80</v>
      </c>
      <c r="R574" s="188" t="s">
        <v>80</v>
      </c>
      <c r="S574" s="183" t="s">
        <v>496</v>
      </c>
      <c r="T574" s="235"/>
      <c r="U574" s="235">
        <v>2750.46576</v>
      </c>
      <c r="V574" s="235">
        <v>1225.8185100000001</v>
      </c>
      <c r="W574" s="235">
        <v>24726.62241</v>
      </c>
      <c r="X574" s="235">
        <v>28702.90668</v>
      </c>
      <c r="Y574" s="235">
        <v>0</v>
      </c>
      <c r="Z574" s="235">
        <v>0</v>
      </c>
      <c r="AA574" s="235">
        <v>0</v>
      </c>
      <c r="AB574" s="235">
        <v>0</v>
      </c>
      <c r="AC574" s="235">
        <v>0</v>
      </c>
      <c r="AD574" s="235">
        <v>0</v>
      </c>
      <c r="AE574" s="235">
        <v>0</v>
      </c>
      <c r="AF574" s="235">
        <v>0</v>
      </c>
      <c r="AG574" s="235">
        <v>0</v>
      </c>
      <c r="AH574" s="235">
        <v>0</v>
      </c>
      <c r="AI574" s="235">
        <v>0</v>
      </c>
      <c r="AJ574" s="185">
        <v>0</v>
      </c>
      <c r="AK574" s="185">
        <v>0</v>
      </c>
      <c r="AL574" s="185">
        <v>0</v>
      </c>
      <c r="AM574" s="185">
        <v>0</v>
      </c>
      <c r="AN574" s="185">
        <v>0</v>
      </c>
      <c r="AO574" s="185">
        <v>0</v>
      </c>
      <c r="AP574" s="185">
        <v>0</v>
      </c>
      <c r="AQ574" s="185">
        <v>0</v>
      </c>
      <c r="AR574" s="185">
        <v>0</v>
      </c>
      <c r="AS574" s="185">
        <v>0</v>
      </c>
      <c r="AT574" s="185">
        <v>0</v>
      </c>
      <c r="AU574" s="185">
        <v>0</v>
      </c>
      <c r="AV574" s="185">
        <v>0</v>
      </c>
      <c r="AW574" s="185">
        <v>0</v>
      </c>
      <c r="AX574" s="185">
        <v>0</v>
      </c>
      <c r="AY574" s="185">
        <v>0</v>
      </c>
      <c r="AZ574" s="185">
        <v>0</v>
      </c>
      <c r="BA574" s="185">
        <v>0</v>
      </c>
      <c r="BB574" s="185">
        <v>0</v>
      </c>
      <c r="BC574" s="185">
        <v>0</v>
      </c>
      <c r="BD574" s="185">
        <v>0</v>
      </c>
      <c r="BE574" s="185">
        <v>0</v>
      </c>
      <c r="BF574" s="185">
        <v>0</v>
      </c>
      <c r="BG574" s="185">
        <v>0</v>
      </c>
      <c r="BH574" s="185">
        <v>0</v>
      </c>
      <c r="BI574" s="185">
        <v>0</v>
      </c>
      <c r="BJ574" s="185">
        <v>0</v>
      </c>
      <c r="BK574" s="185">
        <v>0</v>
      </c>
      <c r="BL574" s="185">
        <v>0</v>
      </c>
      <c r="BM574" s="185">
        <v>0</v>
      </c>
      <c r="BN574" s="185">
        <v>0</v>
      </c>
      <c r="BO574" s="185">
        <v>0</v>
      </c>
      <c r="BP574" s="185">
        <v>0</v>
      </c>
      <c r="BQ574" s="185">
        <v>0</v>
      </c>
      <c r="BR574" s="185">
        <v>0</v>
      </c>
      <c r="BS574" s="185">
        <v>0</v>
      </c>
      <c r="BT574" s="185">
        <v>0</v>
      </c>
      <c r="BU574" s="185">
        <v>0</v>
      </c>
      <c r="BV574" s="185">
        <v>0</v>
      </c>
      <c r="BW574" s="185">
        <v>0</v>
      </c>
      <c r="BX574" s="185">
        <v>0</v>
      </c>
      <c r="BY574" s="185">
        <v>0</v>
      </c>
      <c r="BZ574" s="185">
        <v>0</v>
      </c>
      <c r="CA574" s="185">
        <v>0</v>
      </c>
      <c r="CB574" s="550" t="s">
        <v>759</v>
      </c>
      <c r="CC574" s="183" t="s">
        <v>1536</v>
      </c>
      <c r="CD574" s="183">
        <v>0</v>
      </c>
      <c r="CE574" s="183">
        <v>0</v>
      </c>
      <c r="CF574" s="183" t="s">
        <v>2008</v>
      </c>
      <c r="CG574" s="183"/>
      <c r="CH574" s="660" t="s">
        <v>3221</v>
      </c>
      <c r="CI574" s="382"/>
      <c r="CJ574" s="382"/>
      <c r="CK574" s="382"/>
      <c r="CL574" s="382"/>
      <c r="CM574" s="382"/>
      <c r="CN574" s="382"/>
      <c r="CO574" s="382"/>
      <c r="CP574" s="382"/>
      <c r="CQ574" s="382"/>
      <c r="CR574" s="382"/>
      <c r="CS574" s="382"/>
      <c r="DS574" s="382"/>
      <c r="DT574" s="382"/>
      <c r="DU574" s="382"/>
      <c r="DV574" s="382"/>
      <c r="DW574" s="382"/>
      <c r="DX574" s="382"/>
      <c r="DY574" s="382"/>
      <c r="DZ574" s="382"/>
      <c r="EA574" s="382"/>
      <c r="EB574" s="382"/>
      <c r="EC574" s="382"/>
      <c r="ED574" s="382"/>
      <c r="EE574" s="382"/>
      <c r="EF574" s="382"/>
      <c r="EG574" s="382"/>
      <c r="EH574" s="382"/>
      <c r="EI574" s="382"/>
      <c r="EJ574" s="382"/>
      <c r="EK574" s="382"/>
      <c r="EL574" s="382"/>
      <c r="EM574" s="382"/>
      <c r="EN574" s="382"/>
      <c r="EO574" s="382"/>
      <c r="EP574" s="382"/>
      <c r="EQ574" s="382"/>
      <c r="ER574" s="382"/>
      <c r="ES574" s="382"/>
      <c r="ET574" s="382"/>
      <c r="EU574" s="382"/>
      <c r="EV574" s="382"/>
      <c r="EW574" s="382"/>
      <c r="EX574" s="382"/>
      <c r="EY574" s="382"/>
      <c r="EZ574" s="382"/>
      <c r="FA574" s="382"/>
      <c r="FB574" s="382"/>
      <c r="FC574" s="382"/>
      <c r="FD574" s="382"/>
      <c r="FE574" s="382"/>
      <c r="FF574" s="382"/>
      <c r="FG574" s="382"/>
      <c r="FH574" s="382"/>
      <c r="FI574" s="382"/>
      <c r="FJ574" s="382"/>
      <c r="FK574" s="382"/>
      <c r="FL574" s="382"/>
      <c r="FM574" s="382"/>
      <c r="FN574" s="382"/>
      <c r="FO574" s="382"/>
      <c r="FP574" s="382"/>
      <c r="FQ574" s="382"/>
      <c r="FR574" s="382"/>
      <c r="FS574" s="382"/>
      <c r="FT574" s="382"/>
      <c r="FU574" s="382"/>
      <c r="FV574" s="382"/>
      <c r="FW574" s="382"/>
      <c r="FX574" s="382"/>
      <c r="FY574" s="382"/>
      <c r="FZ574" s="382"/>
      <c r="GA574" s="382"/>
      <c r="GB574" s="382"/>
      <c r="GC574" s="382"/>
      <c r="GD574" s="382"/>
      <c r="GE574" s="382"/>
      <c r="GF574" s="382"/>
      <c r="GG574" s="382"/>
      <c r="GH574" s="382"/>
      <c r="GI574" s="382"/>
      <c r="GJ574" s="382"/>
      <c r="GK574" s="382"/>
      <c r="GL574" s="382"/>
      <c r="GM574" s="382"/>
      <c r="GN574" s="382"/>
      <c r="GO574" s="382"/>
      <c r="GP574" s="382"/>
      <c r="GQ574" s="382"/>
      <c r="GR574" s="382"/>
      <c r="GS574" s="382"/>
      <c r="GT574" s="382"/>
      <c r="GU574" s="382"/>
      <c r="GV574" s="382"/>
      <c r="GW574" s="382"/>
      <c r="GX574" s="382"/>
      <c r="GY574" s="382"/>
      <c r="GZ574" s="382"/>
      <c r="HA574" s="382"/>
      <c r="HB574" s="382"/>
      <c r="HC574" s="382"/>
      <c r="HD574" s="382"/>
      <c r="HE574" s="382"/>
      <c r="HF574" s="382"/>
      <c r="HG574" s="382"/>
      <c r="HH574" s="382"/>
      <c r="HI574" s="382"/>
      <c r="HJ574" s="382"/>
      <c r="HK574" s="382"/>
      <c r="HL574" s="382"/>
      <c r="HM574" s="382"/>
      <c r="HN574" s="382"/>
      <c r="HO574" s="382"/>
      <c r="HP574" s="382"/>
      <c r="HQ574" s="382"/>
      <c r="HR574" s="382"/>
      <c r="HS574" s="382"/>
      <c r="HT574" s="382"/>
      <c r="HU574" s="382"/>
      <c r="HV574" s="382"/>
      <c r="HW574" s="382"/>
      <c r="HX574" s="382"/>
      <c r="HY574" s="382"/>
      <c r="HZ574" s="382"/>
      <c r="IA574" s="382"/>
      <c r="IB574" s="382"/>
      <c r="IC574" s="382"/>
      <c r="ID574" s="382"/>
      <c r="IE574" s="382"/>
      <c r="IF574" s="382"/>
      <c r="IG574" s="382"/>
      <c r="IH574" s="382"/>
      <c r="II574" s="382"/>
      <c r="IJ574" s="382"/>
      <c r="IK574" s="382"/>
      <c r="IL574" s="382"/>
      <c r="IM574" s="382"/>
      <c r="IN574" s="382"/>
      <c r="IO574" s="382"/>
      <c r="IP574" s="382"/>
      <c r="IQ574" s="382"/>
      <c r="IR574" s="382"/>
      <c r="IS574" s="382"/>
      <c r="IT574" s="382"/>
      <c r="IU574" s="382"/>
      <c r="IV574" s="382"/>
      <c r="IW574" s="382"/>
      <c r="IX574" s="382"/>
      <c r="IY574" s="382"/>
      <c r="IZ574" s="382"/>
      <c r="JA574" s="382"/>
      <c r="JB574" s="382"/>
      <c r="JC574" s="382"/>
      <c r="JD574" s="382"/>
      <c r="JE574" s="382"/>
      <c r="JF574" s="382"/>
      <c r="JG574" s="382"/>
      <c r="JH574" s="382"/>
      <c r="JI574" s="382"/>
      <c r="JJ574" s="382"/>
      <c r="JK574" s="382"/>
      <c r="JL574" s="382"/>
      <c r="JM574" s="382"/>
      <c r="JN574" s="382"/>
      <c r="JO574" s="382"/>
      <c r="JP574" s="382"/>
      <c r="JQ574" s="382"/>
      <c r="JR574" s="382"/>
      <c r="JS574" s="382"/>
      <c r="JT574" s="382"/>
      <c r="JU574" s="382"/>
      <c r="JV574" s="382"/>
      <c r="JW574" s="382"/>
      <c r="JX574" s="382"/>
      <c r="JY574" s="382"/>
      <c r="JZ574" s="382"/>
      <c r="KA574" s="382"/>
      <c r="KB574" s="382"/>
      <c r="KC574" s="382"/>
      <c r="KD574" s="382"/>
      <c r="KE574" s="382"/>
      <c r="KF574" s="382"/>
      <c r="KG574" s="382"/>
      <c r="KH574" s="382"/>
      <c r="KI574" s="382"/>
      <c r="KJ574" s="382"/>
    </row>
    <row r="575" spans="1:296" s="362" customFormat="1" ht="36" outlineLevel="1">
      <c r="A575" s="803"/>
      <c r="B575" s="511" t="s">
        <v>2075</v>
      </c>
      <c r="C575" s="49" t="s">
        <v>26</v>
      </c>
      <c r="D575" s="92" t="s">
        <v>80</v>
      </c>
      <c r="E575" s="27" t="s">
        <v>204</v>
      </c>
      <c r="F575" s="27" t="s">
        <v>1071</v>
      </c>
      <c r="G575" s="10">
        <v>873683</v>
      </c>
      <c r="H575" s="21" t="s">
        <v>178</v>
      </c>
      <c r="I575" s="37" t="s">
        <v>1007</v>
      </c>
      <c r="J575" s="34">
        <v>7346.6</v>
      </c>
      <c r="K575" s="34">
        <v>7346.6</v>
      </c>
      <c r="L575" s="34">
        <v>0</v>
      </c>
      <c r="M575" s="34">
        <v>0</v>
      </c>
      <c r="N575" s="34">
        <v>2937.68</v>
      </c>
      <c r="O575" s="34">
        <v>2937.68</v>
      </c>
      <c r="P575" s="138">
        <v>45657</v>
      </c>
      <c r="Q575" s="374" t="s">
        <v>80</v>
      </c>
      <c r="R575" s="107" t="s">
        <v>80</v>
      </c>
      <c r="S575" s="27" t="s">
        <v>182</v>
      </c>
      <c r="T575" s="138"/>
      <c r="U575" s="35">
        <v>0</v>
      </c>
      <c r="V575" s="35">
        <v>0</v>
      </c>
      <c r="W575" s="35">
        <v>0</v>
      </c>
      <c r="X575" s="34">
        <v>1258.4000000000001</v>
      </c>
      <c r="Y575" s="35">
        <v>0</v>
      </c>
      <c r="Z575" s="34">
        <v>0</v>
      </c>
      <c r="AA575" s="34">
        <v>0</v>
      </c>
      <c r="AB575" s="34">
        <v>0</v>
      </c>
      <c r="AC575" s="34">
        <v>0</v>
      </c>
      <c r="AD575" s="34">
        <v>0</v>
      </c>
      <c r="AE575" s="34">
        <v>7346.6</v>
      </c>
      <c r="AF575" s="34">
        <v>7346.6</v>
      </c>
      <c r="AG575" s="34">
        <v>0</v>
      </c>
      <c r="AH575" s="34">
        <v>7346.6</v>
      </c>
      <c r="AI575" s="34">
        <v>2937.68</v>
      </c>
      <c r="AJ575" s="34">
        <v>0</v>
      </c>
      <c r="AK575" s="34">
        <v>0</v>
      </c>
      <c r="AL575" s="34">
        <v>0</v>
      </c>
      <c r="AM575" s="34">
        <v>0</v>
      </c>
      <c r="AN575" s="34">
        <v>0</v>
      </c>
      <c r="AO575" s="34">
        <v>0</v>
      </c>
      <c r="AP575" s="34">
        <v>0</v>
      </c>
      <c r="AQ575" s="34">
        <v>0</v>
      </c>
      <c r="AR575" s="34">
        <v>0</v>
      </c>
      <c r="AS575" s="34">
        <v>0</v>
      </c>
      <c r="AT575" s="34">
        <v>0</v>
      </c>
      <c r="AU575" s="34">
        <v>0</v>
      </c>
      <c r="AV575" s="34">
        <v>0</v>
      </c>
      <c r="AW575" s="34">
        <v>0</v>
      </c>
      <c r="AX575" s="34">
        <v>0</v>
      </c>
      <c r="AY575" s="34">
        <v>0</v>
      </c>
      <c r="AZ575" s="34">
        <v>0</v>
      </c>
      <c r="BA575" s="34">
        <v>0</v>
      </c>
      <c r="BB575" s="34">
        <v>0</v>
      </c>
      <c r="BC575" s="34">
        <v>0</v>
      </c>
      <c r="BD575" s="34">
        <v>0</v>
      </c>
      <c r="BE575" s="34">
        <v>0</v>
      </c>
      <c r="BF575" s="34">
        <v>0</v>
      </c>
      <c r="BG575" s="34">
        <v>0</v>
      </c>
      <c r="BH575" s="34">
        <v>0</v>
      </c>
      <c r="BI575" s="34">
        <v>0</v>
      </c>
      <c r="BJ575" s="34">
        <v>0</v>
      </c>
      <c r="BK575" s="34">
        <v>0</v>
      </c>
      <c r="BL575" s="34">
        <v>0</v>
      </c>
      <c r="BM575" s="34">
        <v>0</v>
      </c>
      <c r="BN575" s="34">
        <v>0</v>
      </c>
      <c r="BO575" s="34">
        <v>0</v>
      </c>
      <c r="BP575" s="34">
        <v>0</v>
      </c>
      <c r="BQ575" s="34">
        <v>0</v>
      </c>
      <c r="BR575" s="34">
        <v>0</v>
      </c>
      <c r="BS575" s="34">
        <v>0</v>
      </c>
      <c r="BT575" s="34">
        <v>0</v>
      </c>
      <c r="BU575" s="34">
        <v>0</v>
      </c>
      <c r="BV575" s="34">
        <v>0</v>
      </c>
      <c r="BW575" s="34">
        <v>2937.68</v>
      </c>
      <c r="BX575" s="34">
        <v>0</v>
      </c>
      <c r="BY575" s="34">
        <v>0</v>
      </c>
      <c r="BZ575" s="34">
        <v>0</v>
      </c>
      <c r="CA575" s="34">
        <v>0</v>
      </c>
      <c r="CB575" s="27" t="s">
        <v>175</v>
      </c>
      <c r="CC575" s="27" t="s">
        <v>80</v>
      </c>
      <c r="CD575" s="27">
        <v>0</v>
      </c>
      <c r="CE575" s="27">
        <v>0</v>
      </c>
      <c r="CF575" s="27" t="s">
        <v>2008</v>
      </c>
      <c r="CG575" s="27"/>
      <c r="CH575" s="511" t="s">
        <v>3221</v>
      </c>
      <c r="CI575" s="382"/>
      <c r="CJ575" s="382"/>
      <c r="CK575" s="382"/>
      <c r="CL575" s="382"/>
      <c r="CM575" s="382"/>
      <c r="CN575" s="382"/>
      <c r="CO575" s="382"/>
      <c r="CP575" s="382"/>
      <c r="CQ575" s="382"/>
      <c r="CR575" s="382"/>
      <c r="CS575" s="382"/>
      <c r="DS575" s="382"/>
      <c r="DT575" s="382"/>
      <c r="DU575" s="382"/>
      <c r="DV575" s="382"/>
      <c r="DW575" s="382"/>
      <c r="DX575" s="382"/>
      <c r="DY575" s="382"/>
      <c r="DZ575" s="382"/>
      <c r="EA575" s="382"/>
      <c r="EB575" s="382"/>
      <c r="EC575" s="382"/>
      <c r="ED575" s="382"/>
      <c r="EE575" s="382"/>
      <c r="EF575" s="382"/>
      <c r="EG575" s="382"/>
      <c r="EH575" s="382"/>
      <c r="EI575" s="382"/>
      <c r="EJ575" s="382"/>
      <c r="EK575" s="382"/>
      <c r="EL575" s="382"/>
      <c r="EM575" s="382"/>
      <c r="EN575" s="382"/>
      <c r="EO575" s="382"/>
      <c r="EP575" s="382"/>
      <c r="EQ575" s="382"/>
      <c r="ER575" s="382"/>
      <c r="ES575" s="382"/>
      <c r="ET575" s="382"/>
      <c r="EU575" s="382"/>
      <c r="EV575" s="382"/>
      <c r="EW575" s="382"/>
      <c r="EX575" s="382"/>
      <c r="EY575" s="382"/>
      <c r="EZ575" s="382"/>
      <c r="FA575" s="382"/>
      <c r="FB575" s="382"/>
      <c r="FC575" s="382"/>
      <c r="FD575" s="382"/>
      <c r="FE575" s="382"/>
      <c r="FF575" s="382"/>
      <c r="FG575" s="382"/>
      <c r="FH575" s="382"/>
      <c r="FI575" s="382"/>
      <c r="FJ575" s="382"/>
      <c r="FK575" s="382"/>
      <c r="FL575" s="382"/>
      <c r="FM575" s="382"/>
      <c r="FN575" s="382"/>
      <c r="FO575" s="382"/>
      <c r="FP575" s="382"/>
      <c r="FQ575" s="382"/>
      <c r="FR575" s="382"/>
      <c r="FS575" s="382"/>
      <c r="FT575" s="382"/>
      <c r="FU575" s="382"/>
      <c r="FV575" s="382"/>
      <c r="FW575" s="382"/>
      <c r="FX575" s="382"/>
      <c r="FY575" s="382"/>
      <c r="FZ575" s="382"/>
      <c r="GA575" s="382"/>
      <c r="GB575" s="382"/>
      <c r="GC575" s="382"/>
      <c r="GD575" s="382"/>
      <c r="GE575" s="382"/>
      <c r="GF575" s="382"/>
      <c r="GG575" s="382"/>
      <c r="GH575" s="382"/>
      <c r="GI575" s="382"/>
      <c r="GJ575" s="382"/>
      <c r="GK575" s="382"/>
      <c r="GL575" s="382"/>
      <c r="GM575" s="382"/>
      <c r="GN575" s="382"/>
      <c r="GO575" s="382"/>
      <c r="GP575" s="382"/>
      <c r="GQ575" s="382"/>
      <c r="GR575" s="382"/>
      <c r="GS575" s="382"/>
      <c r="GT575" s="382"/>
      <c r="GU575" s="382"/>
      <c r="GV575" s="382"/>
      <c r="GW575" s="382"/>
      <c r="GX575" s="382"/>
      <c r="GY575" s="382"/>
      <c r="GZ575" s="382"/>
      <c r="HA575" s="382"/>
      <c r="HB575" s="382"/>
      <c r="HC575" s="382"/>
      <c r="HD575" s="382"/>
      <c r="HE575" s="382"/>
      <c r="HF575" s="382"/>
      <c r="HG575" s="382"/>
      <c r="HH575" s="382"/>
      <c r="HI575" s="382"/>
      <c r="HJ575" s="382"/>
      <c r="HK575" s="382"/>
      <c r="HL575" s="382"/>
      <c r="HM575" s="382"/>
      <c r="HN575" s="382"/>
      <c r="HO575" s="382"/>
      <c r="HP575" s="382"/>
      <c r="HQ575" s="382"/>
      <c r="HR575" s="382"/>
      <c r="HS575" s="382"/>
      <c r="HT575" s="382"/>
      <c r="HU575" s="382"/>
      <c r="HV575" s="382"/>
      <c r="HW575" s="382"/>
      <c r="HX575" s="382"/>
      <c r="HY575" s="382"/>
      <c r="HZ575" s="382"/>
      <c r="IA575" s="382"/>
      <c r="IB575" s="382"/>
      <c r="IC575" s="382"/>
      <c r="ID575" s="382"/>
      <c r="IE575" s="382"/>
      <c r="IF575" s="382"/>
      <c r="IG575" s="382"/>
      <c r="IH575" s="382"/>
      <c r="II575" s="382"/>
      <c r="IJ575" s="382"/>
      <c r="IK575" s="382"/>
      <c r="IL575" s="382"/>
      <c r="IM575" s="382"/>
      <c r="IN575" s="382"/>
      <c r="IO575" s="382"/>
      <c r="IP575" s="382"/>
      <c r="IQ575" s="382"/>
      <c r="IR575" s="382"/>
      <c r="IS575" s="382"/>
      <c r="IT575" s="382"/>
      <c r="IU575" s="382"/>
      <c r="IV575" s="382"/>
      <c r="IW575" s="382"/>
      <c r="IX575" s="382"/>
      <c r="IY575" s="382"/>
      <c r="IZ575" s="382"/>
      <c r="JA575" s="382"/>
      <c r="JB575" s="382"/>
      <c r="JC575" s="382"/>
      <c r="JD575" s="382"/>
      <c r="JE575" s="382"/>
      <c r="JF575" s="382"/>
      <c r="JG575" s="382"/>
      <c r="JH575" s="382"/>
      <c r="JI575" s="382"/>
      <c r="JJ575" s="382"/>
      <c r="JK575" s="382"/>
      <c r="JL575" s="382"/>
      <c r="JM575" s="382"/>
      <c r="JN575" s="382"/>
      <c r="JO575" s="382"/>
      <c r="JP575" s="382"/>
      <c r="JQ575" s="382"/>
      <c r="JR575" s="382"/>
      <c r="JS575" s="382"/>
      <c r="JT575" s="382"/>
      <c r="JU575" s="382"/>
      <c r="JV575" s="382"/>
      <c r="JW575" s="382"/>
      <c r="JX575" s="382"/>
      <c r="JY575" s="382"/>
      <c r="JZ575" s="382"/>
      <c r="KA575" s="382"/>
      <c r="KB575" s="382"/>
      <c r="KC575" s="382"/>
      <c r="KD575" s="382"/>
      <c r="KE575" s="382"/>
      <c r="KF575" s="382"/>
      <c r="KG575" s="382"/>
      <c r="KH575" s="382"/>
      <c r="KI575" s="382"/>
      <c r="KJ575" s="382"/>
    </row>
    <row r="576" spans="1:296" s="362" customFormat="1" ht="54" outlineLevel="1">
      <c r="A576" s="803"/>
      <c r="B576" s="511" t="s">
        <v>2082</v>
      </c>
      <c r="C576" s="49" t="s">
        <v>27</v>
      </c>
      <c r="D576" s="37" t="s">
        <v>3073</v>
      </c>
      <c r="E576" s="27" t="s">
        <v>205</v>
      </c>
      <c r="F576" s="27" t="s">
        <v>1072</v>
      </c>
      <c r="G576" s="10">
        <v>71209859</v>
      </c>
      <c r="H576" s="21" t="s">
        <v>179</v>
      </c>
      <c r="I576" s="37" t="s">
        <v>1007</v>
      </c>
      <c r="J576" s="34">
        <v>44254.928</v>
      </c>
      <c r="K576" s="34">
        <v>30981.29</v>
      </c>
      <c r="L576" s="34">
        <v>13273.638000000001</v>
      </c>
      <c r="M576" s="34">
        <v>0</v>
      </c>
      <c r="N576" s="34">
        <v>7756.23</v>
      </c>
      <c r="O576" s="34">
        <v>0</v>
      </c>
      <c r="P576" s="138" t="s">
        <v>80</v>
      </c>
      <c r="Q576" s="374" t="s">
        <v>80</v>
      </c>
      <c r="R576" s="107" t="s">
        <v>80</v>
      </c>
      <c r="S576" s="27" t="s">
        <v>693</v>
      </c>
      <c r="T576" s="138"/>
      <c r="U576" s="35">
        <v>21625.06</v>
      </c>
      <c r="V576" s="35">
        <v>13273.638067</v>
      </c>
      <c r="W576" s="35">
        <v>7756.23</v>
      </c>
      <c r="X576" s="34">
        <v>42654.928</v>
      </c>
      <c r="Y576" s="35">
        <v>0</v>
      </c>
      <c r="Z576" s="34">
        <v>0</v>
      </c>
      <c r="AA576" s="34">
        <v>7813.2986700000001</v>
      </c>
      <c r="AB576" s="34">
        <v>0</v>
      </c>
      <c r="AC576" s="34">
        <v>7813.2986700000001</v>
      </c>
      <c r="AD576" s="34">
        <v>0</v>
      </c>
      <c r="AE576" s="34">
        <v>0</v>
      </c>
      <c r="AF576" s="34">
        <v>0</v>
      </c>
      <c r="AG576" s="34">
        <v>0</v>
      </c>
      <c r="AH576" s="34">
        <v>0</v>
      </c>
      <c r="AI576" s="34">
        <v>7756.23</v>
      </c>
      <c r="AJ576" s="34">
        <v>0</v>
      </c>
      <c r="AK576" s="34">
        <v>0</v>
      </c>
      <c r="AL576" s="34">
        <v>0</v>
      </c>
      <c r="AM576" s="34">
        <v>0</v>
      </c>
      <c r="AN576" s="34">
        <v>0</v>
      </c>
      <c r="AO576" s="34">
        <v>0</v>
      </c>
      <c r="AP576" s="34">
        <v>0</v>
      </c>
      <c r="AQ576" s="34">
        <v>0</v>
      </c>
      <c r="AR576" s="34">
        <v>0</v>
      </c>
      <c r="AS576" s="34">
        <v>0</v>
      </c>
      <c r="AT576" s="34">
        <v>0</v>
      </c>
      <c r="AU576" s="34">
        <v>0</v>
      </c>
      <c r="AV576" s="34">
        <v>0</v>
      </c>
      <c r="AW576" s="34">
        <v>0</v>
      </c>
      <c r="AX576" s="34">
        <v>0</v>
      </c>
      <c r="AY576" s="34">
        <v>0</v>
      </c>
      <c r="AZ576" s="34">
        <v>0</v>
      </c>
      <c r="BA576" s="34">
        <v>0</v>
      </c>
      <c r="BB576" s="34">
        <v>0</v>
      </c>
      <c r="BC576" s="34">
        <v>0</v>
      </c>
      <c r="BD576" s="34">
        <v>0</v>
      </c>
      <c r="BE576" s="34">
        <v>0</v>
      </c>
      <c r="BF576" s="34">
        <v>0</v>
      </c>
      <c r="BG576" s="34">
        <v>0</v>
      </c>
      <c r="BH576" s="34">
        <v>0</v>
      </c>
      <c r="BI576" s="34">
        <v>0</v>
      </c>
      <c r="BJ576" s="34">
        <v>0</v>
      </c>
      <c r="BK576" s="34">
        <v>0</v>
      </c>
      <c r="BL576" s="34">
        <v>0</v>
      </c>
      <c r="BM576" s="34">
        <v>0</v>
      </c>
      <c r="BN576" s="34">
        <v>0</v>
      </c>
      <c r="BO576" s="34">
        <v>0</v>
      </c>
      <c r="BP576" s="34">
        <v>0</v>
      </c>
      <c r="BQ576" s="34">
        <v>0</v>
      </c>
      <c r="BR576" s="34">
        <v>0</v>
      </c>
      <c r="BS576" s="34">
        <v>0</v>
      </c>
      <c r="BT576" s="34">
        <v>0</v>
      </c>
      <c r="BU576" s="34">
        <v>0</v>
      </c>
      <c r="BV576" s="34">
        <v>0</v>
      </c>
      <c r="BW576" s="34">
        <v>7756.23</v>
      </c>
      <c r="BX576" s="34">
        <v>0</v>
      </c>
      <c r="BY576" s="34">
        <v>0</v>
      </c>
      <c r="BZ576" s="34">
        <v>0</v>
      </c>
      <c r="CA576" s="34">
        <v>0</v>
      </c>
      <c r="CB576" s="27" t="s">
        <v>175</v>
      </c>
      <c r="CC576" s="27" t="s">
        <v>2062</v>
      </c>
      <c r="CD576" s="27">
        <v>0</v>
      </c>
      <c r="CE576" s="27">
        <v>0</v>
      </c>
      <c r="CF576" s="27" t="s">
        <v>2008</v>
      </c>
      <c r="CG576" s="27"/>
      <c r="CH576" s="511" t="s">
        <v>3221</v>
      </c>
      <c r="CI576" s="382"/>
      <c r="CJ576" s="382"/>
      <c r="CK576" s="382"/>
      <c r="CL576" s="382"/>
      <c r="CM576" s="382"/>
      <c r="CN576" s="382"/>
      <c r="CO576" s="382"/>
      <c r="CP576" s="382"/>
      <c r="CQ576" s="382"/>
      <c r="CR576" s="382"/>
      <c r="CS576" s="382"/>
      <c r="DS576" s="382"/>
      <c r="DT576" s="382"/>
      <c r="DU576" s="382"/>
      <c r="DV576" s="382"/>
      <c r="DW576" s="382"/>
      <c r="DX576" s="382"/>
      <c r="DY576" s="382"/>
      <c r="DZ576" s="382"/>
      <c r="EA576" s="382"/>
      <c r="EB576" s="382"/>
      <c r="EC576" s="382"/>
      <c r="ED576" s="382"/>
      <c r="EE576" s="382"/>
      <c r="EF576" s="382"/>
      <c r="EG576" s="382"/>
      <c r="EH576" s="382"/>
      <c r="EI576" s="382"/>
      <c r="EJ576" s="382"/>
      <c r="EK576" s="382"/>
      <c r="EL576" s="382"/>
      <c r="EM576" s="382"/>
      <c r="EN576" s="382"/>
      <c r="EO576" s="382"/>
      <c r="EP576" s="382"/>
      <c r="EQ576" s="382"/>
      <c r="ER576" s="382"/>
      <c r="ES576" s="382"/>
      <c r="ET576" s="382"/>
      <c r="EU576" s="382"/>
      <c r="EV576" s="382"/>
      <c r="EW576" s="382"/>
      <c r="EX576" s="382"/>
      <c r="EY576" s="382"/>
      <c r="EZ576" s="382"/>
      <c r="FA576" s="382"/>
      <c r="FB576" s="382"/>
      <c r="FC576" s="382"/>
      <c r="FD576" s="382"/>
      <c r="FE576" s="382"/>
      <c r="FF576" s="382"/>
      <c r="FG576" s="382"/>
      <c r="FH576" s="382"/>
      <c r="FI576" s="382"/>
      <c r="FJ576" s="382"/>
      <c r="FK576" s="382"/>
      <c r="FL576" s="382"/>
      <c r="FM576" s="382"/>
      <c r="FN576" s="382"/>
      <c r="FO576" s="382"/>
      <c r="FP576" s="382"/>
      <c r="FQ576" s="382"/>
      <c r="FR576" s="382"/>
      <c r="FS576" s="382"/>
      <c r="FT576" s="382"/>
      <c r="FU576" s="382"/>
      <c r="FV576" s="382"/>
      <c r="FW576" s="382"/>
      <c r="FX576" s="382"/>
      <c r="FY576" s="382"/>
      <c r="FZ576" s="382"/>
      <c r="GA576" s="382"/>
      <c r="GB576" s="382"/>
      <c r="GC576" s="382"/>
      <c r="GD576" s="382"/>
      <c r="GE576" s="382"/>
      <c r="GF576" s="382"/>
      <c r="GG576" s="382"/>
      <c r="GH576" s="382"/>
      <c r="GI576" s="382"/>
      <c r="GJ576" s="382"/>
      <c r="GK576" s="382"/>
      <c r="GL576" s="382"/>
      <c r="GM576" s="382"/>
      <c r="GN576" s="382"/>
      <c r="GO576" s="382"/>
      <c r="GP576" s="382"/>
      <c r="GQ576" s="382"/>
      <c r="GR576" s="382"/>
      <c r="GS576" s="382"/>
      <c r="GT576" s="382"/>
      <c r="GU576" s="382"/>
      <c r="GV576" s="382"/>
      <c r="GW576" s="382"/>
      <c r="GX576" s="382"/>
      <c r="GY576" s="382"/>
      <c r="GZ576" s="382"/>
      <c r="HA576" s="382"/>
      <c r="HB576" s="382"/>
      <c r="HC576" s="382"/>
      <c r="HD576" s="382"/>
      <c r="HE576" s="382"/>
      <c r="HF576" s="382"/>
      <c r="HG576" s="382"/>
      <c r="HH576" s="382"/>
      <c r="HI576" s="382"/>
      <c r="HJ576" s="382"/>
      <c r="HK576" s="382"/>
      <c r="HL576" s="382"/>
      <c r="HM576" s="382"/>
      <c r="HN576" s="382"/>
      <c r="HO576" s="382"/>
      <c r="HP576" s="382"/>
      <c r="HQ576" s="382"/>
      <c r="HR576" s="382"/>
      <c r="HS576" s="382"/>
      <c r="HT576" s="382"/>
      <c r="HU576" s="382"/>
      <c r="HV576" s="382"/>
      <c r="HW576" s="382"/>
      <c r="HX576" s="382"/>
      <c r="HY576" s="382"/>
      <c r="HZ576" s="382"/>
      <c r="IA576" s="382"/>
      <c r="IB576" s="382"/>
      <c r="IC576" s="382"/>
      <c r="ID576" s="382"/>
      <c r="IE576" s="382"/>
      <c r="IF576" s="382"/>
      <c r="IG576" s="382"/>
      <c r="IH576" s="382"/>
      <c r="II576" s="382"/>
      <c r="IJ576" s="382"/>
      <c r="IK576" s="382"/>
      <c r="IL576" s="382"/>
      <c r="IM576" s="382"/>
      <c r="IN576" s="382"/>
      <c r="IO576" s="382"/>
      <c r="IP576" s="382"/>
      <c r="IQ576" s="382"/>
      <c r="IR576" s="382"/>
      <c r="IS576" s="382"/>
      <c r="IT576" s="382"/>
      <c r="IU576" s="382"/>
      <c r="IV576" s="382"/>
      <c r="IW576" s="382"/>
      <c r="IX576" s="382"/>
      <c r="IY576" s="382"/>
      <c r="IZ576" s="382"/>
      <c r="JA576" s="382"/>
      <c r="JB576" s="382"/>
      <c r="JC576" s="382"/>
      <c r="JD576" s="382"/>
      <c r="JE576" s="382"/>
      <c r="JF576" s="382"/>
      <c r="JG576" s="382"/>
      <c r="JH576" s="382"/>
      <c r="JI576" s="382"/>
      <c r="JJ576" s="382"/>
      <c r="JK576" s="382"/>
      <c r="JL576" s="382"/>
      <c r="JM576" s="382"/>
      <c r="JN576" s="382"/>
      <c r="JO576" s="382"/>
      <c r="JP576" s="382"/>
      <c r="JQ576" s="382"/>
      <c r="JR576" s="382"/>
      <c r="JS576" s="382"/>
      <c r="JT576" s="382"/>
      <c r="JU576" s="382"/>
      <c r="JV576" s="382"/>
      <c r="JW576" s="382"/>
      <c r="JX576" s="382"/>
      <c r="JY576" s="382"/>
      <c r="JZ576" s="382"/>
      <c r="KA576" s="382"/>
      <c r="KB576" s="382"/>
      <c r="KC576" s="382"/>
      <c r="KD576" s="382"/>
      <c r="KE576" s="382"/>
      <c r="KF576" s="382"/>
      <c r="KG576" s="382"/>
      <c r="KH576" s="382"/>
      <c r="KI576" s="382"/>
      <c r="KJ576" s="382"/>
    </row>
    <row r="577" spans="1:296" s="362" customFormat="1" ht="54" outlineLevel="1">
      <c r="A577" s="803"/>
      <c r="B577" s="511" t="s">
        <v>2072</v>
      </c>
      <c r="C577" s="49" t="s">
        <v>3074</v>
      </c>
      <c r="D577" s="37" t="s">
        <v>1911</v>
      </c>
      <c r="E577" s="27" t="s">
        <v>206</v>
      </c>
      <c r="F577" s="27" t="s">
        <v>1073</v>
      </c>
      <c r="G577" s="10">
        <v>49534955</v>
      </c>
      <c r="H577" s="21" t="s">
        <v>180</v>
      </c>
      <c r="I577" s="37" t="s">
        <v>1007</v>
      </c>
      <c r="J577" s="34">
        <v>23006.569599999999</v>
      </c>
      <c r="K577" s="34">
        <v>22306.569599999999</v>
      </c>
      <c r="L577" s="34">
        <v>700</v>
      </c>
      <c r="M577" s="34">
        <v>0</v>
      </c>
      <c r="N577" s="34">
        <v>6174.7290000000003</v>
      </c>
      <c r="O577" s="34">
        <v>6174.7290000000003</v>
      </c>
      <c r="P577" s="138">
        <v>45657</v>
      </c>
      <c r="Q577" s="374" t="s">
        <v>80</v>
      </c>
      <c r="R577" s="107" t="s">
        <v>80</v>
      </c>
      <c r="S577" s="27" t="s">
        <v>1666</v>
      </c>
      <c r="T577" s="138"/>
      <c r="U577" s="35">
        <v>16131.84</v>
      </c>
      <c r="V577" s="35">
        <v>0</v>
      </c>
      <c r="W577" s="35">
        <v>6174.7295999999997</v>
      </c>
      <c r="X577" s="34">
        <v>22306.569599999999</v>
      </c>
      <c r="Y577" s="35">
        <v>0</v>
      </c>
      <c r="Z577" s="34">
        <v>0</v>
      </c>
      <c r="AA577" s="34">
        <v>0</v>
      </c>
      <c r="AB577" s="34">
        <v>0</v>
      </c>
      <c r="AC577" s="34">
        <v>0</v>
      </c>
      <c r="AD577" s="34">
        <v>0</v>
      </c>
      <c r="AE577" s="34">
        <v>0</v>
      </c>
      <c r="AF577" s="34">
        <v>0</v>
      </c>
      <c r="AG577" s="34">
        <v>0</v>
      </c>
      <c r="AH577" s="34">
        <v>0</v>
      </c>
      <c r="AI577" s="34">
        <v>0</v>
      </c>
      <c r="AJ577" s="34">
        <v>0</v>
      </c>
      <c r="AK577" s="34">
        <v>0</v>
      </c>
      <c r="AL577" s="34">
        <v>0</v>
      </c>
      <c r="AM577" s="34">
        <v>0</v>
      </c>
      <c r="AN577" s="34">
        <v>0</v>
      </c>
      <c r="AO577" s="34">
        <v>0</v>
      </c>
      <c r="AP577" s="34">
        <v>0</v>
      </c>
      <c r="AQ577" s="34">
        <v>0</v>
      </c>
      <c r="AR577" s="34">
        <v>0</v>
      </c>
      <c r="AS577" s="34">
        <v>0</v>
      </c>
      <c r="AT577" s="34">
        <v>0</v>
      </c>
      <c r="AU577" s="34">
        <v>0</v>
      </c>
      <c r="AV577" s="34">
        <v>0</v>
      </c>
      <c r="AW577" s="34">
        <v>0</v>
      </c>
      <c r="AX577" s="34">
        <v>0</v>
      </c>
      <c r="AY577" s="34">
        <v>0</v>
      </c>
      <c r="AZ577" s="34">
        <v>0</v>
      </c>
      <c r="BA577" s="34">
        <v>0</v>
      </c>
      <c r="BB577" s="34">
        <v>0</v>
      </c>
      <c r="BC577" s="34">
        <v>0</v>
      </c>
      <c r="BD577" s="34">
        <v>0</v>
      </c>
      <c r="BE577" s="34">
        <v>0</v>
      </c>
      <c r="BF577" s="34">
        <v>0</v>
      </c>
      <c r="BG577" s="34">
        <v>0</v>
      </c>
      <c r="BH577" s="34">
        <v>0</v>
      </c>
      <c r="BI577" s="34">
        <v>0</v>
      </c>
      <c r="BJ577" s="34">
        <v>0</v>
      </c>
      <c r="BK577" s="34">
        <v>0</v>
      </c>
      <c r="BL577" s="34">
        <v>0</v>
      </c>
      <c r="BM577" s="34">
        <v>0</v>
      </c>
      <c r="BN577" s="34">
        <v>0</v>
      </c>
      <c r="BO577" s="34">
        <v>0</v>
      </c>
      <c r="BP577" s="34">
        <v>0</v>
      </c>
      <c r="BQ577" s="34">
        <v>0</v>
      </c>
      <c r="BR577" s="34">
        <v>0</v>
      </c>
      <c r="BS577" s="34">
        <v>0</v>
      </c>
      <c r="BT577" s="34">
        <v>0</v>
      </c>
      <c r="BU577" s="34">
        <v>0</v>
      </c>
      <c r="BV577" s="34">
        <v>0</v>
      </c>
      <c r="BW577" s="34">
        <v>0</v>
      </c>
      <c r="BX577" s="34">
        <v>0</v>
      </c>
      <c r="BY577" s="34">
        <v>0</v>
      </c>
      <c r="BZ577" s="34">
        <v>0</v>
      </c>
      <c r="CA577" s="34">
        <v>0</v>
      </c>
      <c r="CB577" s="27" t="s">
        <v>175</v>
      </c>
      <c r="CC577" s="27" t="s">
        <v>2062</v>
      </c>
      <c r="CD577" s="27">
        <v>0</v>
      </c>
      <c r="CE577" s="27">
        <v>0</v>
      </c>
      <c r="CF577" s="27" t="s">
        <v>2008</v>
      </c>
      <c r="CG577" s="27"/>
      <c r="CH577" s="511" t="s">
        <v>3221</v>
      </c>
      <c r="CI577" s="382"/>
      <c r="CJ577" s="382"/>
      <c r="CK577" s="382"/>
      <c r="CL577" s="382"/>
      <c r="CM577" s="382"/>
      <c r="CN577" s="382"/>
      <c r="CO577" s="382"/>
      <c r="CP577" s="382"/>
      <c r="CQ577" s="382"/>
      <c r="CR577" s="382"/>
      <c r="CS577" s="382"/>
      <c r="DS577" s="382"/>
      <c r="DT577" s="382"/>
      <c r="DU577" s="382"/>
      <c r="DV577" s="382"/>
      <c r="DW577" s="382"/>
      <c r="DX577" s="382"/>
      <c r="DY577" s="382"/>
      <c r="DZ577" s="382"/>
      <c r="EA577" s="382"/>
      <c r="EB577" s="382"/>
      <c r="EC577" s="382"/>
      <c r="ED577" s="382"/>
      <c r="EE577" s="382"/>
      <c r="EF577" s="382"/>
      <c r="EG577" s="382"/>
      <c r="EH577" s="382"/>
      <c r="EI577" s="382"/>
      <c r="EJ577" s="382"/>
      <c r="EK577" s="382"/>
      <c r="EL577" s="382"/>
      <c r="EM577" s="382"/>
      <c r="EN577" s="382"/>
      <c r="EO577" s="382"/>
      <c r="EP577" s="382"/>
      <c r="EQ577" s="382"/>
      <c r="ER577" s="382"/>
      <c r="ES577" s="382"/>
      <c r="ET577" s="382"/>
      <c r="EU577" s="382"/>
      <c r="EV577" s="382"/>
      <c r="EW577" s="382"/>
      <c r="EX577" s="382"/>
      <c r="EY577" s="382"/>
      <c r="EZ577" s="382"/>
      <c r="FA577" s="382"/>
      <c r="FB577" s="382"/>
      <c r="FC577" s="382"/>
      <c r="FD577" s="382"/>
      <c r="FE577" s="382"/>
      <c r="FF577" s="382"/>
      <c r="FG577" s="382"/>
      <c r="FH577" s="382"/>
      <c r="FI577" s="382"/>
      <c r="FJ577" s="382"/>
      <c r="FK577" s="382"/>
      <c r="FL577" s="382"/>
      <c r="FM577" s="382"/>
      <c r="FN577" s="382"/>
      <c r="FO577" s="382"/>
      <c r="FP577" s="382"/>
      <c r="FQ577" s="382"/>
      <c r="FR577" s="382"/>
      <c r="FS577" s="382"/>
      <c r="FT577" s="382"/>
      <c r="FU577" s="382"/>
      <c r="FV577" s="382"/>
      <c r="FW577" s="382"/>
      <c r="FX577" s="382"/>
      <c r="FY577" s="382"/>
      <c r="FZ577" s="382"/>
      <c r="GA577" s="382"/>
      <c r="GB577" s="382"/>
      <c r="GC577" s="382"/>
      <c r="GD577" s="382"/>
      <c r="GE577" s="382"/>
      <c r="GF577" s="382"/>
      <c r="GG577" s="382"/>
      <c r="GH577" s="382"/>
      <c r="GI577" s="382"/>
      <c r="GJ577" s="382"/>
      <c r="GK577" s="382"/>
      <c r="GL577" s="382"/>
      <c r="GM577" s="382"/>
      <c r="GN577" s="382"/>
      <c r="GO577" s="382"/>
      <c r="GP577" s="382"/>
      <c r="GQ577" s="382"/>
      <c r="GR577" s="382"/>
      <c r="GS577" s="382"/>
      <c r="GT577" s="382"/>
      <c r="GU577" s="382"/>
      <c r="GV577" s="382"/>
      <c r="GW577" s="382"/>
      <c r="GX577" s="382"/>
      <c r="GY577" s="382"/>
      <c r="GZ577" s="382"/>
      <c r="HA577" s="382"/>
      <c r="HB577" s="382"/>
      <c r="HC577" s="382"/>
      <c r="HD577" s="382"/>
      <c r="HE577" s="382"/>
      <c r="HF577" s="382"/>
      <c r="HG577" s="382"/>
      <c r="HH577" s="382"/>
      <c r="HI577" s="382"/>
      <c r="HJ577" s="382"/>
      <c r="HK577" s="382"/>
      <c r="HL577" s="382"/>
      <c r="HM577" s="382"/>
      <c r="HN577" s="382"/>
      <c r="HO577" s="382"/>
      <c r="HP577" s="382"/>
      <c r="HQ577" s="382"/>
      <c r="HR577" s="382"/>
      <c r="HS577" s="382"/>
      <c r="HT577" s="382"/>
      <c r="HU577" s="382"/>
      <c r="HV577" s="382"/>
      <c r="HW577" s="382"/>
      <c r="HX577" s="382"/>
      <c r="HY577" s="382"/>
      <c r="HZ577" s="382"/>
      <c r="IA577" s="382"/>
      <c r="IB577" s="382"/>
      <c r="IC577" s="382"/>
      <c r="ID577" s="382"/>
      <c r="IE577" s="382"/>
      <c r="IF577" s="382"/>
      <c r="IG577" s="382"/>
      <c r="IH577" s="382"/>
      <c r="II577" s="382"/>
      <c r="IJ577" s="382"/>
      <c r="IK577" s="382"/>
      <c r="IL577" s="382"/>
      <c r="IM577" s="382"/>
      <c r="IN577" s="382"/>
      <c r="IO577" s="382"/>
      <c r="IP577" s="382"/>
      <c r="IQ577" s="382"/>
      <c r="IR577" s="382"/>
      <c r="IS577" s="382"/>
      <c r="IT577" s="382"/>
      <c r="IU577" s="382"/>
      <c r="IV577" s="382"/>
      <c r="IW577" s="382"/>
      <c r="IX577" s="382"/>
      <c r="IY577" s="382"/>
      <c r="IZ577" s="382"/>
      <c r="JA577" s="382"/>
      <c r="JB577" s="382"/>
      <c r="JC577" s="382"/>
      <c r="JD577" s="382"/>
      <c r="JE577" s="382"/>
      <c r="JF577" s="382"/>
      <c r="JG577" s="382"/>
      <c r="JH577" s="382"/>
      <c r="JI577" s="382"/>
      <c r="JJ577" s="382"/>
      <c r="JK577" s="382"/>
      <c r="JL577" s="382"/>
      <c r="JM577" s="382"/>
      <c r="JN577" s="382"/>
      <c r="JO577" s="382"/>
      <c r="JP577" s="382"/>
      <c r="JQ577" s="382"/>
      <c r="JR577" s="382"/>
      <c r="JS577" s="382"/>
      <c r="JT577" s="382"/>
      <c r="JU577" s="382"/>
      <c r="JV577" s="382"/>
      <c r="JW577" s="382"/>
      <c r="JX577" s="382"/>
      <c r="JY577" s="382"/>
      <c r="JZ577" s="382"/>
      <c r="KA577" s="382"/>
      <c r="KB577" s="382"/>
      <c r="KC577" s="382"/>
      <c r="KD577" s="382"/>
      <c r="KE577" s="382"/>
      <c r="KF577" s="382"/>
      <c r="KG577" s="382"/>
      <c r="KH577" s="382"/>
      <c r="KI577" s="382"/>
      <c r="KJ577" s="382"/>
    </row>
    <row r="578" spans="1:296" s="362" customFormat="1" ht="72" outlineLevel="1">
      <c r="A578" s="803"/>
      <c r="B578" s="511" t="s">
        <v>3075</v>
      </c>
      <c r="C578" s="49" t="s">
        <v>30</v>
      </c>
      <c r="D578" s="92" t="s">
        <v>80</v>
      </c>
      <c r="E578" s="27" t="s">
        <v>208</v>
      </c>
      <c r="F578" s="27" t="s">
        <v>1075</v>
      </c>
      <c r="G578" s="10">
        <v>71229108</v>
      </c>
      <c r="H578" s="21" t="s">
        <v>184</v>
      </c>
      <c r="I578" s="37" t="s">
        <v>575</v>
      </c>
      <c r="J578" s="34">
        <v>34500</v>
      </c>
      <c r="K578" s="34">
        <v>28165</v>
      </c>
      <c r="L578" s="34">
        <v>6335</v>
      </c>
      <c r="M578" s="34">
        <v>0</v>
      </c>
      <c r="N578" s="34">
        <v>5631.02</v>
      </c>
      <c r="O578" s="34">
        <v>5631.02</v>
      </c>
      <c r="P578" s="138">
        <v>45657</v>
      </c>
      <c r="Q578" s="374" t="s">
        <v>80</v>
      </c>
      <c r="R578" s="107" t="s">
        <v>80</v>
      </c>
      <c r="S578" s="27" t="s">
        <v>1778</v>
      </c>
      <c r="T578" s="138"/>
      <c r="U578" s="35">
        <v>585.6</v>
      </c>
      <c r="V578" s="35">
        <v>0</v>
      </c>
      <c r="W578" s="35">
        <v>0</v>
      </c>
      <c r="X578" s="34">
        <v>585.6</v>
      </c>
      <c r="Y578" s="35">
        <v>0</v>
      </c>
      <c r="Z578" s="34">
        <v>0</v>
      </c>
      <c r="AA578" s="34">
        <v>0</v>
      </c>
      <c r="AB578" s="34">
        <v>0</v>
      </c>
      <c r="AC578" s="34">
        <v>0</v>
      </c>
      <c r="AD578" s="34">
        <v>0</v>
      </c>
      <c r="AE578" s="34">
        <v>34500</v>
      </c>
      <c r="AF578" s="34">
        <v>28165</v>
      </c>
      <c r="AG578" s="34">
        <v>6335</v>
      </c>
      <c r="AH578" s="34">
        <v>34500</v>
      </c>
      <c r="AI578" s="34">
        <v>5631.02</v>
      </c>
      <c r="AJ578" s="34">
        <v>0</v>
      </c>
      <c r="AK578" s="34">
        <v>0</v>
      </c>
      <c r="AL578" s="34">
        <v>0</v>
      </c>
      <c r="AM578" s="34">
        <v>0</v>
      </c>
      <c r="AN578" s="34">
        <v>0</v>
      </c>
      <c r="AO578" s="34">
        <v>0</v>
      </c>
      <c r="AP578" s="34">
        <v>0</v>
      </c>
      <c r="AQ578" s="34">
        <v>0</v>
      </c>
      <c r="AR578" s="34">
        <v>0</v>
      </c>
      <c r="AS578" s="34">
        <v>0</v>
      </c>
      <c r="AT578" s="34">
        <v>0</v>
      </c>
      <c r="AU578" s="34">
        <v>0</v>
      </c>
      <c r="AV578" s="34">
        <v>0</v>
      </c>
      <c r="AW578" s="34">
        <v>0</v>
      </c>
      <c r="AX578" s="34">
        <v>0</v>
      </c>
      <c r="AY578" s="34">
        <v>0</v>
      </c>
      <c r="AZ578" s="34">
        <v>0</v>
      </c>
      <c r="BA578" s="34">
        <v>0</v>
      </c>
      <c r="BB578" s="34">
        <v>0</v>
      </c>
      <c r="BC578" s="34">
        <v>0</v>
      </c>
      <c r="BD578" s="34">
        <v>0</v>
      </c>
      <c r="BE578" s="34">
        <v>0</v>
      </c>
      <c r="BF578" s="34">
        <v>0</v>
      </c>
      <c r="BG578" s="34">
        <v>0</v>
      </c>
      <c r="BH578" s="34">
        <v>0</v>
      </c>
      <c r="BI578" s="34">
        <v>0</v>
      </c>
      <c r="BJ578" s="34">
        <v>0</v>
      </c>
      <c r="BK578" s="34">
        <v>0</v>
      </c>
      <c r="BL578" s="34">
        <v>0</v>
      </c>
      <c r="BM578" s="34">
        <v>0</v>
      </c>
      <c r="BN578" s="34">
        <v>0</v>
      </c>
      <c r="BO578" s="34">
        <v>0</v>
      </c>
      <c r="BP578" s="34">
        <v>0</v>
      </c>
      <c r="BQ578" s="34">
        <v>0</v>
      </c>
      <c r="BR578" s="34">
        <v>0</v>
      </c>
      <c r="BS578" s="34">
        <v>0</v>
      </c>
      <c r="BT578" s="34">
        <v>0</v>
      </c>
      <c r="BU578" s="34">
        <v>0</v>
      </c>
      <c r="BV578" s="34">
        <v>0</v>
      </c>
      <c r="BW578" s="113">
        <v>5631.02</v>
      </c>
      <c r="BX578" s="34">
        <v>0</v>
      </c>
      <c r="BY578" s="113">
        <v>0</v>
      </c>
      <c r="BZ578" s="34">
        <v>0</v>
      </c>
      <c r="CA578" s="34">
        <v>0</v>
      </c>
      <c r="CB578" s="27" t="s">
        <v>175</v>
      </c>
      <c r="CC578" s="27" t="s">
        <v>80</v>
      </c>
      <c r="CD578" s="27">
        <v>0</v>
      </c>
      <c r="CE578" s="27">
        <v>0</v>
      </c>
      <c r="CF578" s="27" t="s">
        <v>2008</v>
      </c>
      <c r="CG578" s="27"/>
      <c r="CH578" s="511" t="s">
        <v>3221</v>
      </c>
      <c r="CI578" s="382"/>
      <c r="CJ578" s="382"/>
      <c r="CK578" s="382"/>
      <c r="CL578" s="382"/>
      <c r="CM578" s="382"/>
      <c r="CN578" s="382"/>
      <c r="CO578" s="382"/>
      <c r="CP578" s="382"/>
      <c r="CQ578" s="382"/>
      <c r="CR578" s="382"/>
      <c r="CS578" s="382"/>
      <c r="DS578" s="382"/>
      <c r="DT578" s="382"/>
      <c r="DU578" s="382"/>
      <c r="DV578" s="382"/>
      <c r="DW578" s="382"/>
      <c r="DX578" s="382"/>
      <c r="DY578" s="382"/>
      <c r="DZ578" s="382"/>
      <c r="EA578" s="382"/>
      <c r="EB578" s="382"/>
      <c r="EC578" s="382"/>
      <c r="ED578" s="382"/>
      <c r="EE578" s="382"/>
      <c r="EF578" s="382"/>
      <c r="EG578" s="382"/>
      <c r="EH578" s="382"/>
      <c r="EI578" s="382"/>
      <c r="EJ578" s="382"/>
      <c r="EK578" s="382"/>
      <c r="EL578" s="382"/>
      <c r="EM578" s="382"/>
      <c r="EN578" s="382"/>
      <c r="EO578" s="382"/>
      <c r="EP578" s="382"/>
      <c r="EQ578" s="382"/>
      <c r="ER578" s="382"/>
      <c r="ES578" s="382"/>
      <c r="ET578" s="382"/>
      <c r="EU578" s="382"/>
      <c r="EV578" s="382"/>
      <c r="EW578" s="382"/>
      <c r="EX578" s="382"/>
      <c r="EY578" s="382"/>
      <c r="EZ578" s="382"/>
      <c r="FA578" s="382"/>
      <c r="FB578" s="382"/>
      <c r="FC578" s="382"/>
      <c r="FD578" s="382"/>
      <c r="FE578" s="382"/>
      <c r="FF578" s="382"/>
      <c r="FG578" s="382"/>
      <c r="FH578" s="382"/>
      <c r="FI578" s="382"/>
      <c r="FJ578" s="382"/>
      <c r="FK578" s="382"/>
      <c r="FL578" s="382"/>
      <c r="FM578" s="382"/>
      <c r="FN578" s="382"/>
      <c r="FO578" s="382"/>
      <c r="FP578" s="382"/>
      <c r="FQ578" s="382"/>
      <c r="FR578" s="382"/>
      <c r="FS578" s="382"/>
      <c r="FT578" s="382"/>
      <c r="FU578" s="382"/>
      <c r="FV578" s="382"/>
      <c r="FW578" s="382"/>
      <c r="FX578" s="382"/>
      <c r="FY578" s="382"/>
      <c r="FZ578" s="382"/>
      <c r="GA578" s="382"/>
      <c r="GB578" s="382"/>
      <c r="GC578" s="382"/>
      <c r="GD578" s="382"/>
      <c r="GE578" s="382"/>
      <c r="GF578" s="382"/>
      <c r="GG578" s="382"/>
      <c r="GH578" s="382"/>
      <c r="GI578" s="382"/>
      <c r="GJ578" s="382"/>
      <c r="GK578" s="382"/>
      <c r="GL578" s="382"/>
      <c r="GM578" s="382"/>
      <c r="GN578" s="382"/>
      <c r="GO578" s="382"/>
      <c r="GP578" s="382"/>
      <c r="GQ578" s="382"/>
      <c r="GR578" s="382"/>
      <c r="GS578" s="382"/>
      <c r="GT578" s="382"/>
      <c r="GU578" s="382"/>
      <c r="GV578" s="382"/>
      <c r="GW578" s="382"/>
      <c r="GX578" s="382"/>
      <c r="GY578" s="382"/>
      <c r="GZ578" s="382"/>
      <c r="HA578" s="382"/>
      <c r="HB578" s="382"/>
      <c r="HC578" s="382"/>
      <c r="HD578" s="382"/>
      <c r="HE578" s="382"/>
      <c r="HF578" s="382"/>
      <c r="HG578" s="382"/>
      <c r="HH578" s="382"/>
      <c r="HI578" s="382"/>
      <c r="HJ578" s="382"/>
      <c r="HK578" s="382"/>
      <c r="HL578" s="382"/>
      <c r="HM578" s="382"/>
      <c r="HN578" s="382"/>
      <c r="HO578" s="382"/>
      <c r="HP578" s="382"/>
      <c r="HQ578" s="382"/>
      <c r="HR578" s="382"/>
      <c r="HS578" s="382"/>
      <c r="HT578" s="382"/>
      <c r="HU578" s="382"/>
      <c r="HV578" s="382"/>
      <c r="HW578" s="382"/>
      <c r="HX578" s="382"/>
      <c r="HY578" s="382"/>
      <c r="HZ578" s="382"/>
      <c r="IA578" s="382"/>
      <c r="IB578" s="382"/>
      <c r="IC578" s="382"/>
      <c r="ID578" s="382"/>
      <c r="IE578" s="382"/>
      <c r="IF578" s="382"/>
      <c r="IG578" s="382"/>
      <c r="IH578" s="382"/>
      <c r="II578" s="382"/>
      <c r="IJ578" s="382"/>
      <c r="IK578" s="382"/>
      <c r="IL578" s="382"/>
      <c r="IM578" s="382"/>
      <c r="IN578" s="382"/>
      <c r="IO578" s="382"/>
      <c r="IP578" s="382"/>
      <c r="IQ578" s="382"/>
      <c r="IR578" s="382"/>
      <c r="IS578" s="382"/>
      <c r="IT578" s="382"/>
      <c r="IU578" s="382"/>
      <c r="IV578" s="382"/>
      <c r="IW578" s="382"/>
      <c r="IX578" s="382"/>
      <c r="IY578" s="382"/>
      <c r="IZ578" s="382"/>
      <c r="JA578" s="382"/>
      <c r="JB578" s="382"/>
      <c r="JC578" s="382"/>
      <c r="JD578" s="382"/>
      <c r="JE578" s="382"/>
      <c r="JF578" s="382"/>
      <c r="JG578" s="382"/>
      <c r="JH578" s="382"/>
      <c r="JI578" s="382"/>
      <c r="JJ578" s="382"/>
      <c r="JK578" s="382"/>
      <c r="JL578" s="382"/>
      <c r="JM578" s="382"/>
      <c r="JN578" s="382"/>
      <c r="JO578" s="382"/>
      <c r="JP578" s="382"/>
      <c r="JQ578" s="382"/>
      <c r="JR578" s="382"/>
      <c r="JS578" s="382"/>
      <c r="JT578" s="382"/>
      <c r="JU578" s="382"/>
      <c r="JV578" s="382"/>
      <c r="JW578" s="382"/>
      <c r="JX578" s="382"/>
      <c r="JY578" s="382"/>
      <c r="JZ578" s="382"/>
      <c r="KA578" s="382"/>
      <c r="KB578" s="382"/>
      <c r="KC578" s="382"/>
      <c r="KD578" s="382"/>
      <c r="KE578" s="382"/>
      <c r="KF578" s="382"/>
      <c r="KG578" s="382"/>
      <c r="KH578" s="382"/>
      <c r="KI578" s="382"/>
      <c r="KJ578" s="382"/>
    </row>
    <row r="579" spans="1:296" s="362" customFormat="1" ht="72" outlineLevel="1">
      <c r="A579" s="803"/>
      <c r="B579" s="511" t="s">
        <v>2072</v>
      </c>
      <c r="C579" s="49" t="s">
        <v>31</v>
      </c>
      <c r="D579" s="37" t="s">
        <v>1912</v>
      </c>
      <c r="E579" s="27" t="s">
        <v>206</v>
      </c>
      <c r="F579" s="27" t="s">
        <v>1073</v>
      </c>
      <c r="G579" s="10">
        <v>49534955</v>
      </c>
      <c r="H579" s="21" t="s">
        <v>185</v>
      </c>
      <c r="I579" s="37" t="s">
        <v>1007</v>
      </c>
      <c r="J579" s="34">
        <v>29477.11</v>
      </c>
      <c r="K579" s="34">
        <v>25977.11</v>
      </c>
      <c r="L579" s="34">
        <v>3500</v>
      </c>
      <c r="M579" s="34">
        <v>0</v>
      </c>
      <c r="N579" s="34">
        <v>8603.134</v>
      </c>
      <c r="O579" s="34">
        <v>8603.134</v>
      </c>
      <c r="P579" s="138">
        <v>45657</v>
      </c>
      <c r="Q579" s="374" t="s">
        <v>80</v>
      </c>
      <c r="R579" s="107" t="s">
        <v>80</v>
      </c>
      <c r="S579" s="27" t="s">
        <v>1666</v>
      </c>
      <c r="T579" s="138"/>
      <c r="U579" s="35">
        <v>21224.146830000002</v>
      </c>
      <c r="V579" s="35">
        <v>0</v>
      </c>
      <c r="W579" s="35">
        <v>8603.1342000000004</v>
      </c>
      <c r="X579" s="34">
        <v>29827.281029999998</v>
      </c>
      <c r="Y579" s="35">
        <v>0</v>
      </c>
      <c r="Z579" s="34">
        <v>5415.1875300000002</v>
      </c>
      <c r="AA579" s="34">
        <v>0</v>
      </c>
      <c r="AB579" s="34">
        <v>1434.9842000000001</v>
      </c>
      <c r="AC579" s="34">
        <v>6850.17173</v>
      </c>
      <c r="AD579" s="34">
        <v>0</v>
      </c>
      <c r="AE579" s="34">
        <v>0</v>
      </c>
      <c r="AF579" s="34">
        <v>0</v>
      </c>
      <c r="AG579" s="34">
        <v>0</v>
      </c>
      <c r="AH579" s="34">
        <v>0</v>
      </c>
      <c r="AI579" s="34">
        <v>7168.15</v>
      </c>
      <c r="AJ579" s="34">
        <v>0</v>
      </c>
      <c r="AK579" s="34">
        <v>0</v>
      </c>
      <c r="AL579" s="34">
        <v>0</v>
      </c>
      <c r="AM579" s="34">
        <v>0</v>
      </c>
      <c r="AN579" s="34">
        <v>0</v>
      </c>
      <c r="AO579" s="34">
        <v>0</v>
      </c>
      <c r="AP579" s="34">
        <v>0</v>
      </c>
      <c r="AQ579" s="34">
        <v>0</v>
      </c>
      <c r="AR579" s="34">
        <v>0</v>
      </c>
      <c r="AS579" s="34">
        <v>0</v>
      </c>
      <c r="AT579" s="34">
        <v>0</v>
      </c>
      <c r="AU579" s="34">
        <v>0</v>
      </c>
      <c r="AV579" s="34">
        <v>0</v>
      </c>
      <c r="AW579" s="34">
        <v>0</v>
      </c>
      <c r="AX579" s="34">
        <v>0</v>
      </c>
      <c r="AY579" s="34">
        <v>0</v>
      </c>
      <c r="AZ579" s="34">
        <v>0</v>
      </c>
      <c r="BA579" s="34">
        <v>0</v>
      </c>
      <c r="BB579" s="34">
        <v>0</v>
      </c>
      <c r="BC579" s="34">
        <v>0</v>
      </c>
      <c r="BD579" s="34">
        <v>0</v>
      </c>
      <c r="BE579" s="34">
        <v>0</v>
      </c>
      <c r="BF579" s="34">
        <v>0</v>
      </c>
      <c r="BG579" s="34">
        <v>0</v>
      </c>
      <c r="BH579" s="34">
        <v>0</v>
      </c>
      <c r="BI579" s="34">
        <v>0</v>
      </c>
      <c r="BJ579" s="34">
        <v>0</v>
      </c>
      <c r="BK579" s="34">
        <v>0</v>
      </c>
      <c r="BL579" s="34">
        <v>0</v>
      </c>
      <c r="BM579" s="34">
        <v>0</v>
      </c>
      <c r="BN579" s="34">
        <v>0</v>
      </c>
      <c r="BO579" s="34">
        <v>0</v>
      </c>
      <c r="BP579" s="34">
        <v>0</v>
      </c>
      <c r="BQ579" s="34">
        <v>0</v>
      </c>
      <c r="BR579" s="34">
        <v>0</v>
      </c>
      <c r="BS579" s="34">
        <v>0</v>
      </c>
      <c r="BT579" s="34">
        <v>0</v>
      </c>
      <c r="BU579" s="34">
        <v>0</v>
      </c>
      <c r="BV579" s="34">
        <v>0</v>
      </c>
      <c r="BW579" s="113">
        <v>7168.15</v>
      </c>
      <c r="BX579" s="34">
        <v>0</v>
      </c>
      <c r="BY579" s="113">
        <v>0</v>
      </c>
      <c r="BZ579" s="34">
        <v>0</v>
      </c>
      <c r="CA579" s="34">
        <v>0</v>
      </c>
      <c r="CB579" s="27" t="s">
        <v>175</v>
      </c>
      <c r="CC579" s="27" t="s">
        <v>2062</v>
      </c>
      <c r="CD579" s="27">
        <v>0</v>
      </c>
      <c r="CE579" s="27">
        <v>0</v>
      </c>
      <c r="CF579" s="27" t="s">
        <v>2008</v>
      </c>
      <c r="CG579" s="27"/>
      <c r="CH579" s="511" t="s">
        <v>3221</v>
      </c>
      <c r="CI579" s="382"/>
      <c r="CJ579" s="382"/>
      <c r="CK579" s="382"/>
      <c r="CL579" s="382"/>
      <c r="CM579" s="382"/>
      <c r="CN579" s="382"/>
      <c r="CO579" s="382"/>
      <c r="CP579" s="382"/>
      <c r="CQ579" s="382"/>
      <c r="CR579" s="382"/>
      <c r="CS579" s="382"/>
      <c r="DS579" s="382"/>
      <c r="DT579" s="382"/>
      <c r="DU579" s="382"/>
      <c r="DV579" s="382"/>
      <c r="DW579" s="382"/>
      <c r="DX579" s="382"/>
      <c r="DY579" s="382"/>
      <c r="DZ579" s="382"/>
      <c r="EA579" s="382"/>
      <c r="EB579" s="382"/>
      <c r="EC579" s="382"/>
      <c r="ED579" s="382"/>
      <c r="EE579" s="382"/>
      <c r="EF579" s="382"/>
      <c r="EG579" s="382"/>
      <c r="EH579" s="382"/>
      <c r="EI579" s="382"/>
      <c r="EJ579" s="382"/>
      <c r="EK579" s="382"/>
      <c r="EL579" s="382"/>
      <c r="EM579" s="382"/>
      <c r="EN579" s="382"/>
      <c r="EO579" s="382"/>
      <c r="EP579" s="382"/>
      <c r="EQ579" s="382"/>
      <c r="ER579" s="382"/>
      <c r="ES579" s="382"/>
      <c r="ET579" s="382"/>
      <c r="EU579" s="382"/>
      <c r="EV579" s="382"/>
      <c r="EW579" s="382"/>
      <c r="EX579" s="382"/>
      <c r="EY579" s="382"/>
      <c r="EZ579" s="382"/>
      <c r="FA579" s="382"/>
      <c r="FB579" s="382"/>
      <c r="FC579" s="382"/>
      <c r="FD579" s="382"/>
      <c r="FE579" s="382"/>
      <c r="FF579" s="382"/>
      <c r="FG579" s="382"/>
      <c r="FH579" s="382"/>
      <c r="FI579" s="382"/>
      <c r="FJ579" s="382"/>
      <c r="FK579" s="382"/>
      <c r="FL579" s="382"/>
      <c r="FM579" s="382"/>
      <c r="FN579" s="382"/>
      <c r="FO579" s="382"/>
      <c r="FP579" s="382"/>
      <c r="FQ579" s="382"/>
      <c r="FR579" s="382"/>
      <c r="FS579" s="382"/>
      <c r="FT579" s="382"/>
      <c r="FU579" s="382"/>
      <c r="FV579" s="382"/>
      <c r="FW579" s="382"/>
      <c r="FX579" s="382"/>
      <c r="FY579" s="382"/>
      <c r="FZ579" s="382"/>
      <c r="GA579" s="382"/>
      <c r="GB579" s="382"/>
      <c r="GC579" s="382"/>
      <c r="GD579" s="382"/>
      <c r="GE579" s="382"/>
      <c r="GF579" s="382"/>
      <c r="GG579" s="382"/>
      <c r="GH579" s="382"/>
      <c r="GI579" s="382"/>
      <c r="GJ579" s="382"/>
      <c r="GK579" s="382"/>
      <c r="GL579" s="382"/>
      <c r="GM579" s="382"/>
      <c r="GN579" s="382"/>
      <c r="GO579" s="382"/>
      <c r="GP579" s="382"/>
      <c r="GQ579" s="382"/>
      <c r="GR579" s="382"/>
      <c r="GS579" s="382"/>
      <c r="GT579" s="382"/>
      <c r="GU579" s="382"/>
      <c r="GV579" s="382"/>
      <c r="GW579" s="382"/>
      <c r="GX579" s="382"/>
      <c r="GY579" s="382"/>
      <c r="GZ579" s="382"/>
      <c r="HA579" s="382"/>
      <c r="HB579" s="382"/>
      <c r="HC579" s="382"/>
      <c r="HD579" s="382"/>
      <c r="HE579" s="382"/>
      <c r="HF579" s="382"/>
      <c r="HG579" s="382"/>
      <c r="HH579" s="382"/>
      <c r="HI579" s="382"/>
      <c r="HJ579" s="382"/>
      <c r="HK579" s="382"/>
      <c r="HL579" s="382"/>
      <c r="HM579" s="382"/>
      <c r="HN579" s="382"/>
      <c r="HO579" s="382"/>
      <c r="HP579" s="382"/>
      <c r="HQ579" s="382"/>
      <c r="HR579" s="382"/>
      <c r="HS579" s="382"/>
      <c r="HT579" s="382"/>
      <c r="HU579" s="382"/>
      <c r="HV579" s="382"/>
      <c r="HW579" s="382"/>
      <c r="HX579" s="382"/>
      <c r="HY579" s="382"/>
      <c r="HZ579" s="382"/>
      <c r="IA579" s="382"/>
      <c r="IB579" s="382"/>
      <c r="IC579" s="382"/>
      <c r="ID579" s="382"/>
      <c r="IE579" s="382"/>
      <c r="IF579" s="382"/>
      <c r="IG579" s="382"/>
      <c r="IH579" s="382"/>
      <c r="II579" s="382"/>
      <c r="IJ579" s="382"/>
      <c r="IK579" s="382"/>
      <c r="IL579" s="382"/>
      <c r="IM579" s="382"/>
      <c r="IN579" s="382"/>
      <c r="IO579" s="382"/>
      <c r="IP579" s="382"/>
      <c r="IQ579" s="382"/>
      <c r="IR579" s="382"/>
      <c r="IS579" s="382"/>
      <c r="IT579" s="382"/>
      <c r="IU579" s="382"/>
      <c r="IV579" s="382"/>
      <c r="IW579" s="382"/>
      <c r="IX579" s="382"/>
      <c r="IY579" s="382"/>
      <c r="IZ579" s="382"/>
      <c r="JA579" s="382"/>
      <c r="JB579" s="382"/>
      <c r="JC579" s="382"/>
      <c r="JD579" s="382"/>
      <c r="JE579" s="382"/>
      <c r="JF579" s="382"/>
      <c r="JG579" s="382"/>
      <c r="JH579" s="382"/>
      <c r="JI579" s="382"/>
      <c r="JJ579" s="382"/>
      <c r="JK579" s="382"/>
      <c r="JL579" s="382"/>
      <c r="JM579" s="382"/>
      <c r="JN579" s="382"/>
      <c r="JO579" s="382"/>
      <c r="JP579" s="382"/>
      <c r="JQ579" s="382"/>
      <c r="JR579" s="382"/>
      <c r="JS579" s="382"/>
      <c r="JT579" s="382"/>
      <c r="JU579" s="382"/>
      <c r="JV579" s="382"/>
      <c r="JW579" s="382"/>
      <c r="JX579" s="382"/>
      <c r="JY579" s="382"/>
      <c r="JZ579" s="382"/>
      <c r="KA579" s="382"/>
      <c r="KB579" s="382"/>
      <c r="KC579" s="382"/>
      <c r="KD579" s="382"/>
      <c r="KE579" s="382"/>
      <c r="KF579" s="382"/>
      <c r="KG579" s="382"/>
      <c r="KH579" s="382"/>
      <c r="KI579" s="382"/>
      <c r="KJ579" s="382"/>
    </row>
    <row r="580" spans="1:296" s="362" customFormat="1" ht="72" customHeight="1" outlineLevel="1">
      <c r="A580" s="803"/>
      <c r="B580" s="511" t="s">
        <v>2071</v>
      </c>
      <c r="C580" s="49" t="s">
        <v>32</v>
      </c>
      <c r="D580" s="92" t="s">
        <v>80</v>
      </c>
      <c r="E580" s="27" t="s">
        <v>209</v>
      </c>
      <c r="F580" s="27" t="s">
        <v>1076</v>
      </c>
      <c r="G580" s="10">
        <v>71234403</v>
      </c>
      <c r="H580" s="21" t="s">
        <v>186</v>
      </c>
      <c r="I580" s="37" t="s">
        <v>1007</v>
      </c>
      <c r="J580" s="34">
        <v>25977.550000000003</v>
      </c>
      <c r="K580" s="34">
        <v>23924.400000000001</v>
      </c>
      <c r="L580" s="34">
        <v>2053.15</v>
      </c>
      <c r="M580" s="34">
        <v>0</v>
      </c>
      <c r="N580" s="34">
        <v>7598</v>
      </c>
      <c r="O580" s="34">
        <v>7598</v>
      </c>
      <c r="P580" s="138">
        <v>45657</v>
      </c>
      <c r="Q580" s="374" t="s">
        <v>80</v>
      </c>
      <c r="R580" s="107" t="s">
        <v>80</v>
      </c>
      <c r="S580" s="27" t="s">
        <v>182</v>
      </c>
      <c r="T580" s="138"/>
      <c r="U580" s="35">
        <v>1439.9</v>
      </c>
      <c r="V580" s="35">
        <v>0</v>
      </c>
      <c r="W580" s="35">
        <v>0</v>
      </c>
      <c r="X580" s="34">
        <v>1439.9</v>
      </c>
      <c r="Y580" s="35">
        <v>0</v>
      </c>
      <c r="Z580" s="34">
        <v>0</v>
      </c>
      <c r="AA580" s="34">
        <v>0</v>
      </c>
      <c r="AB580" s="34">
        <v>0</v>
      </c>
      <c r="AC580" s="34">
        <v>0</v>
      </c>
      <c r="AD580" s="34">
        <v>0</v>
      </c>
      <c r="AE580" s="34">
        <v>25977.550000000003</v>
      </c>
      <c r="AF580" s="34">
        <v>23924.400000000001</v>
      </c>
      <c r="AG580" s="34">
        <v>2053.15</v>
      </c>
      <c r="AH580" s="34">
        <v>25971.55</v>
      </c>
      <c r="AI580" s="34">
        <v>7598</v>
      </c>
      <c r="AJ580" s="34">
        <v>0</v>
      </c>
      <c r="AK580" s="34">
        <v>0</v>
      </c>
      <c r="AL580" s="34">
        <v>0</v>
      </c>
      <c r="AM580" s="34">
        <v>0</v>
      </c>
      <c r="AN580" s="34">
        <v>0</v>
      </c>
      <c r="AO580" s="34">
        <v>0</v>
      </c>
      <c r="AP580" s="34">
        <v>0</v>
      </c>
      <c r="AQ580" s="34">
        <v>0</v>
      </c>
      <c r="AR580" s="34">
        <v>0</v>
      </c>
      <c r="AS580" s="34">
        <v>0</v>
      </c>
      <c r="AT580" s="34">
        <v>0</v>
      </c>
      <c r="AU580" s="34">
        <v>0</v>
      </c>
      <c r="AV580" s="34">
        <v>0</v>
      </c>
      <c r="AW580" s="34">
        <v>0</v>
      </c>
      <c r="AX580" s="34">
        <v>0</v>
      </c>
      <c r="AY580" s="34">
        <v>0</v>
      </c>
      <c r="AZ580" s="34">
        <v>0</v>
      </c>
      <c r="BA580" s="34">
        <v>0</v>
      </c>
      <c r="BB580" s="34">
        <v>0</v>
      </c>
      <c r="BC580" s="34">
        <v>0</v>
      </c>
      <c r="BD580" s="34">
        <v>0</v>
      </c>
      <c r="BE580" s="34">
        <v>0</v>
      </c>
      <c r="BF580" s="34">
        <v>0</v>
      </c>
      <c r="BG580" s="34">
        <v>0</v>
      </c>
      <c r="BH580" s="34">
        <v>0</v>
      </c>
      <c r="BI580" s="34">
        <v>0</v>
      </c>
      <c r="BJ580" s="34">
        <v>0</v>
      </c>
      <c r="BK580" s="34">
        <v>0</v>
      </c>
      <c r="BL580" s="34">
        <v>0</v>
      </c>
      <c r="BM580" s="34">
        <v>0</v>
      </c>
      <c r="BN580" s="34">
        <v>0</v>
      </c>
      <c r="BO580" s="34">
        <v>0</v>
      </c>
      <c r="BP580" s="34">
        <v>0</v>
      </c>
      <c r="BQ580" s="34">
        <v>0</v>
      </c>
      <c r="BR580" s="34">
        <v>0</v>
      </c>
      <c r="BS580" s="34">
        <v>0</v>
      </c>
      <c r="BT580" s="34">
        <v>0</v>
      </c>
      <c r="BU580" s="34">
        <v>0</v>
      </c>
      <c r="BV580" s="34">
        <v>0</v>
      </c>
      <c r="BW580" s="113">
        <v>7598</v>
      </c>
      <c r="BX580" s="34">
        <v>0</v>
      </c>
      <c r="BY580" s="113">
        <v>0</v>
      </c>
      <c r="BZ580" s="34">
        <v>0</v>
      </c>
      <c r="CA580" s="34">
        <v>0</v>
      </c>
      <c r="CB580" s="27" t="s">
        <v>175</v>
      </c>
      <c r="CC580" s="27" t="s">
        <v>2062</v>
      </c>
      <c r="CD580" s="27">
        <v>0</v>
      </c>
      <c r="CE580" s="27">
        <v>0</v>
      </c>
      <c r="CF580" s="27" t="s">
        <v>2009</v>
      </c>
      <c r="CG580" s="27"/>
      <c r="CH580" s="511" t="s">
        <v>3221</v>
      </c>
      <c r="CI580" s="382"/>
      <c r="CJ580" s="382"/>
      <c r="CK580" s="382"/>
      <c r="CL580" s="382"/>
      <c r="CM580" s="382"/>
      <c r="CN580" s="382"/>
      <c r="CO580" s="382"/>
      <c r="CP580" s="382"/>
      <c r="CQ580" s="382"/>
      <c r="CR580" s="382"/>
      <c r="CS580" s="382"/>
      <c r="DS580" s="382"/>
      <c r="DT580" s="382"/>
      <c r="DU580" s="382"/>
      <c r="DV580" s="382"/>
      <c r="DW580" s="382"/>
      <c r="DX580" s="382"/>
      <c r="DY580" s="382"/>
      <c r="DZ580" s="382"/>
      <c r="EA580" s="382"/>
      <c r="EB580" s="382"/>
      <c r="EC580" s="382"/>
      <c r="ED580" s="382"/>
      <c r="EE580" s="382"/>
      <c r="EF580" s="382"/>
      <c r="EG580" s="382"/>
      <c r="EH580" s="382"/>
      <c r="EI580" s="382"/>
      <c r="EJ580" s="382"/>
      <c r="EK580" s="382"/>
      <c r="EL580" s="382"/>
      <c r="EM580" s="382"/>
      <c r="EN580" s="382"/>
      <c r="EO580" s="382"/>
      <c r="EP580" s="382"/>
      <c r="EQ580" s="382"/>
      <c r="ER580" s="382"/>
      <c r="ES580" s="382"/>
      <c r="ET580" s="382"/>
      <c r="EU580" s="382"/>
      <c r="EV580" s="382"/>
      <c r="EW580" s="382"/>
      <c r="EX580" s="382"/>
      <c r="EY580" s="382"/>
      <c r="EZ580" s="382"/>
      <c r="FA580" s="382"/>
      <c r="FB580" s="382"/>
      <c r="FC580" s="382"/>
      <c r="FD580" s="382"/>
      <c r="FE580" s="382"/>
      <c r="FF580" s="382"/>
      <c r="FG580" s="382"/>
      <c r="FH580" s="382"/>
      <c r="FI580" s="382"/>
      <c r="FJ580" s="382"/>
      <c r="FK580" s="382"/>
      <c r="FL580" s="382"/>
      <c r="FM580" s="382"/>
      <c r="FN580" s="382"/>
      <c r="FO580" s="382"/>
      <c r="FP580" s="382"/>
      <c r="FQ580" s="382"/>
      <c r="FR580" s="382"/>
      <c r="FS580" s="382"/>
      <c r="FT580" s="382"/>
      <c r="FU580" s="382"/>
      <c r="FV580" s="382"/>
      <c r="FW580" s="382"/>
      <c r="FX580" s="382"/>
      <c r="FY580" s="382"/>
      <c r="FZ580" s="382"/>
      <c r="GA580" s="382"/>
      <c r="GB580" s="382"/>
      <c r="GC580" s="382"/>
      <c r="GD580" s="382"/>
      <c r="GE580" s="382"/>
      <c r="GF580" s="382"/>
      <c r="GG580" s="382"/>
      <c r="GH580" s="382"/>
      <c r="GI580" s="382"/>
      <c r="GJ580" s="382"/>
      <c r="GK580" s="382"/>
      <c r="GL580" s="382"/>
      <c r="GM580" s="382"/>
      <c r="GN580" s="382"/>
      <c r="GO580" s="382"/>
      <c r="GP580" s="382"/>
      <c r="GQ580" s="382"/>
      <c r="GR580" s="382"/>
      <c r="GS580" s="382"/>
      <c r="GT580" s="382"/>
      <c r="GU580" s="382"/>
      <c r="GV580" s="382"/>
      <c r="GW580" s="382"/>
      <c r="GX580" s="382"/>
      <c r="GY580" s="382"/>
      <c r="GZ580" s="382"/>
      <c r="HA580" s="382"/>
      <c r="HB580" s="382"/>
      <c r="HC580" s="382"/>
      <c r="HD580" s="382"/>
      <c r="HE580" s="382"/>
      <c r="HF580" s="382"/>
      <c r="HG580" s="382"/>
      <c r="HH580" s="382"/>
      <c r="HI580" s="382"/>
      <c r="HJ580" s="382"/>
      <c r="HK580" s="382"/>
      <c r="HL580" s="382"/>
      <c r="HM580" s="382"/>
      <c r="HN580" s="382"/>
      <c r="HO580" s="382"/>
      <c r="HP580" s="382"/>
      <c r="HQ580" s="382"/>
      <c r="HR580" s="382"/>
      <c r="HS580" s="382"/>
      <c r="HT580" s="382"/>
      <c r="HU580" s="382"/>
      <c r="HV580" s="382"/>
      <c r="HW580" s="382"/>
      <c r="HX580" s="382"/>
      <c r="HY580" s="382"/>
      <c r="HZ580" s="382"/>
      <c r="IA580" s="382"/>
      <c r="IB580" s="382"/>
      <c r="IC580" s="382"/>
      <c r="ID580" s="382"/>
      <c r="IE580" s="382"/>
      <c r="IF580" s="382"/>
      <c r="IG580" s="382"/>
      <c r="IH580" s="382"/>
      <c r="II580" s="382"/>
      <c r="IJ580" s="382"/>
      <c r="IK580" s="382"/>
      <c r="IL580" s="382"/>
      <c r="IM580" s="382"/>
      <c r="IN580" s="382"/>
      <c r="IO580" s="382"/>
      <c r="IP580" s="382"/>
      <c r="IQ580" s="382"/>
      <c r="IR580" s="382"/>
      <c r="IS580" s="382"/>
      <c r="IT580" s="382"/>
      <c r="IU580" s="382"/>
      <c r="IV580" s="382"/>
      <c r="IW580" s="382"/>
      <c r="IX580" s="382"/>
      <c r="IY580" s="382"/>
      <c r="IZ580" s="382"/>
      <c r="JA580" s="382"/>
      <c r="JB580" s="382"/>
      <c r="JC580" s="382"/>
      <c r="JD580" s="382"/>
      <c r="JE580" s="382"/>
      <c r="JF580" s="382"/>
      <c r="JG580" s="382"/>
      <c r="JH580" s="382"/>
      <c r="JI580" s="382"/>
      <c r="JJ580" s="382"/>
      <c r="JK580" s="382"/>
      <c r="JL580" s="382"/>
      <c r="JM580" s="382"/>
      <c r="JN580" s="382"/>
      <c r="JO580" s="382"/>
      <c r="JP580" s="382"/>
      <c r="JQ580" s="382"/>
      <c r="JR580" s="382"/>
      <c r="JS580" s="382"/>
      <c r="JT580" s="382"/>
      <c r="JU580" s="382"/>
      <c r="JV580" s="382"/>
      <c r="JW580" s="382"/>
      <c r="JX580" s="382"/>
      <c r="JY580" s="382"/>
      <c r="JZ580" s="382"/>
      <c r="KA580" s="382"/>
      <c r="KB580" s="382"/>
      <c r="KC580" s="382"/>
      <c r="KD580" s="382"/>
      <c r="KE580" s="382"/>
      <c r="KF580" s="382"/>
      <c r="KG580" s="382"/>
      <c r="KH580" s="382"/>
      <c r="KI580" s="382"/>
      <c r="KJ580" s="382"/>
    </row>
    <row r="581" spans="1:296" s="362" customFormat="1" ht="54" outlineLevel="1">
      <c r="A581" s="803"/>
      <c r="B581" s="511" t="s">
        <v>2068</v>
      </c>
      <c r="C581" s="49" t="s">
        <v>760</v>
      </c>
      <c r="D581" s="37" t="s">
        <v>1913</v>
      </c>
      <c r="E581" s="27" t="s">
        <v>210</v>
      </c>
      <c r="F581" s="27" t="s">
        <v>1077</v>
      </c>
      <c r="G581" s="10">
        <v>874671</v>
      </c>
      <c r="H581" s="21" t="s">
        <v>187</v>
      </c>
      <c r="I581" s="37" t="s">
        <v>1007</v>
      </c>
      <c r="J581" s="34">
        <v>35613.54</v>
      </c>
      <c r="K581" s="34">
        <v>25541.83</v>
      </c>
      <c r="L581" s="34">
        <v>10071.709999999999</v>
      </c>
      <c r="M581" s="34">
        <v>0</v>
      </c>
      <c r="N581" s="34">
        <v>6070.92</v>
      </c>
      <c r="O581" s="34">
        <v>6070.92</v>
      </c>
      <c r="P581" s="138">
        <v>45657</v>
      </c>
      <c r="Q581" s="374" t="s">
        <v>80</v>
      </c>
      <c r="R581" s="107" t="s">
        <v>80</v>
      </c>
      <c r="S581" s="27" t="s">
        <v>1666</v>
      </c>
      <c r="T581" s="138"/>
      <c r="U581" s="35">
        <v>21155.23</v>
      </c>
      <c r="V581" s="35">
        <v>5000</v>
      </c>
      <c r="W581" s="35">
        <v>6070.92</v>
      </c>
      <c r="X581" s="34">
        <v>32226.15</v>
      </c>
      <c r="Y581" s="35">
        <v>0</v>
      </c>
      <c r="Z581" s="34">
        <v>0</v>
      </c>
      <c r="AA581" s="34">
        <v>0</v>
      </c>
      <c r="AB581" s="34">
        <v>0</v>
      </c>
      <c r="AC581" s="34">
        <v>0</v>
      </c>
      <c r="AD581" s="34">
        <v>0</v>
      </c>
      <c r="AE581" s="34">
        <v>0</v>
      </c>
      <c r="AF581" s="34">
        <v>0</v>
      </c>
      <c r="AG581" s="34">
        <v>0</v>
      </c>
      <c r="AH581" s="34">
        <v>3387.3899999999994</v>
      </c>
      <c r="AI581" s="34">
        <v>0</v>
      </c>
      <c r="AJ581" s="34">
        <v>0</v>
      </c>
      <c r="AK581" s="34">
        <v>0</v>
      </c>
      <c r="AL581" s="34">
        <v>0</v>
      </c>
      <c r="AM581" s="34">
        <v>0</v>
      </c>
      <c r="AN581" s="34">
        <v>0</v>
      </c>
      <c r="AO581" s="34">
        <v>0</v>
      </c>
      <c r="AP581" s="34">
        <v>0</v>
      </c>
      <c r="AQ581" s="34">
        <v>0</v>
      </c>
      <c r="AR581" s="34">
        <v>0</v>
      </c>
      <c r="AS581" s="34">
        <v>0</v>
      </c>
      <c r="AT581" s="34">
        <v>0</v>
      </c>
      <c r="AU581" s="34">
        <v>0</v>
      </c>
      <c r="AV581" s="34">
        <v>0</v>
      </c>
      <c r="AW581" s="34">
        <v>0</v>
      </c>
      <c r="AX581" s="34">
        <v>0</v>
      </c>
      <c r="AY581" s="34">
        <v>0</v>
      </c>
      <c r="AZ581" s="34">
        <v>0</v>
      </c>
      <c r="BA581" s="34">
        <v>0</v>
      </c>
      <c r="BB581" s="34">
        <v>0</v>
      </c>
      <c r="BC581" s="34">
        <v>0</v>
      </c>
      <c r="BD581" s="34">
        <v>0</v>
      </c>
      <c r="BE581" s="34">
        <v>0</v>
      </c>
      <c r="BF581" s="34">
        <v>0</v>
      </c>
      <c r="BG581" s="34">
        <v>0</v>
      </c>
      <c r="BH581" s="34">
        <v>0</v>
      </c>
      <c r="BI581" s="34">
        <v>0</v>
      </c>
      <c r="BJ581" s="34">
        <v>0</v>
      </c>
      <c r="BK581" s="34">
        <v>0</v>
      </c>
      <c r="BL581" s="34">
        <v>0</v>
      </c>
      <c r="BM581" s="34">
        <v>0</v>
      </c>
      <c r="BN581" s="34">
        <v>0</v>
      </c>
      <c r="BO581" s="34">
        <v>0</v>
      </c>
      <c r="BP581" s="34">
        <v>0</v>
      </c>
      <c r="BQ581" s="34">
        <v>0</v>
      </c>
      <c r="BR581" s="34">
        <v>0</v>
      </c>
      <c r="BS581" s="34">
        <v>0</v>
      </c>
      <c r="BT581" s="34">
        <v>0</v>
      </c>
      <c r="BU581" s="34">
        <v>0</v>
      </c>
      <c r="BV581" s="34">
        <v>0</v>
      </c>
      <c r="BW581" s="34">
        <v>0</v>
      </c>
      <c r="BX581" s="34">
        <v>0</v>
      </c>
      <c r="BY581" s="34">
        <v>0</v>
      </c>
      <c r="BZ581" s="34">
        <v>0</v>
      </c>
      <c r="CA581" s="34">
        <v>0</v>
      </c>
      <c r="CB581" s="27" t="s">
        <v>175</v>
      </c>
      <c r="CC581" s="27" t="s">
        <v>2062</v>
      </c>
      <c r="CD581" s="27">
        <v>0</v>
      </c>
      <c r="CE581" s="27">
        <v>0</v>
      </c>
      <c r="CF581" s="27" t="s">
        <v>2008</v>
      </c>
      <c r="CG581" s="27"/>
      <c r="CH581" s="511" t="s">
        <v>3221</v>
      </c>
      <c r="CI581" s="382"/>
      <c r="CJ581" s="382"/>
      <c r="CK581" s="382"/>
      <c r="CL581" s="382"/>
      <c r="CM581" s="382"/>
      <c r="CN581" s="382"/>
      <c r="CO581" s="382"/>
      <c r="CP581" s="382"/>
      <c r="CQ581" s="382"/>
      <c r="CR581" s="382"/>
      <c r="CS581" s="382"/>
      <c r="DS581" s="382"/>
      <c r="DT581" s="382"/>
      <c r="DU581" s="382"/>
      <c r="DV581" s="382"/>
      <c r="DW581" s="382"/>
      <c r="DX581" s="382"/>
      <c r="DY581" s="382"/>
      <c r="DZ581" s="382"/>
      <c r="EA581" s="382"/>
      <c r="EB581" s="382"/>
      <c r="EC581" s="382"/>
      <c r="ED581" s="382"/>
      <c r="EE581" s="382"/>
      <c r="EF581" s="382"/>
      <c r="EG581" s="382"/>
      <c r="EH581" s="382"/>
      <c r="EI581" s="382"/>
      <c r="EJ581" s="382"/>
      <c r="EK581" s="382"/>
      <c r="EL581" s="382"/>
      <c r="EM581" s="382"/>
      <c r="EN581" s="382"/>
      <c r="EO581" s="382"/>
      <c r="EP581" s="382"/>
      <c r="EQ581" s="382"/>
      <c r="ER581" s="382"/>
      <c r="ES581" s="382"/>
      <c r="ET581" s="382"/>
      <c r="EU581" s="382"/>
      <c r="EV581" s="382"/>
      <c r="EW581" s="382"/>
      <c r="EX581" s="382"/>
      <c r="EY581" s="382"/>
      <c r="EZ581" s="382"/>
      <c r="FA581" s="382"/>
      <c r="FB581" s="382"/>
      <c r="FC581" s="382"/>
      <c r="FD581" s="382"/>
      <c r="FE581" s="382"/>
      <c r="FF581" s="382"/>
      <c r="FG581" s="382"/>
      <c r="FH581" s="382"/>
      <c r="FI581" s="382"/>
      <c r="FJ581" s="382"/>
      <c r="FK581" s="382"/>
      <c r="FL581" s="382"/>
      <c r="FM581" s="382"/>
      <c r="FN581" s="382"/>
      <c r="FO581" s="382"/>
      <c r="FP581" s="382"/>
      <c r="FQ581" s="382"/>
      <c r="FR581" s="382"/>
      <c r="FS581" s="382"/>
      <c r="FT581" s="382"/>
      <c r="FU581" s="382"/>
      <c r="FV581" s="382"/>
      <c r="FW581" s="382"/>
      <c r="FX581" s="382"/>
      <c r="FY581" s="382"/>
      <c r="FZ581" s="382"/>
      <c r="GA581" s="382"/>
      <c r="GB581" s="382"/>
      <c r="GC581" s="382"/>
      <c r="GD581" s="382"/>
      <c r="GE581" s="382"/>
      <c r="GF581" s="382"/>
      <c r="GG581" s="382"/>
      <c r="GH581" s="382"/>
      <c r="GI581" s="382"/>
      <c r="GJ581" s="382"/>
      <c r="GK581" s="382"/>
      <c r="GL581" s="382"/>
      <c r="GM581" s="382"/>
      <c r="GN581" s="382"/>
      <c r="GO581" s="382"/>
      <c r="GP581" s="382"/>
      <c r="GQ581" s="382"/>
      <c r="GR581" s="382"/>
      <c r="GS581" s="382"/>
      <c r="GT581" s="382"/>
      <c r="GU581" s="382"/>
      <c r="GV581" s="382"/>
      <c r="GW581" s="382"/>
      <c r="GX581" s="382"/>
      <c r="GY581" s="382"/>
      <c r="GZ581" s="382"/>
      <c r="HA581" s="382"/>
      <c r="HB581" s="382"/>
      <c r="HC581" s="382"/>
      <c r="HD581" s="382"/>
      <c r="HE581" s="382"/>
      <c r="HF581" s="382"/>
      <c r="HG581" s="382"/>
      <c r="HH581" s="382"/>
      <c r="HI581" s="382"/>
      <c r="HJ581" s="382"/>
      <c r="HK581" s="382"/>
      <c r="HL581" s="382"/>
      <c r="HM581" s="382"/>
      <c r="HN581" s="382"/>
      <c r="HO581" s="382"/>
      <c r="HP581" s="382"/>
      <c r="HQ581" s="382"/>
      <c r="HR581" s="382"/>
      <c r="HS581" s="382"/>
      <c r="HT581" s="382"/>
      <c r="HU581" s="382"/>
      <c r="HV581" s="382"/>
      <c r="HW581" s="382"/>
      <c r="HX581" s="382"/>
      <c r="HY581" s="382"/>
      <c r="HZ581" s="382"/>
      <c r="IA581" s="382"/>
      <c r="IB581" s="382"/>
      <c r="IC581" s="382"/>
      <c r="ID581" s="382"/>
      <c r="IE581" s="382"/>
      <c r="IF581" s="382"/>
      <c r="IG581" s="382"/>
      <c r="IH581" s="382"/>
      <c r="II581" s="382"/>
      <c r="IJ581" s="382"/>
      <c r="IK581" s="382"/>
      <c r="IL581" s="382"/>
      <c r="IM581" s="382"/>
      <c r="IN581" s="382"/>
      <c r="IO581" s="382"/>
      <c r="IP581" s="382"/>
      <c r="IQ581" s="382"/>
      <c r="IR581" s="382"/>
      <c r="IS581" s="382"/>
      <c r="IT581" s="382"/>
      <c r="IU581" s="382"/>
      <c r="IV581" s="382"/>
      <c r="IW581" s="382"/>
      <c r="IX581" s="382"/>
      <c r="IY581" s="382"/>
      <c r="IZ581" s="382"/>
      <c r="JA581" s="382"/>
      <c r="JB581" s="382"/>
      <c r="JC581" s="382"/>
      <c r="JD581" s="382"/>
      <c r="JE581" s="382"/>
      <c r="JF581" s="382"/>
      <c r="JG581" s="382"/>
      <c r="JH581" s="382"/>
      <c r="JI581" s="382"/>
      <c r="JJ581" s="382"/>
      <c r="JK581" s="382"/>
      <c r="JL581" s="382"/>
      <c r="JM581" s="382"/>
      <c r="JN581" s="382"/>
      <c r="JO581" s="382"/>
      <c r="JP581" s="382"/>
      <c r="JQ581" s="382"/>
      <c r="JR581" s="382"/>
      <c r="JS581" s="382"/>
      <c r="JT581" s="382"/>
      <c r="JU581" s="382"/>
      <c r="JV581" s="382"/>
      <c r="JW581" s="382"/>
      <c r="JX581" s="382"/>
      <c r="JY581" s="382"/>
      <c r="JZ581" s="382"/>
      <c r="KA581" s="382"/>
      <c r="KB581" s="382"/>
      <c r="KC581" s="382"/>
      <c r="KD581" s="382"/>
      <c r="KE581" s="382"/>
      <c r="KF581" s="382"/>
      <c r="KG581" s="382"/>
      <c r="KH581" s="382"/>
      <c r="KI581" s="382"/>
      <c r="KJ581" s="382"/>
    </row>
    <row r="582" spans="1:296" s="362" customFormat="1" ht="72" customHeight="1" outlineLevel="1">
      <c r="A582" s="803"/>
      <c r="B582" s="511" t="s">
        <v>2067</v>
      </c>
      <c r="C582" s="49" t="s">
        <v>33</v>
      </c>
      <c r="D582" s="92" t="s">
        <v>80</v>
      </c>
      <c r="E582" s="27" t="s">
        <v>211</v>
      </c>
      <c r="F582" s="27" t="s">
        <v>1078</v>
      </c>
      <c r="G582" s="10">
        <v>71234462</v>
      </c>
      <c r="H582" s="21" t="s">
        <v>188</v>
      </c>
      <c r="I582" s="37" t="s">
        <v>1007</v>
      </c>
      <c r="J582" s="34">
        <v>102137</v>
      </c>
      <c r="K582" s="34">
        <v>102137</v>
      </c>
      <c r="L582" s="34">
        <v>0</v>
      </c>
      <c r="M582" s="34">
        <v>0</v>
      </c>
      <c r="N582" s="34">
        <v>40000</v>
      </c>
      <c r="O582" s="34">
        <v>0</v>
      </c>
      <c r="P582" s="138">
        <v>0</v>
      </c>
      <c r="Q582" s="374" t="s">
        <v>1753</v>
      </c>
      <c r="R582" s="107" t="s">
        <v>80</v>
      </c>
      <c r="S582" s="27" t="s">
        <v>1778</v>
      </c>
      <c r="T582" s="138"/>
      <c r="U582" s="35">
        <v>6393.64</v>
      </c>
      <c r="V582" s="35">
        <v>0</v>
      </c>
      <c r="W582" s="35">
        <v>0</v>
      </c>
      <c r="X582" s="34">
        <v>6393.64</v>
      </c>
      <c r="Y582" s="35">
        <v>0</v>
      </c>
      <c r="Z582" s="34">
        <v>0</v>
      </c>
      <c r="AA582" s="34">
        <v>0</v>
      </c>
      <c r="AB582" s="34">
        <v>0</v>
      </c>
      <c r="AC582" s="34">
        <v>0</v>
      </c>
      <c r="AD582" s="34">
        <v>0</v>
      </c>
      <c r="AE582" s="34">
        <v>0</v>
      </c>
      <c r="AF582" s="34">
        <v>0</v>
      </c>
      <c r="AG582" s="34">
        <v>0</v>
      </c>
      <c r="AH582" s="34">
        <v>0</v>
      </c>
      <c r="AI582" s="34">
        <v>40000</v>
      </c>
      <c r="AJ582" s="34">
        <v>0</v>
      </c>
      <c r="AK582" s="34">
        <v>0</v>
      </c>
      <c r="AL582" s="34">
        <v>0</v>
      </c>
      <c r="AM582" s="34">
        <v>0</v>
      </c>
      <c r="AN582" s="34">
        <v>0</v>
      </c>
      <c r="AO582" s="34">
        <v>0</v>
      </c>
      <c r="AP582" s="34">
        <v>0</v>
      </c>
      <c r="AQ582" s="34">
        <v>0</v>
      </c>
      <c r="AR582" s="34">
        <v>0</v>
      </c>
      <c r="AS582" s="34">
        <v>0</v>
      </c>
      <c r="AT582" s="34">
        <v>0</v>
      </c>
      <c r="AU582" s="34">
        <v>0</v>
      </c>
      <c r="AV582" s="34">
        <v>0</v>
      </c>
      <c r="AW582" s="34">
        <v>0</v>
      </c>
      <c r="AX582" s="34">
        <v>0</v>
      </c>
      <c r="AY582" s="34">
        <v>0</v>
      </c>
      <c r="AZ582" s="34">
        <v>0</v>
      </c>
      <c r="BA582" s="34">
        <v>0</v>
      </c>
      <c r="BB582" s="34">
        <v>0</v>
      </c>
      <c r="BC582" s="34">
        <v>0</v>
      </c>
      <c r="BD582" s="34">
        <v>0</v>
      </c>
      <c r="BE582" s="34">
        <v>0</v>
      </c>
      <c r="BF582" s="34">
        <v>0</v>
      </c>
      <c r="BG582" s="34">
        <v>0</v>
      </c>
      <c r="BH582" s="34">
        <v>0</v>
      </c>
      <c r="BI582" s="34">
        <v>0</v>
      </c>
      <c r="BJ582" s="34">
        <v>0</v>
      </c>
      <c r="BK582" s="34">
        <v>0</v>
      </c>
      <c r="BL582" s="34">
        <v>0</v>
      </c>
      <c r="BM582" s="34">
        <v>0</v>
      </c>
      <c r="BN582" s="34">
        <v>0</v>
      </c>
      <c r="BO582" s="34">
        <v>0</v>
      </c>
      <c r="BP582" s="34">
        <v>0</v>
      </c>
      <c r="BQ582" s="34">
        <v>0</v>
      </c>
      <c r="BR582" s="34">
        <v>0</v>
      </c>
      <c r="BS582" s="34">
        <v>0</v>
      </c>
      <c r="BT582" s="34">
        <v>0</v>
      </c>
      <c r="BU582" s="34">
        <v>0</v>
      </c>
      <c r="BV582" s="34">
        <v>0</v>
      </c>
      <c r="BW582" s="34">
        <v>40000</v>
      </c>
      <c r="BX582" s="34">
        <v>0</v>
      </c>
      <c r="BY582" s="34">
        <v>0</v>
      </c>
      <c r="BZ582" s="34">
        <v>0</v>
      </c>
      <c r="CA582" s="34">
        <v>0</v>
      </c>
      <c r="CB582" s="27" t="s">
        <v>175</v>
      </c>
      <c r="CC582" s="27" t="s">
        <v>80</v>
      </c>
      <c r="CD582" s="27">
        <v>0</v>
      </c>
      <c r="CE582" s="27">
        <v>0</v>
      </c>
      <c r="CF582" s="27" t="s">
        <v>2009</v>
      </c>
      <c r="CG582" s="27"/>
      <c r="CH582" s="511" t="s">
        <v>3221</v>
      </c>
      <c r="CI582" s="382"/>
      <c r="CJ582" s="382"/>
      <c r="CK582" s="382"/>
      <c r="CL582" s="382"/>
      <c r="CM582" s="382"/>
      <c r="CN582" s="382"/>
      <c r="CO582" s="382"/>
      <c r="CP582" s="382"/>
      <c r="CQ582" s="382"/>
      <c r="CR582" s="382"/>
      <c r="CS582" s="382"/>
      <c r="DS582" s="382"/>
      <c r="DT582" s="382"/>
      <c r="DU582" s="382"/>
      <c r="DV582" s="382"/>
      <c r="DW582" s="382"/>
      <c r="DX582" s="382"/>
      <c r="DY582" s="382"/>
      <c r="DZ582" s="382"/>
      <c r="EA582" s="382"/>
      <c r="EB582" s="382"/>
      <c r="EC582" s="382"/>
      <c r="ED582" s="382"/>
      <c r="EE582" s="382"/>
      <c r="EF582" s="382"/>
      <c r="EG582" s="382"/>
      <c r="EH582" s="382"/>
      <c r="EI582" s="382"/>
      <c r="EJ582" s="382"/>
      <c r="EK582" s="382"/>
      <c r="EL582" s="382"/>
      <c r="EM582" s="382"/>
      <c r="EN582" s="382"/>
      <c r="EO582" s="382"/>
      <c r="EP582" s="382"/>
      <c r="EQ582" s="382"/>
      <c r="ER582" s="382"/>
      <c r="ES582" s="382"/>
      <c r="ET582" s="382"/>
      <c r="EU582" s="382"/>
      <c r="EV582" s="382"/>
      <c r="EW582" s="382"/>
      <c r="EX582" s="382"/>
      <c r="EY582" s="382"/>
      <c r="EZ582" s="382"/>
      <c r="FA582" s="382"/>
      <c r="FB582" s="382"/>
      <c r="FC582" s="382"/>
      <c r="FD582" s="382"/>
      <c r="FE582" s="382"/>
      <c r="FF582" s="382"/>
      <c r="FG582" s="382"/>
      <c r="FH582" s="382"/>
      <c r="FI582" s="382"/>
      <c r="FJ582" s="382"/>
      <c r="FK582" s="382"/>
      <c r="FL582" s="382"/>
      <c r="FM582" s="382"/>
      <c r="FN582" s="382"/>
      <c r="FO582" s="382"/>
      <c r="FP582" s="382"/>
      <c r="FQ582" s="382"/>
      <c r="FR582" s="382"/>
      <c r="FS582" s="382"/>
      <c r="FT582" s="382"/>
      <c r="FU582" s="382"/>
      <c r="FV582" s="382"/>
      <c r="FW582" s="382"/>
      <c r="FX582" s="382"/>
      <c r="FY582" s="382"/>
      <c r="FZ582" s="382"/>
      <c r="GA582" s="382"/>
      <c r="GB582" s="382"/>
      <c r="GC582" s="382"/>
      <c r="GD582" s="382"/>
      <c r="GE582" s="382"/>
      <c r="GF582" s="382"/>
      <c r="GG582" s="382"/>
      <c r="GH582" s="382"/>
      <c r="GI582" s="382"/>
      <c r="GJ582" s="382"/>
      <c r="GK582" s="382"/>
      <c r="GL582" s="382"/>
      <c r="GM582" s="382"/>
      <c r="GN582" s="382"/>
      <c r="GO582" s="382"/>
      <c r="GP582" s="382"/>
      <c r="GQ582" s="382"/>
      <c r="GR582" s="382"/>
      <c r="GS582" s="382"/>
      <c r="GT582" s="382"/>
      <c r="GU582" s="382"/>
      <c r="GV582" s="382"/>
      <c r="GW582" s="382"/>
      <c r="GX582" s="382"/>
      <c r="GY582" s="382"/>
      <c r="GZ582" s="382"/>
      <c r="HA582" s="382"/>
      <c r="HB582" s="382"/>
      <c r="HC582" s="382"/>
      <c r="HD582" s="382"/>
      <c r="HE582" s="382"/>
      <c r="HF582" s="382"/>
      <c r="HG582" s="382"/>
      <c r="HH582" s="382"/>
      <c r="HI582" s="382"/>
      <c r="HJ582" s="382"/>
      <c r="HK582" s="382"/>
      <c r="HL582" s="382"/>
      <c r="HM582" s="382"/>
      <c r="HN582" s="382"/>
      <c r="HO582" s="382"/>
      <c r="HP582" s="382"/>
      <c r="HQ582" s="382"/>
      <c r="HR582" s="382"/>
      <c r="HS582" s="382"/>
      <c r="HT582" s="382"/>
      <c r="HU582" s="382"/>
      <c r="HV582" s="382"/>
      <c r="HW582" s="382"/>
      <c r="HX582" s="382"/>
      <c r="HY582" s="382"/>
      <c r="HZ582" s="382"/>
      <c r="IA582" s="382"/>
      <c r="IB582" s="382"/>
      <c r="IC582" s="382"/>
      <c r="ID582" s="382"/>
      <c r="IE582" s="382"/>
      <c r="IF582" s="382"/>
      <c r="IG582" s="382"/>
      <c r="IH582" s="382"/>
      <c r="II582" s="382"/>
      <c r="IJ582" s="382"/>
      <c r="IK582" s="382"/>
      <c r="IL582" s="382"/>
      <c r="IM582" s="382"/>
      <c r="IN582" s="382"/>
      <c r="IO582" s="382"/>
      <c r="IP582" s="382"/>
      <c r="IQ582" s="382"/>
      <c r="IR582" s="382"/>
      <c r="IS582" s="382"/>
      <c r="IT582" s="382"/>
      <c r="IU582" s="382"/>
      <c r="IV582" s="382"/>
      <c r="IW582" s="382"/>
      <c r="IX582" s="382"/>
      <c r="IY582" s="382"/>
      <c r="IZ582" s="382"/>
      <c r="JA582" s="382"/>
      <c r="JB582" s="382"/>
      <c r="JC582" s="382"/>
      <c r="JD582" s="382"/>
      <c r="JE582" s="382"/>
      <c r="JF582" s="382"/>
      <c r="JG582" s="382"/>
      <c r="JH582" s="382"/>
      <c r="JI582" s="382"/>
      <c r="JJ582" s="382"/>
      <c r="JK582" s="382"/>
      <c r="JL582" s="382"/>
      <c r="JM582" s="382"/>
      <c r="JN582" s="382"/>
      <c r="JO582" s="382"/>
      <c r="JP582" s="382"/>
      <c r="JQ582" s="382"/>
      <c r="JR582" s="382"/>
      <c r="JS582" s="382"/>
      <c r="JT582" s="382"/>
      <c r="JU582" s="382"/>
      <c r="JV582" s="382"/>
      <c r="JW582" s="382"/>
      <c r="JX582" s="382"/>
      <c r="JY582" s="382"/>
      <c r="JZ582" s="382"/>
      <c r="KA582" s="382"/>
      <c r="KB582" s="382"/>
      <c r="KC582" s="382"/>
      <c r="KD582" s="382"/>
      <c r="KE582" s="382"/>
      <c r="KF582" s="382"/>
      <c r="KG582" s="382"/>
      <c r="KH582" s="382"/>
      <c r="KI582" s="382"/>
      <c r="KJ582" s="382"/>
    </row>
    <row r="583" spans="1:296" s="362" customFormat="1" ht="46.5" outlineLevel="1">
      <c r="A583" s="803"/>
      <c r="B583" s="511"/>
      <c r="C583" s="49" t="s">
        <v>1774</v>
      </c>
      <c r="D583" s="92" t="s">
        <v>80</v>
      </c>
      <c r="E583" s="27" t="s">
        <v>80</v>
      </c>
      <c r="F583" s="27" t="s">
        <v>80</v>
      </c>
      <c r="G583" s="10" t="s">
        <v>80</v>
      </c>
      <c r="H583" s="21" t="s">
        <v>80</v>
      </c>
      <c r="I583" s="699" t="s">
        <v>80</v>
      </c>
      <c r="J583" s="35">
        <v>0</v>
      </c>
      <c r="K583" s="35">
        <v>0</v>
      </c>
      <c r="L583" s="34">
        <v>0</v>
      </c>
      <c r="M583" s="34">
        <v>0</v>
      </c>
      <c r="N583" s="34">
        <v>0</v>
      </c>
      <c r="O583" s="34">
        <v>0</v>
      </c>
      <c r="P583" s="138" t="s">
        <v>80</v>
      </c>
      <c r="Q583" s="374" t="s">
        <v>80</v>
      </c>
      <c r="R583" s="107" t="s">
        <v>80</v>
      </c>
      <c r="S583" s="27" t="s">
        <v>80</v>
      </c>
      <c r="T583" s="138"/>
      <c r="U583" s="35">
        <v>0</v>
      </c>
      <c r="V583" s="35">
        <v>0</v>
      </c>
      <c r="W583" s="35">
        <v>0</v>
      </c>
      <c r="X583" s="34">
        <v>0</v>
      </c>
      <c r="Y583" s="35">
        <v>0</v>
      </c>
      <c r="Z583" s="34">
        <v>0</v>
      </c>
      <c r="AA583" s="34">
        <v>0</v>
      </c>
      <c r="AB583" s="34">
        <v>0</v>
      </c>
      <c r="AC583" s="34">
        <v>0</v>
      </c>
      <c r="AD583" s="34">
        <v>0</v>
      </c>
      <c r="AE583" s="34">
        <v>0</v>
      </c>
      <c r="AF583" s="34">
        <v>0</v>
      </c>
      <c r="AG583" s="34">
        <v>0</v>
      </c>
      <c r="AH583" s="34">
        <v>0</v>
      </c>
      <c r="AI583" s="34">
        <v>0</v>
      </c>
      <c r="AJ583" s="34">
        <v>0</v>
      </c>
      <c r="AK583" s="34">
        <v>0</v>
      </c>
      <c r="AL583" s="34">
        <v>0</v>
      </c>
      <c r="AM583" s="34">
        <v>0</v>
      </c>
      <c r="AN583" s="34">
        <v>0</v>
      </c>
      <c r="AO583" s="34">
        <v>0</v>
      </c>
      <c r="AP583" s="34">
        <v>0</v>
      </c>
      <c r="AQ583" s="34">
        <v>0</v>
      </c>
      <c r="AR583" s="34">
        <v>0</v>
      </c>
      <c r="AS583" s="34">
        <v>0</v>
      </c>
      <c r="AT583" s="34">
        <v>0</v>
      </c>
      <c r="AU583" s="34">
        <v>0</v>
      </c>
      <c r="AV583" s="34">
        <v>0</v>
      </c>
      <c r="AW583" s="34">
        <v>0</v>
      </c>
      <c r="AX583" s="34">
        <v>0</v>
      </c>
      <c r="AY583" s="34">
        <v>0</v>
      </c>
      <c r="AZ583" s="34">
        <v>0</v>
      </c>
      <c r="BA583" s="34">
        <v>0</v>
      </c>
      <c r="BB583" s="34">
        <v>0</v>
      </c>
      <c r="BC583" s="34">
        <v>0</v>
      </c>
      <c r="BD583" s="34">
        <v>0</v>
      </c>
      <c r="BE583" s="34">
        <v>0</v>
      </c>
      <c r="BF583" s="34">
        <v>0</v>
      </c>
      <c r="BG583" s="34">
        <v>0</v>
      </c>
      <c r="BH583" s="34">
        <v>0</v>
      </c>
      <c r="BI583" s="34">
        <v>0</v>
      </c>
      <c r="BJ583" s="34">
        <v>0</v>
      </c>
      <c r="BK583" s="34">
        <v>0</v>
      </c>
      <c r="BL583" s="34">
        <v>0</v>
      </c>
      <c r="BM583" s="34">
        <v>0</v>
      </c>
      <c r="BN583" s="34">
        <v>0</v>
      </c>
      <c r="BO583" s="34">
        <v>0</v>
      </c>
      <c r="BP583" s="34">
        <v>0</v>
      </c>
      <c r="BQ583" s="34">
        <v>0</v>
      </c>
      <c r="BR583" s="34">
        <v>0</v>
      </c>
      <c r="BS583" s="34">
        <v>0</v>
      </c>
      <c r="BT583" s="34">
        <v>0</v>
      </c>
      <c r="BU583" s="34">
        <v>0</v>
      </c>
      <c r="BV583" s="34">
        <v>0</v>
      </c>
      <c r="BW583" s="34">
        <v>0</v>
      </c>
      <c r="BX583" s="34">
        <v>0</v>
      </c>
      <c r="BY583" s="34">
        <v>0</v>
      </c>
      <c r="BZ583" s="34">
        <v>0</v>
      </c>
      <c r="CA583" s="34">
        <v>0</v>
      </c>
      <c r="CB583" s="27" t="s">
        <v>80</v>
      </c>
      <c r="CC583" s="27" t="s">
        <v>80</v>
      </c>
      <c r="CD583" s="27">
        <v>0</v>
      </c>
      <c r="CE583" s="27">
        <v>0</v>
      </c>
      <c r="CF583" s="27"/>
      <c r="CG583" s="27"/>
      <c r="CH583" s="511" t="s">
        <v>3221</v>
      </c>
      <c r="CI583" s="382"/>
      <c r="CJ583" s="382"/>
      <c r="CK583" s="382"/>
      <c r="CL583" s="382"/>
      <c r="CM583" s="382"/>
      <c r="CN583" s="382"/>
      <c r="CO583" s="382"/>
      <c r="CP583" s="382"/>
      <c r="CQ583" s="382"/>
      <c r="CR583" s="382"/>
      <c r="CS583" s="382"/>
      <c r="DS583" s="382"/>
      <c r="DT583" s="382"/>
      <c r="DU583" s="382"/>
      <c r="DV583" s="382"/>
      <c r="DW583" s="382"/>
      <c r="DX583" s="382"/>
      <c r="DY583" s="382"/>
      <c r="DZ583" s="382"/>
      <c r="EA583" s="382"/>
      <c r="EB583" s="382"/>
      <c r="EC583" s="382"/>
      <c r="ED583" s="382"/>
      <c r="EE583" s="382"/>
      <c r="EF583" s="382"/>
      <c r="EG583" s="382"/>
      <c r="EH583" s="382"/>
      <c r="EI583" s="382"/>
      <c r="EJ583" s="382"/>
      <c r="EK583" s="382"/>
      <c r="EL583" s="382"/>
      <c r="EM583" s="382"/>
      <c r="EN583" s="382"/>
      <c r="EO583" s="382"/>
      <c r="EP583" s="382"/>
      <c r="EQ583" s="382"/>
      <c r="ER583" s="382"/>
      <c r="ES583" s="382"/>
      <c r="ET583" s="382"/>
      <c r="EU583" s="382"/>
      <c r="EV583" s="382"/>
      <c r="EW583" s="382"/>
      <c r="EX583" s="382"/>
      <c r="EY583" s="382"/>
      <c r="EZ583" s="382"/>
      <c r="FA583" s="382"/>
      <c r="FB583" s="382"/>
      <c r="FC583" s="382"/>
      <c r="FD583" s="382"/>
      <c r="FE583" s="382"/>
      <c r="FF583" s="382"/>
      <c r="FG583" s="382"/>
      <c r="FH583" s="382"/>
      <c r="FI583" s="382"/>
      <c r="FJ583" s="382"/>
      <c r="FK583" s="382"/>
      <c r="FL583" s="382"/>
      <c r="FM583" s="382"/>
      <c r="FN583" s="382"/>
      <c r="FO583" s="382"/>
      <c r="FP583" s="382"/>
      <c r="FQ583" s="382"/>
      <c r="FR583" s="382"/>
      <c r="FS583" s="382"/>
      <c r="FT583" s="382"/>
      <c r="FU583" s="382"/>
      <c r="FV583" s="382"/>
      <c r="FW583" s="382"/>
      <c r="FX583" s="382"/>
      <c r="FY583" s="382"/>
      <c r="FZ583" s="382"/>
      <c r="GA583" s="382"/>
      <c r="GB583" s="382"/>
      <c r="GC583" s="382"/>
      <c r="GD583" s="382"/>
      <c r="GE583" s="382"/>
      <c r="GF583" s="382"/>
      <c r="GG583" s="382"/>
      <c r="GH583" s="382"/>
      <c r="GI583" s="382"/>
      <c r="GJ583" s="382"/>
      <c r="GK583" s="382"/>
      <c r="GL583" s="382"/>
      <c r="GM583" s="382"/>
      <c r="GN583" s="382"/>
      <c r="GO583" s="382"/>
      <c r="GP583" s="382"/>
      <c r="GQ583" s="382"/>
      <c r="GR583" s="382"/>
      <c r="GS583" s="382"/>
      <c r="GT583" s="382"/>
      <c r="GU583" s="382"/>
      <c r="GV583" s="382"/>
      <c r="GW583" s="382"/>
      <c r="GX583" s="382"/>
      <c r="GY583" s="382"/>
      <c r="GZ583" s="382"/>
      <c r="HA583" s="382"/>
      <c r="HB583" s="382"/>
      <c r="HC583" s="382"/>
      <c r="HD583" s="382"/>
      <c r="HE583" s="382"/>
      <c r="HF583" s="382"/>
      <c r="HG583" s="382"/>
      <c r="HH583" s="382"/>
      <c r="HI583" s="382"/>
      <c r="HJ583" s="382"/>
      <c r="HK583" s="382"/>
      <c r="HL583" s="382"/>
      <c r="HM583" s="382"/>
      <c r="HN583" s="382"/>
      <c r="HO583" s="382"/>
      <c r="HP583" s="382"/>
      <c r="HQ583" s="382"/>
      <c r="HR583" s="382"/>
      <c r="HS583" s="382"/>
      <c r="HT583" s="382"/>
      <c r="HU583" s="382"/>
      <c r="HV583" s="382"/>
      <c r="HW583" s="382"/>
      <c r="HX583" s="382"/>
      <c r="HY583" s="382"/>
      <c r="HZ583" s="382"/>
      <c r="IA583" s="382"/>
      <c r="IB583" s="382"/>
      <c r="IC583" s="382"/>
      <c r="ID583" s="382"/>
      <c r="IE583" s="382"/>
      <c r="IF583" s="382"/>
      <c r="IG583" s="382"/>
      <c r="IH583" s="382"/>
      <c r="II583" s="382"/>
      <c r="IJ583" s="382"/>
      <c r="IK583" s="382"/>
      <c r="IL583" s="382"/>
      <c r="IM583" s="382"/>
      <c r="IN583" s="382"/>
      <c r="IO583" s="382"/>
      <c r="IP583" s="382"/>
      <c r="IQ583" s="382"/>
      <c r="IR583" s="382"/>
      <c r="IS583" s="382"/>
      <c r="IT583" s="382"/>
      <c r="IU583" s="382"/>
      <c r="IV583" s="382"/>
      <c r="IW583" s="382"/>
      <c r="IX583" s="382"/>
      <c r="IY583" s="382"/>
      <c r="IZ583" s="382"/>
      <c r="JA583" s="382"/>
      <c r="JB583" s="382"/>
      <c r="JC583" s="382"/>
      <c r="JD583" s="382"/>
      <c r="JE583" s="382"/>
      <c r="JF583" s="382"/>
      <c r="JG583" s="382"/>
      <c r="JH583" s="382"/>
      <c r="JI583" s="382"/>
      <c r="JJ583" s="382"/>
      <c r="JK583" s="382"/>
      <c r="JL583" s="382"/>
      <c r="JM583" s="382"/>
      <c r="JN583" s="382"/>
      <c r="JO583" s="382"/>
      <c r="JP583" s="382"/>
      <c r="JQ583" s="382"/>
      <c r="JR583" s="382"/>
      <c r="JS583" s="382"/>
      <c r="JT583" s="382"/>
      <c r="JU583" s="382"/>
      <c r="JV583" s="382"/>
      <c r="JW583" s="382"/>
      <c r="JX583" s="382"/>
      <c r="JY583" s="382"/>
      <c r="JZ583" s="382"/>
      <c r="KA583" s="382"/>
      <c r="KB583" s="382"/>
      <c r="KC583" s="382"/>
      <c r="KD583" s="382"/>
      <c r="KE583" s="382"/>
      <c r="KF583" s="382"/>
      <c r="KG583" s="382"/>
      <c r="KH583" s="382"/>
      <c r="KI583" s="382"/>
      <c r="KJ583" s="382"/>
    </row>
    <row r="584" spans="1:296" s="362" customFormat="1" ht="46.5" outlineLevel="1">
      <c r="A584" s="803"/>
      <c r="B584" s="511" t="s">
        <v>3052</v>
      </c>
      <c r="C584" s="110" t="s">
        <v>2293</v>
      </c>
      <c r="D584" s="37" t="s">
        <v>2294</v>
      </c>
      <c r="E584" s="27" t="s">
        <v>2307</v>
      </c>
      <c r="F584" s="27" t="s">
        <v>2295</v>
      </c>
      <c r="G584" s="10">
        <v>71229124</v>
      </c>
      <c r="H584" s="21" t="s">
        <v>3076</v>
      </c>
      <c r="I584" s="699" t="s">
        <v>80</v>
      </c>
      <c r="J584" s="35">
        <v>900</v>
      </c>
      <c r="K584" s="35">
        <v>900</v>
      </c>
      <c r="L584" s="34">
        <v>0</v>
      </c>
      <c r="M584" s="34">
        <v>0</v>
      </c>
      <c r="N584" s="34">
        <v>810</v>
      </c>
      <c r="O584" s="34">
        <v>810</v>
      </c>
      <c r="P584" s="138">
        <v>45291</v>
      </c>
      <c r="Q584" s="374" t="s">
        <v>80</v>
      </c>
      <c r="R584" s="107" t="s">
        <v>80</v>
      </c>
      <c r="S584" s="27" t="s">
        <v>693</v>
      </c>
      <c r="T584" s="138"/>
      <c r="U584" s="35">
        <v>90</v>
      </c>
      <c r="V584" s="35">
        <v>0</v>
      </c>
      <c r="W584" s="35">
        <v>810</v>
      </c>
      <c r="X584" s="34">
        <v>900</v>
      </c>
      <c r="Y584" s="35">
        <v>810</v>
      </c>
      <c r="Z584" s="34">
        <v>0</v>
      </c>
      <c r="AA584" s="34">
        <v>0</v>
      </c>
      <c r="AB584" s="34">
        <v>0</v>
      </c>
      <c r="AC584" s="34">
        <v>0</v>
      </c>
      <c r="AD584" s="34">
        <v>810</v>
      </c>
      <c r="AE584" s="34">
        <v>0</v>
      </c>
      <c r="AF584" s="34">
        <v>0</v>
      </c>
      <c r="AG584" s="34">
        <v>0</v>
      </c>
      <c r="AH584" s="34">
        <v>0</v>
      </c>
      <c r="AI584" s="34">
        <v>0</v>
      </c>
      <c r="AJ584" s="34">
        <v>0</v>
      </c>
      <c r="AK584" s="34">
        <v>0</v>
      </c>
      <c r="AL584" s="34">
        <v>0</v>
      </c>
      <c r="AM584" s="34">
        <v>0</v>
      </c>
      <c r="AN584" s="34">
        <v>0</v>
      </c>
      <c r="AO584" s="34">
        <v>0</v>
      </c>
      <c r="AP584" s="34">
        <v>0</v>
      </c>
      <c r="AQ584" s="34">
        <v>0</v>
      </c>
      <c r="AR584" s="34">
        <v>0</v>
      </c>
      <c r="AS584" s="34">
        <v>0</v>
      </c>
      <c r="AT584" s="34">
        <v>0</v>
      </c>
      <c r="AU584" s="34">
        <v>0</v>
      </c>
      <c r="AV584" s="34">
        <v>0</v>
      </c>
      <c r="AW584" s="34">
        <v>0</v>
      </c>
      <c r="AX584" s="34">
        <v>0</v>
      </c>
      <c r="AY584" s="34">
        <v>0</v>
      </c>
      <c r="AZ584" s="34">
        <v>0</v>
      </c>
      <c r="BA584" s="34">
        <v>0</v>
      </c>
      <c r="BB584" s="34">
        <v>0</v>
      </c>
      <c r="BC584" s="34">
        <v>0</v>
      </c>
      <c r="BD584" s="34">
        <v>0</v>
      </c>
      <c r="BE584" s="34">
        <v>0</v>
      </c>
      <c r="BF584" s="34">
        <v>0</v>
      </c>
      <c r="BG584" s="34">
        <v>0</v>
      </c>
      <c r="BH584" s="34">
        <v>0</v>
      </c>
      <c r="BI584" s="34">
        <v>0</v>
      </c>
      <c r="BJ584" s="34">
        <v>0</v>
      </c>
      <c r="BK584" s="34">
        <v>0</v>
      </c>
      <c r="BL584" s="34">
        <v>0</v>
      </c>
      <c r="BM584" s="34">
        <v>0</v>
      </c>
      <c r="BN584" s="34">
        <v>0</v>
      </c>
      <c r="BO584" s="34">
        <v>0</v>
      </c>
      <c r="BP584" s="34">
        <v>0</v>
      </c>
      <c r="BQ584" s="34">
        <v>0</v>
      </c>
      <c r="BR584" s="34">
        <v>0</v>
      </c>
      <c r="BS584" s="34">
        <v>0</v>
      </c>
      <c r="BT584" s="34">
        <v>0</v>
      </c>
      <c r="BU584" s="34">
        <v>0</v>
      </c>
      <c r="BV584" s="34">
        <v>0</v>
      </c>
      <c r="BW584" s="34">
        <v>0</v>
      </c>
      <c r="BX584" s="34">
        <v>0</v>
      </c>
      <c r="BY584" s="34">
        <v>0</v>
      </c>
      <c r="BZ584" s="34">
        <v>0</v>
      </c>
      <c r="CA584" s="34">
        <v>0</v>
      </c>
      <c r="CB584" s="27" t="s">
        <v>2203</v>
      </c>
      <c r="CC584" s="27" t="s">
        <v>80</v>
      </c>
      <c r="CD584" s="27">
        <v>0</v>
      </c>
      <c r="CE584" s="27">
        <v>0</v>
      </c>
      <c r="CF584" s="27" t="s">
        <v>2008</v>
      </c>
      <c r="CG584" s="27"/>
      <c r="CH584" s="511" t="s">
        <v>3221</v>
      </c>
      <c r="CI584" s="382"/>
      <c r="CJ584" s="382"/>
      <c r="CK584" s="382"/>
      <c r="CL584" s="382"/>
      <c r="CM584" s="382"/>
      <c r="CN584" s="382"/>
      <c r="CO584" s="382"/>
      <c r="CP584" s="382"/>
      <c r="CQ584" s="382"/>
      <c r="CR584" s="382"/>
      <c r="CS584" s="382"/>
      <c r="DS584" s="382"/>
      <c r="DT584" s="382"/>
      <c r="DU584" s="382"/>
      <c r="DV584" s="382"/>
      <c r="DW584" s="382"/>
      <c r="DX584" s="382"/>
      <c r="DY584" s="382"/>
      <c r="DZ584" s="382"/>
      <c r="EA584" s="382"/>
      <c r="EB584" s="382"/>
      <c r="EC584" s="382"/>
      <c r="ED584" s="382"/>
      <c r="EE584" s="382"/>
      <c r="EF584" s="382"/>
      <c r="EG584" s="382"/>
      <c r="EH584" s="382"/>
      <c r="EI584" s="382"/>
      <c r="EJ584" s="382"/>
      <c r="EK584" s="382"/>
      <c r="EL584" s="382"/>
      <c r="EM584" s="382"/>
      <c r="EN584" s="382"/>
      <c r="EO584" s="382"/>
      <c r="EP584" s="382"/>
      <c r="EQ584" s="382"/>
      <c r="ER584" s="382"/>
      <c r="ES584" s="382"/>
      <c r="ET584" s="382"/>
      <c r="EU584" s="382"/>
      <c r="EV584" s="382"/>
      <c r="EW584" s="382"/>
      <c r="EX584" s="382"/>
      <c r="EY584" s="382"/>
      <c r="EZ584" s="382"/>
      <c r="FA584" s="382"/>
      <c r="FB584" s="382"/>
      <c r="FC584" s="382"/>
      <c r="FD584" s="382"/>
      <c r="FE584" s="382"/>
      <c r="FF584" s="382"/>
      <c r="FG584" s="382"/>
      <c r="FH584" s="382"/>
      <c r="FI584" s="382"/>
      <c r="FJ584" s="382"/>
      <c r="FK584" s="382"/>
      <c r="FL584" s="382"/>
      <c r="FM584" s="382"/>
      <c r="FN584" s="382"/>
      <c r="FO584" s="382"/>
      <c r="FP584" s="382"/>
      <c r="FQ584" s="382"/>
      <c r="FR584" s="382"/>
      <c r="FS584" s="382"/>
      <c r="FT584" s="382"/>
      <c r="FU584" s="382"/>
      <c r="FV584" s="382"/>
      <c r="FW584" s="382"/>
      <c r="FX584" s="382"/>
      <c r="FY584" s="382"/>
      <c r="FZ584" s="382"/>
      <c r="GA584" s="382"/>
      <c r="GB584" s="382"/>
      <c r="GC584" s="382"/>
      <c r="GD584" s="382"/>
      <c r="GE584" s="382"/>
      <c r="GF584" s="382"/>
      <c r="GG584" s="382"/>
      <c r="GH584" s="382"/>
      <c r="GI584" s="382"/>
      <c r="GJ584" s="382"/>
      <c r="GK584" s="382"/>
      <c r="GL584" s="382"/>
      <c r="GM584" s="382"/>
      <c r="GN584" s="382"/>
      <c r="GO584" s="382"/>
      <c r="GP584" s="382"/>
      <c r="GQ584" s="382"/>
      <c r="GR584" s="382"/>
      <c r="GS584" s="382"/>
      <c r="GT584" s="382"/>
      <c r="GU584" s="382"/>
      <c r="GV584" s="382"/>
      <c r="GW584" s="382"/>
      <c r="GX584" s="382"/>
      <c r="GY584" s="382"/>
      <c r="GZ584" s="382"/>
      <c r="HA584" s="382"/>
      <c r="HB584" s="382"/>
      <c r="HC584" s="382"/>
      <c r="HD584" s="382"/>
      <c r="HE584" s="382"/>
      <c r="HF584" s="382"/>
      <c r="HG584" s="382"/>
      <c r="HH584" s="382"/>
      <c r="HI584" s="382"/>
      <c r="HJ584" s="382"/>
      <c r="HK584" s="382"/>
      <c r="HL584" s="382"/>
      <c r="HM584" s="382"/>
      <c r="HN584" s="382"/>
      <c r="HO584" s="382"/>
      <c r="HP584" s="382"/>
      <c r="HQ584" s="382"/>
      <c r="HR584" s="382"/>
      <c r="HS584" s="382"/>
      <c r="HT584" s="382"/>
      <c r="HU584" s="382"/>
      <c r="HV584" s="382"/>
      <c r="HW584" s="382"/>
      <c r="HX584" s="382"/>
      <c r="HY584" s="382"/>
      <c r="HZ584" s="382"/>
      <c r="IA584" s="382"/>
      <c r="IB584" s="382"/>
      <c r="IC584" s="382"/>
      <c r="ID584" s="382"/>
      <c r="IE584" s="382"/>
      <c r="IF584" s="382"/>
      <c r="IG584" s="382"/>
      <c r="IH584" s="382"/>
      <c r="II584" s="382"/>
      <c r="IJ584" s="382"/>
      <c r="IK584" s="382"/>
      <c r="IL584" s="382"/>
      <c r="IM584" s="382"/>
      <c r="IN584" s="382"/>
      <c r="IO584" s="382"/>
      <c r="IP584" s="382"/>
      <c r="IQ584" s="382"/>
      <c r="IR584" s="382"/>
      <c r="IS584" s="382"/>
      <c r="IT584" s="382"/>
      <c r="IU584" s="382"/>
      <c r="IV584" s="382"/>
      <c r="IW584" s="382"/>
      <c r="IX584" s="382"/>
      <c r="IY584" s="382"/>
      <c r="IZ584" s="382"/>
      <c r="JA584" s="382"/>
      <c r="JB584" s="382"/>
      <c r="JC584" s="382"/>
      <c r="JD584" s="382"/>
      <c r="JE584" s="382"/>
      <c r="JF584" s="382"/>
      <c r="JG584" s="382"/>
      <c r="JH584" s="382"/>
      <c r="JI584" s="382"/>
      <c r="JJ584" s="382"/>
      <c r="JK584" s="382"/>
      <c r="JL584" s="382"/>
      <c r="JM584" s="382"/>
      <c r="JN584" s="382"/>
      <c r="JO584" s="382"/>
      <c r="JP584" s="382"/>
      <c r="JQ584" s="382"/>
      <c r="JR584" s="382"/>
      <c r="JS584" s="382"/>
      <c r="JT584" s="382"/>
      <c r="JU584" s="382"/>
      <c r="JV584" s="382"/>
      <c r="JW584" s="382"/>
      <c r="JX584" s="382"/>
      <c r="JY584" s="382"/>
      <c r="JZ584" s="382"/>
      <c r="KA584" s="382"/>
      <c r="KB584" s="382"/>
      <c r="KC584" s="382"/>
      <c r="KD584" s="382"/>
      <c r="KE584" s="382"/>
      <c r="KF584" s="382"/>
      <c r="KG584" s="382"/>
      <c r="KH584" s="382"/>
      <c r="KI584" s="382"/>
      <c r="KJ584" s="382"/>
    </row>
    <row r="585" spans="1:296" s="362" customFormat="1" ht="36" outlineLevel="1">
      <c r="A585" s="803"/>
      <c r="B585" s="511" t="s">
        <v>2069</v>
      </c>
      <c r="C585" s="110" t="s">
        <v>2308</v>
      </c>
      <c r="D585" s="37" t="s">
        <v>2309</v>
      </c>
      <c r="E585" s="27" t="s">
        <v>2310</v>
      </c>
      <c r="F585" s="27" t="s">
        <v>2311</v>
      </c>
      <c r="G585" s="10">
        <v>873624</v>
      </c>
      <c r="H585" s="21" t="s">
        <v>3077</v>
      </c>
      <c r="I585" s="699" t="s">
        <v>1311</v>
      </c>
      <c r="J585" s="35">
        <v>2959.3270000000002</v>
      </c>
      <c r="K585" s="35">
        <v>2959.3270000000002</v>
      </c>
      <c r="L585" s="34">
        <v>0</v>
      </c>
      <c r="M585" s="34">
        <v>0</v>
      </c>
      <c r="N585" s="34">
        <v>2663.3942999999999</v>
      </c>
      <c r="O585" s="34">
        <v>0</v>
      </c>
      <c r="P585" s="138">
        <v>45291</v>
      </c>
      <c r="Q585" s="374"/>
      <c r="R585" s="107"/>
      <c r="S585" s="27" t="s">
        <v>693</v>
      </c>
      <c r="T585" s="138"/>
      <c r="U585" s="35">
        <v>295.93270000000001</v>
      </c>
      <c r="V585" s="35">
        <v>0</v>
      </c>
      <c r="W585" s="35">
        <v>2663.3942999999999</v>
      </c>
      <c r="X585" s="34">
        <v>2959.3269999999998</v>
      </c>
      <c r="Y585" s="35">
        <v>0</v>
      </c>
      <c r="Z585" s="34">
        <v>295.93270000000001</v>
      </c>
      <c r="AA585" s="34">
        <v>0</v>
      </c>
      <c r="AB585" s="34">
        <v>2663.3942999999999</v>
      </c>
      <c r="AC585" s="34">
        <v>2959.3269999999998</v>
      </c>
      <c r="AD585" s="34">
        <v>0</v>
      </c>
      <c r="AE585" s="34">
        <v>0</v>
      </c>
      <c r="AF585" s="34">
        <v>0</v>
      </c>
      <c r="AG585" s="34">
        <v>0</v>
      </c>
      <c r="AH585" s="34">
        <v>0</v>
      </c>
      <c r="AI585" s="34">
        <v>0</v>
      </c>
      <c r="AJ585" s="34">
        <v>0</v>
      </c>
      <c r="AK585" s="34">
        <v>0</v>
      </c>
      <c r="AL585" s="34">
        <v>0</v>
      </c>
      <c r="AM585" s="34">
        <v>0</v>
      </c>
      <c r="AN585" s="34">
        <v>0</v>
      </c>
      <c r="AO585" s="34">
        <v>0</v>
      </c>
      <c r="AP585" s="34">
        <v>0</v>
      </c>
      <c r="AQ585" s="34">
        <v>0</v>
      </c>
      <c r="AR585" s="34">
        <v>0</v>
      </c>
      <c r="AS585" s="34">
        <v>0</v>
      </c>
      <c r="AT585" s="34">
        <v>0</v>
      </c>
      <c r="AU585" s="34">
        <v>0</v>
      </c>
      <c r="AV585" s="34">
        <v>0</v>
      </c>
      <c r="AW585" s="34">
        <v>0</v>
      </c>
      <c r="AX585" s="34">
        <v>0</v>
      </c>
      <c r="AY585" s="34">
        <v>0</v>
      </c>
      <c r="AZ585" s="34">
        <v>0</v>
      </c>
      <c r="BA585" s="34">
        <v>0</v>
      </c>
      <c r="BB585" s="34">
        <v>0</v>
      </c>
      <c r="BC585" s="34">
        <v>0</v>
      </c>
      <c r="BD585" s="34">
        <v>0</v>
      </c>
      <c r="BE585" s="34">
        <v>0</v>
      </c>
      <c r="BF585" s="34">
        <v>0</v>
      </c>
      <c r="BG585" s="34">
        <v>0</v>
      </c>
      <c r="BH585" s="34">
        <v>0</v>
      </c>
      <c r="BI585" s="34">
        <v>0</v>
      </c>
      <c r="BJ585" s="34">
        <v>0</v>
      </c>
      <c r="BK585" s="34">
        <v>0</v>
      </c>
      <c r="BL585" s="34">
        <v>0</v>
      </c>
      <c r="BM585" s="34">
        <v>0</v>
      </c>
      <c r="BN585" s="34">
        <v>0</v>
      </c>
      <c r="BO585" s="34">
        <v>0</v>
      </c>
      <c r="BP585" s="34">
        <v>0</v>
      </c>
      <c r="BQ585" s="34">
        <v>0</v>
      </c>
      <c r="BR585" s="34">
        <v>0</v>
      </c>
      <c r="BS585" s="34">
        <v>0</v>
      </c>
      <c r="BT585" s="34">
        <v>0</v>
      </c>
      <c r="BU585" s="34">
        <v>0</v>
      </c>
      <c r="BV585" s="34">
        <v>0</v>
      </c>
      <c r="BW585" s="34">
        <v>0</v>
      </c>
      <c r="BX585" s="34">
        <v>0</v>
      </c>
      <c r="BY585" s="34">
        <v>0</v>
      </c>
      <c r="BZ585" s="34">
        <v>0</v>
      </c>
      <c r="CA585" s="34">
        <v>0</v>
      </c>
      <c r="CB585" s="27" t="s">
        <v>2203</v>
      </c>
      <c r="CC585" s="27" t="s">
        <v>80</v>
      </c>
      <c r="CD585" s="27">
        <v>0</v>
      </c>
      <c r="CE585" s="27">
        <v>0</v>
      </c>
      <c r="CF585" s="27" t="s">
        <v>2008</v>
      </c>
      <c r="CG585" s="27"/>
      <c r="CH585" s="511" t="s">
        <v>3221</v>
      </c>
      <c r="CI585" s="382"/>
      <c r="CJ585" s="382"/>
      <c r="CK585" s="382"/>
      <c r="CL585" s="382"/>
      <c r="CM585" s="382"/>
      <c r="CN585" s="382"/>
      <c r="CO585" s="382"/>
      <c r="CP585" s="382"/>
      <c r="CQ585" s="382"/>
      <c r="CR585" s="382"/>
      <c r="CS585" s="382"/>
      <c r="DS585" s="382"/>
      <c r="DT585" s="382"/>
      <c r="DU585" s="382"/>
      <c r="DV585" s="382"/>
      <c r="DW585" s="382"/>
      <c r="DX585" s="382"/>
      <c r="DY585" s="382"/>
      <c r="DZ585" s="382"/>
      <c r="EA585" s="382"/>
      <c r="EB585" s="382"/>
      <c r="EC585" s="382"/>
      <c r="ED585" s="382"/>
      <c r="EE585" s="382"/>
      <c r="EF585" s="382"/>
      <c r="EG585" s="382"/>
      <c r="EH585" s="382"/>
      <c r="EI585" s="382"/>
      <c r="EJ585" s="382"/>
      <c r="EK585" s="382"/>
      <c r="EL585" s="382"/>
      <c r="EM585" s="382"/>
      <c r="EN585" s="382"/>
      <c r="EO585" s="382"/>
      <c r="EP585" s="382"/>
      <c r="EQ585" s="382"/>
      <c r="ER585" s="382"/>
      <c r="ES585" s="382"/>
      <c r="ET585" s="382"/>
      <c r="EU585" s="382"/>
      <c r="EV585" s="382"/>
      <c r="EW585" s="382"/>
      <c r="EX585" s="382"/>
      <c r="EY585" s="382"/>
      <c r="EZ585" s="382"/>
      <c r="FA585" s="382"/>
      <c r="FB585" s="382"/>
      <c r="FC585" s="382"/>
      <c r="FD585" s="382"/>
      <c r="FE585" s="382"/>
      <c r="FF585" s="382"/>
      <c r="FG585" s="382"/>
      <c r="FH585" s="382"/>
      <c r="FI585" s="382"/>
      <c r="FJ585" s="382"/>
      <c r="FK585" s="382"/>
      <c r="FL585" s="382"/>
      <c r="FM585" s="382"/>
      <c r="FN585" s="382"/>
      <c r="FO585" s="382"/>
      <c r="FP585" s="382"/>
      <c r="FQ585" s="382"/>
      <c r="FR585" s="382"/>
      <c r="FS585" s="382"/>
      <c r="FT585" s="382"/>
      <c r="FU585" s="382"/>
      <c r="FV585" s="382"/>
      <c r="FW585" s="382"/>
      <c r="FX585" s="382"/>
      <c r="FY585" s="382"/>
      <c r="FZ585" s="382"/>
      <c r="GA585" s="382"/>
      <c r="GB585" s="382"/>
      <c r="GC585" s="382"/>
      <c r="GD585" s="382"/>
      <c r="GE585" s="382"/>
      <c r="GF585" s="382"/>
      <c r="GG585" s="382"/>
      <c r="GH585" s="382"/>
      <c r="GI585" s="382"/>
      <c r="GJ585" s="382"/>
      <c r="GK585" s="382"/>
      <c r="GL585" s="382"/>
      <c r="GM585" s="382"/>
      <c r="GN585" s="382"/>
      <c r="GO585" s="382"/>
      <c r="GP585" s="382"/>
      <c r="GQ585" s="382"/>
      <c r="GR585" s="382"/>
      <c r="GS585" s="382"/>
      <c r="GT585" s="382"/>
      <c r="GU585" s="382"/>
      <c r="GV585" s="382"/>
      <c r="GW585" s="382"/>
      <c r="GX585" s="382"/>
      <c r="GY585" s="382"/>
      <c r="GZ585" s="382"/>
      <c r="HA585" s="382"/>
      <c r="HB585" s="382"/>
      <c r="HC585" s="382"/>
      <c r="HD585" s="382"/>
      <c r="HE585" s="382"/>
      <c r="HF585" s="382"/>
      <c r="HG585" s="382"/>
      <c r="HH585" s="382"/>
      <c r="HI585" s="382"/>
      <c r="HJ585" s="382"/>
      <c r="HK585" s="382"/>
      <c r="HL585" s="382"/>
      <c r="HM585" s="382"/>
      <c r="HN585" s="382"/>
      <c r="HO585" s="382"/>
      <c r="HP585" s="382"/>
      <c r="HQ585" s="382"/>
      <c r="HR585" s="382"/>
      <c r="HS585" s="382"/>
      <c r="HT585" s="382"/>
      <c r="HU585" s="382"/>
      <c r="HV585" s="382"/>
      <c r="HW585" s="382"/>
      <c r="HX585" s="382"/>
      <c r="HY585" s="382"/>
      <c r="HZ585" s="382"/>
      <c r="IA585" s="382"/>
      <c r="IB585" s="382"/>
      <c r="IC585" s="382"/>
      <c r="ID585" s="382"/>
      <c r="IE585" s="382"/>
      <c r="IF585" s="382"/>
      <c r="IG585" s="382"/>
      <c r="IH585" s="382"/>
      <c r="II585" s="382"/>
      <c r="IJ585" s="382"/>
      <c r="IK585" s="382"/>
      <c r="IL585" s="382"/>
      <c r="IM585" s="382"/>
      <c r="IN585" s="382"/>
      <c r="IO585" s="382"/>
      <c r="IP585" s="382"/>
      <c r="IQ585" s="382"/>
      <c r="IR585" s="382"/>
      <c r="IS585" s="382"/>
      <c r="IT585" s="382"/>
      <c r="IU585" s="382"/>
      <c r="IV585" s="382"/>
      <c r="IW585" s="382"/>
      <c r="IX585" s="382"/>
      <c r="IY585" s="382"/>
      <c r="IZ585" s="382"/>
      <c r="JA585" s="382"/>
      <c r="JB585" s="382"/>
      <c r="JC585" s="382"/>
      <c r="JD585" s="382"/>
      <c r="JE585" s="382"/>
      <c r="JF585" s="382"/>
      <c r="JG585" s="382"/>
      <c r="JH585" s="382"/>
      <c r="JI585" s="382"/>
      <c r="JJ585" s="382"/>
      <c r="JK585" s="382"/>
      <c r="JL585" s="382"/>
      <c r="JM585" s="382"/>
      <c r="JN585" s="382"/>
      <c r="JO585" s="382"/>
      <c r="JP585" s="382"/>
      <c r="JQ585" s="382"/>
      <c r="JR585" s="382"/>
      <c r="JS585" s="382"/>
      <c r="JT585" s="382"/>
      <c r="JU585" s="382"/>
      <c r="JV585" s="382"/>
      <c r="JW585" s="382"/>
      <c r="JX585" s="382"/>
      <c r="JY585" s="382"/>
      <c r="JZ585" s="382"/>
      <c r="KA585" s="382"/>
      <c r="KB585" s="382"/>
      <c r="KC585" s="382"/>
      <c r="KD585" s="382"/>
      <c r="KE585" s="382"/>
      <c r="KF585" s="382"/>
      <c r="KG585" s="382"/>
      <c r="KH585" s="382"/>
      <c r="KI585" s="382"/>
      <c r="KJ585" s="382"/>
    </row>
    <row r="586" spans="1:296" s="362" customFormat="1" ht="112.5" customHeight="1" outlineLevel="1">
      <c r="A586" s="803"/>
      <c r="B586" s="660" t="s">
        <v>2064</v>
      </c>
      <c r="C586" s="722" t="s">
        <v>2063</v>
      </c>
      <c r="D586" s="234" t="s">
        <v>2200</v>
      </c>
      <c r="E586" s="183" t="s">
        <v>3222</v>
      </c>
      <c r="F586" s="183" t="s">
        <v>2201</v>
      </c>
      <c r="G586" s="184">
        <v>69344035</v>
      </c>
      <c r="H586" s="233" t="s">
        <v>2202</v>
      </c>
      <c r="I586" s="698" t="s">
        <v>2598</v>
      </c>
      <c r="J586" s="235">
        <v>900</v>
      </c>
      <c r="K586" s="235">
        <v>900</v>
      </c>
      <c r="L586" s="185">
        <v>0</v>
      </c>
      <c r="M586" s="185">
        <v>0</v>
      </c>
      <c r="N586" s="185">
        <v>810</v>
      </c>
      <c r="O586" s="185">
        <v>810</v>
      </c>
      <c r="P586" s="241">
        <v>45291</v>
      </c>
      <c r="Q586" s="481" t="s">
        <v>80</v>
      </c>
      <c r="R586" s="188" t="s">
        <v>80</v>
      </c>
      <c r="S586" s="183" t="s">
        <v>496</v>
      </c>
      <c r="T586" s="241"/>
      <c r="U586" s="235">
        <v>0</v>
      </c>
      <c r="V586" s="235">
        <v>0</v>
      </c>
      <c r="W586" s="235">
        <v>0</v>
      </c>
      <c r="X586" s="185">
        <v>900</v>
      </c>
      <c r="Y586" s="235">
        <v>0</v>
      </c>
      <c r="Z586" s="235">
        <v>0</v>
      </c>
      <c r="AA586" s="185">
        <v>0</v>
      </c>
      <c r="AB586" s="185">
        <v>0</v>
      </c>
      <c r="AC586" s="185">
        <v>0</v>
      </c>
      <c r="AD586" s="185">
        <v>0</v>
      </c>
      <c r="AE586" s="185">
        <v>0</v>
      </c>
      <c r="AF586" s="185">
        <v>0</v>
      </c>
      <c r="AG586" s="185">
        <v>0</v>
      </c>
      <c r="AH586" s="185">
        <v>0</v>
      </c>
      <c r="AI586" s="185">
        <v>0</v>
      </c>
      <c r="AJ586" s="185">
        <v>0</v>
      </c>
      <c r="AK586" s="185">
        <v>0</v>
      </c>
      <c r="AL586" s="185">
        <v>0</v>
      </c>
      <c r="AM586" s="185">
        <v>0</v>
      </c>
      <c r="AN586" s="185">
        <v>0</v>
      </c>
      <c r="AO586" s="185">
        <v>0</v>
      </c>
      <c r="AP586" s="185">
        <v>0</v>
      </c>
      <c r="AQ586" s="185">
        <v>0</v>
      </c>
      <c r="AR586" s="185">
        <v>0</v>
      </c>
      <c r="AS586" s="185">
        <v>0</v>
      </c>
      <c r="AT586" s="185">
        <v>0</v>
      </c>
      <c r="AU586" s="185">
        <v>0</v>
      </c>
      <c r="AV586" s="185">
        <v>0</v>
      </c>
      <c r="AW586" s="185">
        <v>0</v>
      </c>
      <c r="AX586" s="185">
        <v>0</v>
      </c>
      <c r="AY586" s="185">
        <v>0</v>
      </c>
      <c r="AZ586" s="185">
        <v>0</v>
      </c>
      <c r="BA586" s="185">
        <v>0</v>
      </c>
      <c r="BB586" s="185">
        <v>0</v>
      </c>
      <c r="BC586" s="185">
        <v>0</v>
      </c>
      <c r="BD586" s="185">
        <v>0</v>
      </c>
      <c r="BE586" s="185">
        <v>0</v>
      </c>
      <c r="BF586" s="185">
        <v>0</v>
      </c>
      <c r="BG586" s="185">
        <v>0</v>
      </c>
      <c r="BH586" s="185">
        <v>0</v>
      </c>
      <c r="BI586" s="185">
        <v>0</v>
      </c>
      <c r="BJ586" s="185">
        <v>0</v>
      </c>
      <c r="BK586" s="185">
        <v>0</v>
      </c>
      <c r="BL586" s="185">
        <v>0</v>
      </c>
      <c r="BM586" s="185">
        <v>0</v>
      </c>
      <c r="BN586" s="185">
        <v>0</v>
      </c>
      <c r="BO586" s="185">
        <v>0</v>
      </c>
      <c r="BP586" s="185">
        <v>0</v>
      </c>
      <c r="BQ586" s="185">
        <v>0</v>
      </c>
      <c r="BR586" s="185">
        <v>0</v>
      </c>
      <c r="BS586" s="185">
        <v>0</v>
      </c>
      <c r="BT586" s="185">
        <v>0</v>
      </c>
      <c r="BU586" s="185">
        <v>0</v>
      </c>
      <c r="BV586" s="185">
        <v>0</v>
      </c>
      <c r="BW586" s="185">
        <v>0</v>
      </c>
      <c r="BX586" s="185">
        <v>0</v>
      </c>
      <c r="BY586" s="185">
        <v>810</v>
      </c>
      <c r="BZ586" s="185">
        <v>0</v>
      </c>
      <c r="CA586" s="185">
        <v>0</v>
      </c>
      <c r="CB586" s="183" t="s">
        <v>2203</v>
      </c>
      <c r="CC586" s="183" t="s">
        <v>80</v>
      </c>
      <c r="CD586" s="183" t="s">
        <v>80</v>
      </c>
      <c r="CE586" s="183" t="s">
        <v>80</v>
      </c>
      <c r="CF586" s="183" t="s">
        <v>2008</v>
      </c>
      <c r="CG586" s="183"/>
      <c r="CH586" s="660" t="s">
        <v>3221</v>
      </c>
      <c r="CI586" s="382"/>
      <c r="CJ586" s="382"/>
      <c r="CK586" s="382"/>
      <c r="CL586" s="382"/>
      <c r="CM586" s="382"/>
      <c r="CN586" s="382"/>
      <c r="CO586" s="382"/>
      <c r="CP586" s="382"/>
      <c r="CQ586" s="382"/>
      <c r="CR586" s="382"/>
      <c r="CS586" s="382"/>
      <c r="DS586" s="382"/>
      <c r="DT586" s="382"/>
      <c r="DU586" s="382"/>
      <c r="DV586" s="382"/>
      <c r="DW586" s="382"/>
      <c r="DX586" s="382"/>
      <c r="DY586" s="382"/>
      <c r="DZ586" s="382"/>
      <c r="EA586" s="382"/>
      <c r="EB586" s="382"/>
      <c r="EC586" s="382"/>
      <c r="ED586" s="382"/>
      <c r="EE586" s="382"/>
      <c r="EF586" s="382"/>
      <c r="EG586" s="382"/>
      <c r="EH586" s="382"/>
      <c r="EI586" s="382"/>
      <c r="EJ586" s="382"/>
      <c r="EK586" s="382"/>
      <c r="EL586" s="382"/>
      <c r="EM586" s="382"/>
      <c r="EN586" s="382"/>
      <c r="EO586" s="382"/>
      <c r="EP586" s="382"/>
      <c r="EQ586" s="382"/>
      <c r="ER586" s="382"/>
      <c r="ES586" s="382"/>
      <c r="ET586" s="382"/>
      <c r="EU586" s="382"/>
      <c r="EV586" s="382"/>
      <c r="EW586" s="382"/>
      <c r="EX586" s="382"/>
      <c r="EY586" s="382"/>
      <c r="EZ586" s="382"/>
      <c r="FA586" s="382"/>
      <c r="FB586" s="382"/>
      <c r="FC586" s="382"/>
      <c r="FD586" s="382"/>
      <c r="FE586" s="382"/>
      <c r="FF586" s="382"/>
      <c r="FG586" s="382"/>
      <c r="FH586" s="382"/>
      <c r="FI586" s="382"/>
      <c r="FJ586" s="382"/>
      <c r="FK586" s="382"/>
      <c r="FL586" s="382"/>
      <c r="FM586" s="382"/>
      <c r="FN586" s="382"/>
      <c r="FO586" s="382"/>
      <c r="FP586" s="382"/>
      <c r="FQ586" s="382"/>
      <c r="FR586" s="382"/>
      <c r="FS586" s="382"/>
      <c r="FT586" s="382"/>
      <c r="FU586" s="382"/>
      <c r="FV586" s="382"/>
      <c r="FW586" s="382"/>
      <c r="FX586" s="382"/>
      <c r="FY586" s="382"/>
      <c r="FZ586" s="382"/>
      <c r="GA586" s="382"/>
      <c r="GB586" s="382"/>
      <c r="GC586" s="382"/>
      <c r="GD586" s="382"/>
      <c r="GE586" s="382"/>
      <c r="GF586" s="382"/>
      <c r="GG586" s="382"/>
      <c r="GH586" s="382"/>
      <c r="GI586" s="382"/>
      <c r="GJ586" s="382"/>
      <c r="GK586" s="382"/>
      <c r="GL586" s="382"/>
      <c r="GM586" s="382"/>
      <c r="GN586" s="382"/>
      <c r="GO586" s="382"/>
      <c r="GP586" s="382"/>
      <c r="GQ586" s="382"/>
      <c r="GR586" s="382"/>
      <c r="GS586" s="382"/>
      <c r="GT586" s="382"/>
      <c r="GU586" s="382"/>
      <c r="GV586" s="382"/>
      <c r="GW586" s="382"/>
      <c r="GX586" s="382"/>
      <c r="GY586" s="382"/>
      <c r="GZ586" s="382"/>
      <c r="HA586" s="382"/>
      <c r="HB586" s="382"/>
      <c r="HC586" s="382"/>
      <c r="HD586" s="382"/>
      <c r="HE586" s="382"/>
      <c r="HF586" s="382"/>
      <c r="HG586" s="382"/>
      <c r="HH586" s="382"/>
      <c r="HI586" s="382"/>
      <c r="HJ586" s="382"/>
      <c r="HK586" s="382"/>
      <c r="HL586" s="382"/>
      <c r="HM586" s="382"/>
      <c r="HN586" s="382"/>
      <c r="HO586" s="382"/>
      <c r="HP586" s="382"/>
      <c r="HQ586" s="382"/>
      <c r="HR586" s="382"/>
      <c r="HS586" s="382"/>
      <c r="HT586" s="382"/>
      <c r="HU586" s="382"/>
      <c r="HV586" s="382"/>
      <c r="HW586" s="382"/>
      <c r="HX586" s="382"/>
      <c r="HY586" s="382"/>
      <c r="HZ586" s="382"/>
      <c r="IA586" s="382"/>
      <c r="IB586" s="382"/>
      <c r="IC586" s="382"/>
      <c r="ID586" s="382"/>
      <c r="IE586" s="382"/>
      <c r="IF586" s="382"/>
      <c r="IG586" s="382"/>
      <c r="IH586" s="382"/>
      <c r="II586" s="382"/>
      <c r="IJ586" s="382"/>
      <c r="IK586" s="382"/>
      <c r="IL586" s="382"/>
      <c r="IM586" s="382"/>
      <c r="IN586" s="382"/>
      <c r="IO586" s="382"/>
      <c r="IP586" s="382"/>
      <c r="IQ586" s="382"/>
      <c r="IR586" s="382"/>
      <c r="IS586" s="382"/>
      <c r="IT586" s="382"/>
      <c r="IU586" s="382"/>
      <c r="IV586" s="382"/>
      <c r="IW586" s="382"/>
      <c r="IX586" s="382"/>
      <c r="IY586" s="382"/>
      <c r="IZ586" s="382"/>
      <c r="JA586" s="382"/>
      <c r="JB586" s="382"/>
      <c r="JC586" s="382"/>
      <c r="JD586" s="382"/>
      <c r="JE586" s="382"/>
      <c r="JF586" s="382"/>
      <c r="JG586" s="382"/>
      <c r="JH586" s="382"/>
      <c r="JI586" s="382"/>
      <c r="JJ586" s="382"/>
      <c r="JK586" s="382"/>
      <c r="JL586" s="382"/>
      <c r="JM586" s="382"/>
      <c r="JN586" s="382"/>
      <c r="JO586" s="382"/>
      <c r="JP586" s="382"/>
      <c r="JQ586" s="382"/>
      <c r="JR586" s="382"/>
      <c r="JS586" s="382"/>
      <c r="JT586" s="382"/>
      <c r="JU586" s="382"/>
      <c r="JV586" s="382"/>
      <c r="JW586" s="382"/>
      <c r="JX586" s="382"/>
      <c r="JY586" s="382"/>
      <c r="JZ586" s="382"/>
      <c r="KA586" s="382"/>
      <c r="KB586" s="382"/>
      <c r="KC586" s="382"/>
      <c r="KD586" s="382"/>
      <c r="KE586" s="382"/>
      <c r="KF586" s="382"/>
      <c r="KG586" s="382"/>
      <c r="KH586" s="382"/>
      <c r="KI586" s="382"/>
      <c r="KJ586" s="382"/>
    </row>
    <row r="587" spans="1:296" s="362" customFormat="1" ht="36" outlineLevel="1">
      <c r="A587" s="803"/>
      <c r="B587" s="511" t="s">
        <v>2070</v>
      </c>
      <c r="C587" s="110" t="s">
        <v>2495</v>
      </c>
      <c r="D587" s="37" t="s">
        <v>2496</v>
      </c>
      <c r="E587" s="27" t="s">
        <v>3223</v>
      </c>
      <c r="F587" s="27" t="s">
        <v>1068</v>
      </c>
      <c r="G587" s="10">
        <v>42727243</v>
      </c>
      <c r="H587" s="21"/>
      <c r="I587" s="699" t="s">
        <v>2598</v>
      </c>
      <c r="J587" s="35">
        <v>2400</v>
      </c>
      <c r="K587" s="35">
        <v>2400</v>
      </c>
      <c r="L587" s="34">
        <v>0</v>
      </c>
      <c r="M587" s="34">
        <v>0</v>
      </c>
      <c r="N587" s="34">
        <v>2160</v>
      </c>
      <c r="O587" s="34">
        <v>0</v>
      </c>
      <c r="P587" s="138" t="s">
        <v>80</v>
      </c>
      <c r="Q587" s="374" t="s">
        <v>80</v>
      </c>
      <c r="R587" s="107" t="s">
        <v>80</v>
      </c>
      <c r="S587" s="27" t="s">
        <v>693</v>
      </c>
      <c r="T587" s="138"/>
      <c r="U587" s="35">
        <v>0</v>
      </c>
      <c r="V587" s="35">
        <v>0</v>
      </c>
      <c r="W587" s="35">
        <v>0</v>
      </c>
      <c r="X587" s="34">
        <v>0</v>
      </c>
      <c r="Y587" s="35">
        <v>0</v>
      </c>
      <c r="Z587" s="34">
        <v>0</v>
      </c>
      <c r="AA587" s="34">
        <v>0</v>
      </c>
      <c r="AB587" s="34">
        <v>0</v>
      </c>
      <c r="AC587" s="34">
        <v>0</v>
      </c>
      <c r="AD587" s="34">
        <v>0</v>
      </c>
      <c r="AE587" s="34">
        <v>0</v>
      </c>
      <c r="AF587" s="34">
        <v>0</v>
      </c>
      <c r="AG587" s="34">
        <v>0</v>
      </c>
      <c r="AH587" s="34">
        <v>0</v>
      </c>
      <c r="AI587" s="34">
        <v>0</v>
      </c>
      <c r="AJ587" s="34">
        <v>0</v>
      </c>
      <c r="AK587" s="34">
        <v>0</v>
      </c>
      <c r="AL587" s="34">
        <v>0</v>
      </c>
      <c r="AM587" s="34">
        <v>0</v>
      </c>
      <c r="AN587" s="34">
        <v>0</v>
      </c>
      <c r="AO587" s="34">
        <v>0</v>
      </c>
      <c r="AP587" s="34">
        <v>0</v>
      </c>
      <c r="AQ587" s="34">
        <v>0</v>
      </c>
      <c r="AR587" s="34">
        <v>0</v>
      </c>
      <c r="AS587" s="34">
        <v>0</v>
      </c>
      <c r="AT587" s="34">
        <v>0</v>
      </c>
      <c r="AU587" s="34">
        <v>0</v>
      </c>
      <c r="AV587" s="34">
        <v>0</v>
      </c>
      <c r="AW587" s="34">
        <v>0</v>
      </c>
      <c r="AX587" s="34">
        <v>0</v>
      </c>
      <c r="AY587" s="34">
        <v>0</v>
      </c>
      <c r="AZ587" s="34">
        <v>0</v>
      </c>
      <c r="BA587" s="34">
        <v>0</v>
      </c>
      <c r="BB587" s="34">
        <v>0</v>
      </c>
      <c r="BC587" s="34">
        <v>0</v>
      </c>
      <c r="BD587" s="34">
        <v>0</v>
      </c>
      <c r="BE587" s="34">
        <v>0</v>
      </c>
      <c r="BF587" s="34">
        <v>0</v>
      </c>
      <c r="BG587" s="34">
        <v>0</v>
      </c>
      <c r="BH587" s="34">
        <v>0</v>
      </c>
      <c r="BI587" s="34">
        <v>0</v>
      </c>
      <c r="BJ587" s="34">
        <v>0</v>
      </c>
      <c r="BK587" s="34">
        <v>0</v>
      </c>
      <c r="BL587" s="34">
        <v>0</v>
      </c>
      <c r="BM587" s="34">
        <v>0</v>
      </c>
      <c r="BN587" s="34">
        <v>0</v>
      </c>
      <c r="BO587" s="34">
        <v>0</v>
      </c>
      <c r="BP587" s="34">
        <v>0</v>
      </c>
      <c r="BQ587" s="34">
        <v>0</v>
      </c>
      <c r="BR587" s="34">
        <v>0</v>
      </c>
      <c r="BS587" s="34">
        <v>0</v>
      </c>
      <c r="BT587" s="34">
        <v>0</v>
      </c>
      <c r="BU587" s="34">
        <v>0</v>
      </c>
      <c r="BV587" s="34">
        <v>0</v>
      </c>
      <c r="BW587" s="34">
        <v>0</v>
      </c>
      <c r="BX587" s="34">
        <v>0</v>
      </c>
      <c r="BY587" s="34">
        <v>0</v>
      </c>
      <c r="BZ587" s="34">
        <v>0</v>
      </c>
      <c r="CA587" s="34">
        <v>0</v>
      </c>
      <c r="CB587" s="27"/>
      <c r="CC587" s="27" t="s">
        <v>80</v>
      </c>
      <c r="CD587" s="27" t="s">
        <v>80</v>
      </c>
      <c r="CE587" s="27" t="s">
        <v>80</v>
      </c>
      <c r="CF587" s="27" t="s">
        <v>2008</v>
      </c>
      <c r="CG587" s="27" t="s">
        <v>2497</v>
      </c>
      <c r="CH587" s="511" t="s">
        <v>3221</v>
      </c>
      <c r="CI587" s="382"/>
      <c r="CJ587" s="382"/>
      <c r="CK587" s="382"/>
      <c r="CL587" s="382"/>
      <c r="CM587" s="382"/>
      <c r="CN587" s="382"/>
      <c r="CO587" s="382"/>
      <c r="CP587" s="382"/>
      <c r="CQ587" s="382"/>
      <c r="CR587" s="382"/>
      <c r="CS587" s="382"/>
      <c r="DS587" s="382"/>
      <c r="DT587" s="382"/>
      <c r="DU587" s="382"/>
      <c r="DV587" s="382"/>
      <c r="DW587" s="382"/>
      <c r="DX587" s="382"/>
      <c r="DY587" s="382"/>
      <c r="DZ587" s="382"/>
      <c r="EA587" s="382"/>
      <c r="EB587" s="382"/>
      <c r="EC587" s="382"/>
      <c r="ED587" s="382"/>
      <c r="EE587" s="382"/>
      <c r="EF587" s="382"/>
      <c r="EG587" s="382"/>
      <c r="EH587" s="382"/>
      <c r="EI587" s="382"/>
      <c r="EJ587" s="382"/>
      <c r="EK587" s="382"/>
      <c r="EL587" s="382"/>
      <c r="EM587" s="382"/>
      <c r="EN587" s="382"/>
      <c r="EO587" s="382"/>
      <c r="EP587" s="382"/>
      <c r="EQ587" s="382"/>
      <c r="ER587" s="382"/>
      <c r="ES587" s="382"/>
      <c r="ET587" s="382"/>
      <c r="EU587" s="382"/>
      <c r="EV587" s="382"/>
      <c r="EW587" s="382"/>
      <c r="EX587" s="382"/>
      <c r="EY587" s="382"/>
      <c r="EZ587" s="382"/>
      <c r="FA587" s="382"/>
      <c r="FB587" s="382"/>
      <c r="FC587" s="382"/>
      <c r="FD587" s="382"/>
      <c r="FE587" s="382"/>
      <c r="FF587" s="382"/>
      <c r="FG587" s="382"/>
      <c r="FH587" s="382"/>
      <c r="FI587" s="382"/>
      <c r="FJ587" s="382"/>
      <c r="FK587" s="382"/>
      <c r="FL587" s="382"/>
      <c r="FM587" s="382"/>
      <c r="FN587" s="382"/>
      <c r="FO587" s="382"/>
      <c r="FP587" s="382"/>
      <c r="FQ587" s="382"/>
      <c r="FR587" s="382"/>
      <c r="FS587" s="382"/>
      <c r="FT587" s="382"/>
      <c r="FU587" s="382"/>
      <c r="FV587" s="382"/>
      <c r="FW587" s="382"/>
      <c r="FX587" s="382"/>
      <c r="FY587" s="382"/>
      <c r="FZ587" s="382"/>
      <c r="GA587" s="382"/>
      <c r="GB587" s="382"/>
      <c r="GC587" s="382"/>
      <c r="GD587" s="382"/>
      <c r="GE587" s="382"/>
      <c r="GF587" s="382"/>
      <c r="GG587" s="382"/>
      <c r="GH587" s="382"/>
      <c r="GI587" s="382"/>
      <c r="GJ587" s="382"/>
      <c r="GK587" s="382"/>
      <c r="GL587" s="382"/>
      <c r="GM587" s="382"/>
      <c r="GN587" s="382"/>
      <c r="GO587" s="382"/>
      <c r="GP587" s="382"/>
      <c r="GQ587" s="382"/>
      <c r="GR587" s="382"/>
      <c r="GS587" s="382"/>
      <c r="GT587" s="382"/>
      <c r="GU587" s="382"/>
      <c r="GV587" s="382"/>
      <c r="GW587" s="382"/>
      <c r="GX587" s="382"/>
      <c r="GY587" s="382"/>
      <c r="GZ587" s="382"/>
      <c r="HA587" s="382"/>
      <c r="HB587" s="382"/>
      <c r="HC587" s="382"/>
      <c r="HD587" s="382"/>
      <c r="HE587" s="382"/>
      <c r="HF587" s="382"/>
      <c r="HG587" s="382"/>
      <c r="HH587" s="382"/>
      <c r="HI587" s="382"/>
      <c r="HJ587" s="382"/>
      <c r="HK587" s="382"/>
      <c r="HL587" s="382"/>
      <c r="HM587" s="382"/>
      <c r="HN587" s="382"/>
      <c r="HO587" s="382"/>
      <c r="HP587" s="382"/>
      <c r="HQ587" s="382"/>
      <c r="HR587" s="382"/>
      <c r="HS587" s="382"/>
      <c r="HT587" s="382"/>
      <c r="HU587" s="382"/>
      <c r="HV587" s="382"/>
      <c r="HW587" s="382"/>
      <c r="HX587" s="382"/>
      <c r="HY587" s="382"/>
      <c r="HZ587" s="382"/>
      <c r="IA587" s="382"/>
      <c r="IB587" s="382"/>
      <c r="IC587" s="382"/>
      <c r="ID587" s="382"/>
      <c r="IE587" s="382"/>
      <c r="IF587" s="382"/>
      <c r="IG587" s="382"/>
      <c r="IH587" s="382"/>
      <c r="II587" s="382"/>
      <c r="IJ587" s="382"/>
      <c r="IK587" s="382"/>
      <c r="IL587" s="382"/>
      <c r="IM587" s="382"/>
      <c r="IN587" s="382"/>
      <c r="IO587" s="382"/>
      <c r="IP587" s="382"/>
      <c r="IQ587" s="382"/>
      <c r="IR587" s="382"/>
      <c r="IS587" s="382"/>
      <c r="IT587" s="382"/>
      <c r="IU587" s="382"/>
      <c r="IV587" s="382"/>
      <c r="IW587" s="382"/>
      <c r="IX587" s="382"/>
      <c r="IY587" s="382"/>
      <c r="IZ587" s="382"/>
      <c r="JA587" s="382"/>
      <c r="JB587" s="382"/>
      <c r="JC587" s="382"/>
      <c r="JD587" s="382"/>
      <c r="JE587" s="382"/>
      <c r="JF587" s="382"/>
      <c r="JG587" s="382"/>
      <c r="JH587" s="382"/>
      <c r="JI587" s="382"/>
      <c r="JJ587" s="382"/>
      <c r="JK587" s="382"/>
      <c r="JL587" s="382"/>
      <c r="JM587" s="382"/>
      <c r="JN587" s="382"/>
      <c r="JO587" s="382"/>
      <c r="JP587" s="382"/>
      <c r="JQ587" s="382"/>
      <c r="JR587" s="382"/>
      <c r="JS587" s="382"/>
      <c r="JT587" s="382"/>
      <c r="JU587" s="382"/>
      <c r="JV587" s="382"/>
      <c r="JW587" s="382"/>
      <c r="JX587" s="382"/>
      <c r="JY587" s="382"/>
      <c r="JZ587" s="382"/>
      <c r="KA587" s="382"/>
      <c r="KB587" s="382"/>
      <c r="KC587" s="382"/>
      <c r="KD587" s="382"/>
      <c r="KE587" s="382"/>
      <c r="KF587" s="382"/>
      <c r="KG587" s="382"/>
      <c r="KH587" s="382"/>
      <c r="KI587" s="382"/>
      <c r="KJ587" s="382"/>
    </row>
    <row r="588" spans="1:296" s="362" customFormat="1" ht="54" outlineLevel="1">
      <c r="A588" s="803"/>
      <c r="B588" s="511" t="s">
        <v>3079</v>
      </c>
      <c r="C588" s="110" t="s">
        <v>2498</v>
      </c>
      <c r="D588" s="37" t="s">
        <v>2499</v>
      </c>
      <c r="E588" s="27" t="s">
        <v>3224</v>
      </c>
      <c r="F588" s="27" t="s">
        <v>1075</v>
      </c>
      <c r="G588" s="10">
        <v>71229108</v>
      </c>
      <c r="H588" s="700" t="s">
        <v>3078</v>
      </c>
      <c r="I588" s="699" t="s">
        <v>2598</v>
      </c>
      <c r="J588" s="35">
        <v>1950</v>
      </c>
      <c r="K588" s="35">
        <v>1950</v>
      </c>
      <c r="L588" s="34">
        <v>0</v>
      </c>
      <c r="M588" s="34">
        <v>0</v>
      </c>
      <c r="N588" s="34">
        <v>1620</v>
      </c>
      <c r="O588" s="34">
        <v>0</v>
      </c>
      <c r="P588" s="138" t="s">
        <v>80</v>
      </c>
      <c r="Q588" s="374" t="s">
        <v>80</v>
      </c>
      <c r="R588" s="107" t="s">
        <v>80</v>
      </c>
      <c r="S588" s="27" t="s">
        <v>693</v>
      </c>
      <c r="T588" s="138"/>
      <c r="U588" s="35">
        <v>90</v>
      </c>
      <c r="V588" s="35">
        <v>0</v>
      </c>
      <c r="W588" s="35">
        <v>1530</v>
      </c>
      <c r="X588" s="34">
        <v>1620</v>
      </c>
      <c r="Y588" s="35">
        <v>0</v>
      </c>
      <c r="Z588" s="34">
        <v>90</v>
      </c>
      <c r="AA588" s="34">
        <v>0</v>
      </c>
      <c r="AB588" s="34">
        <v>1530</v>
      </c>
      <c r="AC588" s="34">
        <v>1620</v>
      </c>
      <c r="AD588" s="34">
        <v>0</v>
      </c>
      <c r="AE588" s="34">
        <v>0</v>
      </c>
      <c r="AF588" s="34">
        <v>0</v>
      </c>
      <c r="AG588" s="34">
        <v>0</v>
      </c>
      <c r="AH588" s="34">
        <v>0</v>
      </c>
      <c r="AI588" s="34">
        <v>0</v>
      </c>
      <c r="AJ588" s="34">
        <v>0</v>
      </c>
      <c r="AK588" s="34">
        <v>0</v>
      </c>
      <c r="AL588" s="34">
        <v>0</v>
      </c>
      <c r="AM588" s="34">
        <v>0</v>
      </c>
      <c r="AN588" s="34">
        <v>0</v>
      </c>
      <c r="AO588" s="34">
        <v>0</v>
      </c>
      <c r="AP588" s="34">
        <v>0</v>
      </c>
      <c r="AQ588" s="34">
        <v>0</v>
      </c>
      <c r="AR588" s="34">
        <v>0</v>
      </c>
      <c r="AS588" s="34">
        <v>0</v>
      </c>
      <c r="AT588" s="34">
        <v>0</v>
      </c>
      <c r="AU588" s="34">
        <v>0</v>
      </c>
      <c r="AV588" s="34">
        <v>0</v>
      </c>
      <c r="AW588" s="34">
        <v>0</v>
      </c>
      <c r="AX588" s="34">
        <v>0</v>
      </c>
      <c r="AY588" s="34">
        <v>0</v>
      </c>
      <c r="AZ588" s="34">
        <v>0</v>
      </c>
      <c r="BA588" s="34">
        <v>0</v>
      </c>
      <c r="BB588" s="34">
        <v>0</v>
      </c>
      <c r="BC588" s="34">
        <v>0</v>
      </c>
      <c r="BD588" s="34">
        <v>0</v>
      </c>
      <c r="BE588" s="34">
        <v>0</v>
      </c>
      <c r="BF588" s="34">
        <v>0</v>
      </c>
      <c r="BG588" s="34">
        <v>0</v>
      </c>
      <c r="BH588" s="34">
        <v>0</v>
      </c>
      <c r="BI588" s="34">
        <v>0</v>
      </c>
      <c r="BJ588" s="34">
        <v>0</v>
      </c>
      <c r="BK588" s="34">
        <v>0</v>
      </c>
      <c r="BL588" s="34">
        <v>0</v>
      </c>
      <c r="BM588" s="34">
        <v>0</v>
      </c>
      <c r="BN588" s="34">
        <v>0</v>
      </c>
      <c r="BO588" s="34">
        <v>0</v>
      </c>
      <c r="BP588" s="34">
        <v>0</v>
      </c>
      <c r="BQ588" s="34">
        <v>0</v>
      </c>
      <c r="BR588" s="34">
        <v>0</v>
      </c>
      <c r="BS588" s="34">
        <v>0</v>
      </c>
      <c r="BT588" s="34">
        <v>0</v>
      </c>
      <c r="BU588" s="34">
        <v>0</v>
      </c>
      <c r="BV588" s="34">
        <v>0</v>
      </c>
      <c r="BW588" s="34">
        <v>0</v>
      </c>
      <c r="BX588" s="34">
        <v>0</v>
      </c>
      <c r="BY588" s="34">
        <v>0</v>
      </c>
      <c r="BZ588" s="34">
        <v>0</v>
      </c>
      <c r="CA588" s="34">
        <v>0</v>
      </c>
      <c r="CB588" s="27"/>
      <c r="CC588" s="27" t="s">
        <v>80</v>
      </c>
      <c r="CD588" s="27" t="s">
        <v>80</v>
      </c>
      <c r="CE588" s="27" t="s">
        <v>80</v>
      </c>
      <c r="CF588" s="27" t="s">
        <v>2008</v>
      </c>
      <c r="CG588" s="27" t="s">
        <v>2500</v>
      </c>
      <c r="CH588" s="511" t="s">
        <v>3221</v>
      </c>
      <c r="CI588" s="382"/>
      <c r="CJ588" s="382"/>
      <c r="CK588" s="382"/>
      <c r="CL588" s="382"/>
      <c r="CM588" s="382"/>
      <c r="CN588" s="382"/>
      <c r="CO588" s="382"/>
      <c r="CP588" s="382"/>
      <c r="CQ588" s="382"/>
      <c r="CR588" s="382"/>
      <c r="CS588" s="382"/>
      <c r="DS588" s="382"/>
      <c r="DT588" s="382"/>
      <c r="DU588" s="382"/>
      <c r="DV588" s="382"/>
      <c r="DW588" s="382"/>
      <c r="DX588" s="382"/>
      <c r="DY588" s="382"/>
      <c r="DZ588" s="382"/>
      <c r="EA588" s="382"/>
      <c r="EB588" s="382"/>
      <c r="EC588" s="382"/>
      <c r="ED588" s="382"/>
      <c r="EE588" s="382"/>
      <c r="EF588" s="382"/>
      <c r="EG588" s="382"/>
      <c r="EH588" s="382"/>
      <c r="EI588" s="382"/>
      <c r="EJ588" s="382"/>
      <c r="EK588" s="382"/>
      <c r="EL588" s="382"/>
      <c r="EM588" s="382"/>
      <c r="EN588" s="382"/>
      <c r="EO588" s="382"/>
      <c r="EP588" s="382"/>
      <c r="EQ588" s="382"/>
      <c r="ER588" s="382"/>
      <c r="ES588" s="382"/>
      <c r="ET588" s="382"/>
      <c r="EU588" s="382"/>
      <c r="EV588" s="382"/>
      <c r="EW588" s="382"/>
      <c r="EX588" s="382"/>
      <c r="EY588" s="382"/>
      <c r="EZ588" s="382"/>
      <c r="FA588" s="382"/>
      <c r="FB588" s="382"/>
      <c r="FC588" s="382"/>
      <c r="FD588" s="382"/>
      <c r="FE588" s="382"/>
      <c r="FF588" s="382"/>
      <c r="FG588" s="382"/>
      <c r="FH588" s="382"/>
      <c r="FI588" s="382"/>
      <c r="FJ588" s="382"/>
      <c r="FK588" s="382"/>
      <c r="FL588" s="382"/>
      <c r="FM588" s="382"/>
      <c r="FN588" s="382"/>
      <c r="FO588" s="382"/>
      <c r="FP588" s="382"/>
      <c r="FQ588" s="382"/>
      <c r="FR588" s="382"/>
      <c r="FS588" s="382"/>
      <c r="FT588" s="382"/>
      <c r="FU588" s="382"/>
      <c r="FV588" s="382"/>
      <c r="FW588" s="382"/>
      <c r="FX588" s="382"/>
      <c r="FY588" s="382"/>
      <c r="FZ588" s="382"/>
      <c r="GA588" s="382"/>
      <c r="GB588" s="382"/>
      <c r="GC588" s="382"/>
      <c r="GD588" s="382"/>
      <c r="GE588" s="382"/>
      <c r="GF588" s="382"/>
      <c r="GG588" s="382"/>
      <c r="GH588" s="382"/>
      <c r="GI588" s="382"/>
      <c r="GJ588" s="382"/>
      <c r="GK588" s="382"/>
      <c r="GL588" s="382"/>
      <c r="GM588" s="382"/>
      <c r="GN588" s="382"/>
      <c r="GO588" s="382"/>
      <c r="GP588" s="382"/>
      <c r="GQ588" s="382"/>
      <c r="GR588" s="382"/>
      <c r="GS588" s="382"/>
      <c r="GT588" s="382"/>
      <c r="GU588" s="382"/>
      <c r="GV588" s="382"/>
      <c r="GW588" s="382"/>
      <c r="GX588" s="382"/>
      <c r="GY588" s="382"/>
      <c r="GZ588" s="382"/>
      <c r="HA588" s="382"/>
      <c r="HB588" s="382"/>
      <c r="HC588" s="382"/>
      <c r="HD588" s="382"/>
      <c r="HE588" s="382"/>
      <c r="HF588" s="382"/>
      <c r="HG588" s="382"/>
      <c r="HH588" s="382"/>
      <c r="HI588" s="382"/>
      <c r="HJ588" s="382"/>
      <c r="HK588" s="382"/>
      <c r="HL588" s="382"/>
      <c r="HM588" s="382"/>
      <c r="HN588" s="382"/>
      <c r="HO588" s="382"/>
      <c r="HP588" s="382"/>
      <c r="HQ588" s="382"/>
      <c r="HR588" s="382"/>
      <c r="HS588" s="382"/>
      <c r="HT588" s="382"/>
      <c r="HU588" s="382"/>
      <c r="HV588" s="382"/>
      <c r="HW588" s="382"/>
      <c r="HX588" s="382"/>
      <c r="HY588" s="382"/>
      <c r="HZ588" s="382"/>
      <c r="IA588" s="382"/>
      <c r="IB588" s="382"/>
      <c r="IC588" s="382"/>
      <c r="ID588" s="382"/>
      <c r="IE588" s="382"/>
      <c r="IF588" s="382"/>
      <c r="IG588" s="382"/>
      <c r="IH588" s="382"/>
      <c r="II588" s="382"/>
      <c r="IJ588" s="382"/>
      <c r="IK588" s="382"/>
      <c r="IL588" s="382"/>
      <c r="IM588" s="382"/>
      <c r="IN588" s="382"/>
      <c r="IO588" s="382"/>
      <c r="IP588" s="382"/>
      <c r="IQ588" s="382"/>
      <c r="IR588" s="382"/>
      <c r="IS588" s="382"/>
      <c r="IT588" s="382"/>
      <c r="IU588" s="382"/>
      <c r="IV588" s="382"/>
      <c r="IW588" s="382"/>
      <c r="IX588" s="382"/>
      <c r="IY588" s="382"/>
      <c r="IZ588" s="382"/>
      <c r="JA588" s="382"/>
      <c r="JB588" s="382"/>
      <c r="JC588" s="382"/>
      <c r="JD588" s="382"/>
      <c r="JE588" s="382"/>
      <c r="JF588" s="382"/>
      <c r="JG588" s="382"/>
      <c r="JH588" s="382"/>
      <c r="JI588" s="382"/>
      <c r="JJ588" s="382"/>
      <c r="JK588" s="382"/>
      <c r="JL588" s="382"/>
      <c r="JM588" s="382"/>
      <c r="JN588" s="382"/>
      <c r="JO588" s="382"/>
      <c r="JP588" s="382"/>
      <c r="JQ588" s="382"/>
      <c r="JR588" s="382"/>
      <c r="JS588" s="382"/>
      <c r="JT588" s="382"/>
      <c r="JU588" s="382"/>
      <c r="JV588" s="382"/>
      <c r="JW588" s="382"/>
      <c r="JX588" s="382"/>
      <c r="JY588" s="382"/>
      <c r="JZ588" s="382"/>
      <c r="KA588" s="382"/>
      <c r="KB588" s="382"/>
      <c r="KC588" s="382"/>
      <c r="KD588" s="382"/>
      <c r="KE588" s="382"/>
      <c r="KF588" s="382"/>
      <c r="KG588" s="382"/>
      <c r="KH588" s="382"/>
      <c r="KI588" s="382"/>
      <c r="KJ588" s="382"/>
    </row>
    <row r="589" spans="1:296" s="382" customFormat="1" ht="46.5" outlineLevel="1">
      <c r="A589" s="803"/>
      <c r="B589" s="511" t="s">
        <v>82</v>
      </c>
      <c r="C589" s="110" t="s">
        <v>2691</v>
      </c>
      <c r="D589" s="37"/>
      <c r="E589" s="27" t="s">
        <v>82</v>
      </c>
      <c r="F589" s="27"/>
      <c r="G589" s="10"/>
      <c r="H589" s="21" t="s">
        <v>3080</v>
      </c>
      <c r="I589" s="699" t="s">
        <v>1311</v>
      </c>
      <c r="J589" s="35">
        <v>1195.9639999999999</v>
      </c>
      <c r="K589" s="35">
        <v>0</v>
      </c>
      <c r="L589" s="34">
        <v>1195.9639999999999</v>
      </c>
      <c r="M589" s="34">
        <v>0</v>
      </c>
      <c r="N589" s="34">
        <v>0</v>
      </c>
      <c r="O589" s="34">
        <v>0</v>
      </c>
      <c r="P589" s="138" t="s">
        <v>80</v>
      </c>
      <c r="Q589" s="374" t="s">
        <v>80</v>
      </c>
      <c r="R589" s="107">
        <v>46022</v>
      </c>
      <c r="S589" s="27" t="s">
        <v>1666</v>
      </c>
      <c r="T589" s="138"/>
      <c r="U589" s="35">
        <v>0</v>
      </c>
      <c r="V589" s="35">
        <v>0</v>
      </c>
      <c r="W589" s="35">
        <v>0</v>
      </c>
      <c r="X589" s="34">
        <v>1195.9639999999999</v>
      </c>
      <c r="Y589" s="35">
        <v>0</v>
      </c>
      <c r="Z589" s="34">
        <v>0</v>
      </c>
      <c r="AA589" s="34">
        <v>512.55600000000004</v>
      </c>
      <c r="AB589" s="34">
        <v>0</v>
      </c>
      <c r="AC589" s="34">
        <v>512.55600000000004</v>
      </c>
      <c r="AD589" s="34">
        <v>0</v>
      </c>
      <c r="AE589" s="34">
        <v>0</v>
      </c>
      <c r="AF589" s="34">
        <v>512.56600000000003</v>
      </c>
      <c r="AG589" s="34">
        <v>0</v>
      </c>
      <c r="AH589" s="34">
        <v>512.56600000000003</v>
      </c>
      <c r="AI589" s="34">
        <v>0</v>
      </c>
      <c r="AJ589" s="34">
        <v>0</v>
      </c>
      <c r="AK589" s="34">
        <v>0</v>
      </c>
      <c r="AL589" s="34">
        <v>0</v>
      </c>
      <c r="AM589" s="34">
        <v>0</v>
      </c>
      <c r="AN589" s="34">
        <v>0</v>
      </c>
      <c r="AO589" s="34">
        <v>0</v>
      </c>
      <c r="AP589" s="34">
        <v>0</v>
      </c>
      <c r="AQ589" s="34">
        <v>0</v>
      </c>
      <c r="AR589" s="34">
        <v>0</v>
      </c>
      <c r="AS589" s="34">
        <v>0</v>
      </c>
      <c r="AT589" s="34">
        <v>0</v>
      </c>
      <c r="AU589" s="34">
        <v>0</v>
      </c>
      <c r="AV589" s="34">
        <v>0</v>
      </c>
      <c r="AW589" s="34">
        <v>0</v>
      </c>
      <c r="AX589" s="34">
        <v>0</v>
      </c>
      <c r="AY589" s="34">
        <v>0</v>
      </c>
      <c r="AZ589" s="34">
        <v>0</v>
      </c>
      <c r="BA589" s="34">
        <v>0</v>
      </c>
      <c r="BB589" s="34">
        <v>0</v>
      </c>
      <c r="BC589" s="34">
        <v>0</v>
      </c>
      <c r="BD589" s="34">
        <v>0</v>
      </c>
      <c r="BE589" s="34">
        <v>0</v>
      </c>
      <c r="BF589" s="34">
        <v>0</v>
      </c>
      <c r="BG589" s="34">
        <v>0</v>
      </c>
      <c r="BH589" s="34">
        <v>0</v>
      </c>
      <c r="BI589" s="34">
        <v>0</v>
      </c>
      <c r="BJ589" s="34">
        <v>0</v>
      </c>
      <c r="BK589" s="34">
        <v>0</v>
      </c>
      <c r="BL589" s="34">
        <v>0</v>
      </c>
      <c r="BM589" s="34">
        <v>0</v>
      </c>
      <c r="BN589" s="34">
        <v>0</v>
      </c>
      <c r="BO589" s="34">
        <v>0</v>
      </c>
      <c r="BP589" s="34">
        <v>0</v>
      </c>
      <c r="BQ589" s="34">
        <v>0</v>
      </c>
      <c r="BR589" s="34">
        <v>0</v>
      </c>
      <c r="BS589" s="34">
        <v>0</v>
      </c>
      <c r="BT589" s="34">
        <v>0</v>
      </c>
      <c r="BU589" s="34">
        <v>0</v>
      </c>
      <c r="BV589" s="34">
        <v>0</v>
      </c>
      <c r="BW589" s="34">
        <v>0</v>
      </c>
      <c r="BX589" s="34">
        <v>0</v>
      </c>
      <c r="BY589" s="34">
        <v>0</v>
      </c>
      <c r="BZ589" s="34">
        <v>0</v>
      </c>
      <c r="CA589" s="34">
        <v>0</v>
      </c>
      <c r="CB589" s="27"/>
      <c r="CC589" s="27"/>
      <c r="CD589" s="27"/>
      <c r="CE589" s="27"/>
      <c r="CF589" s="27"/>
      <c r="CG589" s="27"/>
      <c r="CH589" s="511" t="s">
        <v>3221</v>
      </c>
    </row>
    <row r="590" spans="1:296" s="382" customFormat="1" ht="36" outlineLevel="1">
      <c r="A590" s="803"/>
      <c r="B590" s="660" t="s">
        <v>2064</v>
      </c>
      <c r="C590" s="722" t="s">
        <v>2501</v>
      </c>
      <c r="D590" s="234" t="s">
        <v>2502</v>
      </c>
      <c r="E590" s="183" t="s">
        <v>3225</v>
      </c>
      <c r="F590" s="183" t="s">
        <v>2503</v>
      </c>
      <c r="G590" s="184">
        <v>44685165</v>
      </c>
      <c r="H590" s="233"/>
      <c r="I590" s="698" t="s">
        <v>2598</v>
      </c>
      <c r="J590" s="235">
        <v>2484.85</v>
      </c>
      <c r="K590" s="235">
        <v>2484.85</v>
      </c>
      <c r="L590" s="185">
        <v>0</v>
      </c>
      <c r="M590" s="185">
        <v>0</v>
      </c>
      <c r="N590" s="185">
        <v>2236.37</v>
      </c>
      <c r="O590" s="185">
        <v>0</v>
      </c>
      <c r="P590" s="241" t="s">
        <v>80</v>
      </c>
      <c r="Q590" s="481" t="s">
        <v>80</v>
      </c>
      <c r="R590" s="701"/>
      <c r="S590" s="183" t="s">
        <v>496</v>
      </c>
      <c r="T590" s="241"/>
      <c r="U590" s="235">
        <v>0</v>
      </c>
      <c r="V590" s="235">
        <v>0</v>
      </c>
      <c r="W590" s="235">
        <v>0</v>
      </c>
      <c r="X590" s="185">
        <v>0</v>
      </c>
      <c r="Y590" s="235">
        <v>0</v>
      </c>
      <c r="Z590" s="185">
        <v>2484.85</v>
      </c>
      <c r="AA590" s="185">
        <v>0</v>
      </c>
      <c r="AB590" s="185">
        <v>0</v>
      </c>
      <c r="AC590" s="185">
        <v>2484.85</v>
      </c>
      <c r="AD590" s="185">
        <v>0</v>
      </c>
      <c r="AE590" s="185">
        <v>0</v>
      </c>
      <c r="AF590" s="185">
        <v>0</v>
      </c>
      <c r="AG590" s="185">
        <v>0</v>
      </c>
      <c r="AH590" s="185">
        <v>0</v>
      </c>
      <c r="AI590" s="185">
        <v>0</v>
      </c>
      <c r="AJ590" s="185">
        <v>0</v>
      </c>
      <c r="AK590" s="185">
        <v>0</v>
      </c>
      <c r="AL590" s="185">
        <v>0</v>
      </c>
      <c r="AM590" s="185">
        <v>0</v>
      </c>
      <c r="AN590" s="185">
        <v>0</v>
      </c>
      <c r="AO590" s="185">
        <v>0</v>
      </c>
      <c r="AP590" s="185">
        <v>0</v>
      </c>
      <c r="AQ590" s="185">
        <v>0</v>
      </c>
      <c r="AR590" s="185">
        <v>0</v>
      </c>
      <c r="AS590" s="185">
        <v>0</v>
      </c>
      <c r="AT590" s="185">
        <v>0</v>
      </c>
      <c r="AU590" s="185">
        <v>0</v>
      </c>
      <c r="AV590" s="185">
        <v>0</v>
      </c>
      <c r="AW590" s="185">
        <v>0</v>
      </c>
      <c r="AX590" s="185">
        <v>0</v>
      </c>
      <c r="AY590" s="185">
        <v>0</v>
      </c>
      <c r="AZ590" s="185">
        <v>0</v>
      </c>
      <c r="BA590" s="185">
        <v>0</v>
      </c>
      <c r="BB590" s="185">
        <v>0</v>
      </c>
      <c r="BC590" s="185">
        <v>0</v>
      </c>
      <c r="BD590" s="185">
        <v>0</v>
      </c>
      <c r="BE590" s="185">
        <v>0</v>
      </c>
      <c r="BF590" s="185">
        <v>0</v>
      </c>
      <c r="BG590" s="185">
        <v>0</v>
      </c>
      <c r="BH590" s="185">
        <v>0</v>
      </c>
      <c r="BI590" s="185">
        <v>0</v>
      </c>
      <c r="BJ590" s="185">
        <v>0</v>
      </c>
      <c r="BK590" s="185">
        <v>0</v>
      </c>
      <c r="BL590" s="185">
        <v>0</v>
      </c>
      <c r="BM590" s="185">
        <v>0</v>
      </c>
      <c r="BN590" s="185">
        <v>0</v>
      </c>
      <c r="BO590" s="185">
        <v>0</v>
      </c>
      <c r="BP590" s="185">
        <v>0</v>
      </c>
      <c r="BQ590" s="185">
        <v>0</v>
      </c>
      <c r="BR590" s="185">
        <v>0</v>
      </c>
      <c r="BS590" s="185">
        <v>0</v>
      </c>
      <c r="BT590" s="185">
        <v>0</v>
      </c>
      <c r="BU590" s="185">
        <v>0</v>
      </c>
      <c r="BV590" s="185">
        <v>0</v>
      </c>
      <c r="BW590" s="185">
        <v>0</v>
      </c>
      <c r="BX590" s="185">
        <v>0</v>
      </c>
      <c r="BY590" s="185">
        <v>0</v>
      </c>
      <c r="BZ590" s="185">
        <v>0</v>
      </c>
      <c r="CA590" s="185">
        <v>0</v>
      </c>
      <c r="CB590" s="183"/>
      <c r="CC590" s="183" t="s">
        <v>80</v>
      </c>
      <c r="CD590" s="183" t="s">
        <v>80</v>
      </c>
      <c r="CE590" s="183" t="s">
        <v>80</v>
      </c>
      <c r="CF590" s="183" t="s">
        <v>2008</v>
      </c>
      <c r="CG590" s="183" t="s">
        <v>2504</v>
      </c>
      <c r="CH590" s="660" t="s">
        <v>3221</v>
      </c>
    </row>
    <row r="591" spans="1:296" s="382" customFormat="1" ht="69.75" outlineLevel="1">
      <c r="A591" s="803"/>
      <c r="B591" s="511" t="s">
        <v>2068</v>
      </c>
      <c r="C591" s="110" t="s">
        <v>2840</v>
      </c>
      <c r="D591" s="37"/>
      <c r="E591" s="27" t="s">
        <v>3226</v>
      </c>
      <c r="F591" s="27" t="s">
        <v>2841</v>
      </c>
      <c r="G591" s="10">
        <v>874680</v>
      </c>
      <c r="H591" s="21"/>
      <c r="I591" s="699" t="s">
        <v>1311</v>
      </c>
      <c r="J591" s="35">
        <v>21100</v>
      </c>
      <c r="K591" s="35">
        <v>21100</v>
      </c>
      <c r="L591" s="34">
        <v>0</v>
      </c>
      <c r="M591" s="34">
        <v>0</v>
      </c>
      <c r="N591" s="34">
        <v>7350</v>
      </c>
      <c r="O591" s="34">
        <v>0</v>
      </c>
      <c r="P591" s="138" t="s">
        <v>80</v>
      </c>
      <c r="Q591" s="374" t="s">
        <v>80</v>
      </c>
      <c r="R591" s="107" t="s">
        <v>80</v>
      </c>
      <c r="S591" s="27" t="s">
        <v>86</v>
      </c>
      <c r="T591" s="138"/>
      <c r="U591" s="35">
        <v>0</v>
      </c>
      <c r="V591" s="35">
        <v>0</v>
      </c>
      <c r="W591" s="35">
        <v>0</v>
      </c>
      <c r="X591" s="34">
        <v>0</v>
      </c>
      <c r="Y591" s="35">
        <v>0</v>
      </c>
      <c r="Z591" s="34">
        <v>0</v>
      </c>
      <c r="AA591" s="34">
        <v>0</v>
      </c>
      <c r="AB591" s="34">
        <v>0</v>
      </c>
      <c r="AC591" s="34">
        <v>0</v>
      </c>
      <c r="AD591" s="34">
        <v>0</v>
      </c>
      <c r="AE591" s="34">
        <v>10550</v>
      </c>
      <c r="AF591" s="34">
        <v>0</v>
      </c>
      <c r="AG591" s="34">
        <v>0</v>
      </c>
      <c r="AH591" s="34">
        <v>10550</v>
      </c>
      <c r="AI591" s="34">
        <v>0</v>
      </c>
      <c r="AJ591" s="34">
        <v>0</v>
      </c>
      <c r="AK591" s="34">
        <v>0</v>
      </c>
      <c r="AL591" s="34">
        <v>0</v>
      </c>
      <c r="AM591" s="34">
        <v>0</v>
      </c>
      <c r="AN591" s="34">
        <v>0</v>
      </c>
      <c r="AO591" s="34">
        <v>0</v>
      </c>
      <c r="AP591" s="34">
        <v>0</v>
      </c>
      <c r="AQ591" s="34">
        <v>0</v>
      </c>
      <c r="AR591" s="34">
        <v>0</v>
      </c>
      <c r="AS591" s="34">
        <v>0</v>
      </c>
      <c r="AT591" s="34">
        <v>0</v>
      </c>
      <c r="AU591" s="34">
        <v>0</v>
      </c>
      <c r="AV591" s="34">
        <v>0</v>
      </c>
      <c r="AW591" s="34">
        <v>0</v>
      </c>
      <c r="AX591" s="34">
        <v>0</v>
      </c>
      <c r="AY591" s="34">
        <v>0</v>
      </c>
      <c r="AZ591" s="34">
        <v>0</v>
      </c>
      <c r="BA591" s="34">
        <v>0</v>
      </c>
      <c r="BB591" s="34">
        <v>0</v>
      </c>
      <c r="BC591" s="34">
        <v>0</v>
      </c>
      <c r="BD591" s="34">
        <v>0</v>
      </c>
      <c r="BE591" s="34">
        <v>0</v>
      </c>
      <c r="BF591" s="34">
        <v>0</v>
      </c>
      <c r="BG591" s="34">
        <v>0</v>
      </c>
      <c r="BH591" s="34">
        <v>0</v>
      </c>
      <c r="BI591" s="34">
        <v>0</v>
      </c>
      <c r="BJ591" s="34">
        <v>0</v>
      </c>
      <c r="BK591" s="34">
        <v>0</v>
      </c>
      <c r="BL591" s="34">
        <v>0</v>
      </c>
      <c r="BM591" s="34">
        <v>0</v>
      </c>
      <c r="BN591" s="34">
        <v>0</v>
      </c>
      <c r="BO591" s="34">
        <v>0</v>
      </c>
      <c r="BP591" s="34">
        <v>0</v>
      </c>
      <c r="BQ591" s="34">
        <v>0</v>
      </c>
      <c r="BR591" s="34">
        <v>0</v>
      </c>
      <c r="BS591" s="34">
        <v>0</v>
      </c>
      <c r="BT591" s="34">
        <v>0</v>
      </c>
      <c r="BU591" s="34">
        <v>0</v>
      </c>
      <c r="BV591" s="34">
        <v>0</v>
      </c>
      <c r="BW591" s="34">
        <v>0</v>
      </c>
      <c r="BX591" s="34">
        <v>0</v>
      </c>
      <c r="BY591" s="34">
        <v>0</v>
      </c>
      <c r="BZ591" s="34">
        <v>0</v>
      </c>
      <c r="CA591" s="34">
        <v>0</v>
      </c>
      <c r="CB591" s="27"/>
      <c r="CC591" s="27"/>
      <c r="CD591" s="27"/>
      <c r="CE591" s="27"/>
      <c r="CF591" s="27"/>
      <c r="CG591" s="27"/>
      <c r="CH591" s="511" t="s">
        <v>3221</v>
      </c>
    </row>
    <row r="592" spans="1:296" s="382" customFormat="1" ht="36" outlineLevel="1">
      <c r="A592" s="803"/>
      <c r="B592" s="511" t="s">
        <v>2082</v>
      </c>
      <c r="C592" s="110" t="s">
        <v>2938</v>
      </c>
      <c r="D592" s="37" t="s">
        <v>3227</v>
      </c>
      <c r="E592" s="27" t="s">
        <v>3228</v>
      </c>
      <c r="F592" s="27" t="s">
        <v>1369</v>
      </c>
      <c r="G592" s="10">
        <v>71209905</v>
      </c>
      <c r="H592" s="21"/>
      <c r="I592" s="699" t="s">
        <v>2939</v>
      </c>
      <c r="J592" s="35">
        <v>1017.47</v>
      </c>
      <c r="K592" s="35">
        <v>800</v>
      </c>
      <c r="L592" s="34">
        <v>217.47</v>
      </c>
      <c r="M592" s="34">
        <v>0</v>
      </c>
      <c r="N592" s="34">
        <v>800</v>
      </c>
      <c r="O592" s="34">
        <v>0</v>
      </c>
      <c r="P592" s="138" t="s">
        <v>80</v>
      </c>
      <c r="Q592" s="374"/>
      <c r="R592" s="107" t="s">
        <v>80</v>
      </c>
      <c r="S592" s="27" t="s">
        <v>86</v>
      </c>
      <c r="T592" s="138"/>
      <c r="U592" s="35">
        <v>0</v>
      </c>
      <c r="V592" s="35">
        <v>0</v>
      </c>
      <c r="W592" s="35">
        <v>0</v>
      </c>
      <c r="X592" s="34">
        <v>0</v>
      </c>
      <c r="Y592" s="35">
        <v>0</v>
      </c>
      <c r="Z592" s="34">
        <v>0</v>
      </c>
      <c r="AA592" s="34">
        <v>0</v>
      </c>
      <c r="AB592" s="34">
        <v>0</v>
      </c>
      <c r="AC592" s="34">
        <v>0</v>
      </c>
      <c r="AD592" s="34">
        <v>0</v>
      </c>
      <c r="AE592" s="34">
        <v>0</v>
      </c>
      <c r="AF592" s="34">
        <v>0</v>
      </c>
      <c r="AG592" s="34">
        <v>0</v>
      </c>
      <c r="AH592" s="34">
        <v>0</v>
      </c>
      <c r="AI592" s="34">
        <v>0</v>
      </c>
      <c r="AJ592" s="34">
        <v>0</v>
      </c>
      <c r="AK592" s="34">
        <v>0</v>
      </c>
      <c r="AL592" s="34">
        <v>0</v>
      </c>
      <c r="AM592" s="34">
        <v>0</v>
      </c>
      <c r="AN592" s="34">
        <v>0</v>
      </c>
      <c r="AO592" s="34">
        <v>0</v>
      </c>
      <c r="AP592" s="34">
        <v>0</v>
      </c>
      <c r="AQ592" s="34">
        <v>0</v>
      </c>
      <c r="AR592" s="34">
        <v>0</v>
      </c>
      <c r="AS592" s="34">
        <v>0</v>
      </c>
      <c r="AT592" s="34">
        <v>0</v>
      </c>
      <c r="AU592" s="34">
        <v>0</v>
      </c>
      <c r="AV592" s="34">
        <v>0</v>
      </c>
      <c r="AW592" s="34">
        <v>0</v>
      </c>
      <c r="AX592" s="34">
        <v>0</v>
      </c>
      <c r="AY592" s="34">
        <v>0</v>
      </c>
      <c r="AZ592" s="34">
        <v>0</v>
      </c>
      <c r="BA592" s="34">
        <v>0</v>
      </c>
      <c r="BB592" s="34">
        <v>0</v>
      </c>
      <c r="BC592" s="34">
        <v>0</v>
      </c>
      <c r="BD592" s="34">
        <v>0</v>
      </c>
      <c r="BE592" s="34">
        <v>0</v>
      </c>
      <c r="BF592" s="34">
        <v>0</v>
      </c>
      <c r="BG592" s="34">
        <v>0</v>
      </c>
      <c r="BH592" s="34">
        <v>0</v>
      </c>
      <c r="BI592" s="34">
        <v>0</v>
      </c>
      <c r="BJ592" s="34">
        <v>0</v>
      </c>
      <c r="BK592" s="34">
        <v>0</v>
      </c>
      <c r="BL592" s="34">
        <v>0</v>
      </c>
      <c r="BM592" s="34">
        <v>0</v>
      </c>
      <c r="BN592" s="34">
        <v>0</v>
      </c>
      <c r="BO592" s="34">
        <v>0</v>
      </c>
      <c r="BP592" s="34">
        <v>0</v>
      </c>
      <c r="BQ592" s="34">
        <v>0</v>
      </c>
      <c r="BR592" s="34">
        <v>0</v>
      </c>
      <c r="BS592" s="34">
        <v>0</v>
      </c>
      <c r="BT592" s="34">
        <v>0</v>
      </c>
      <c r="BU592" s="34">
        <v>0</v>
      </c>
      <c r="BV592" s="34">
        <v>0</v>
      </c>
      <c r="BW592" s="34">
        <v>0</v>
      </c>
      <c r="BX592" s="34">
        <v>0</v>
      </c>
      <c r="BY592" s="34">
        <v>0</v>
      </c>
      <c r="BZ592" s="34">
        <v>0</v>
      </c>
      <c r="CA592" s="34">
        <v>0</v>
      </c>
      <c r="CB592" s="27"/>
      <c r="CC592" s="27"/>
      <c r="CD592" s="27"/>
      <c r="CE592" s="27"/>
      <c r="CF592" s="27"/>
      <c r="CG592" s="27"/>
      <c r="CH592" s="511" t="s">
        <v>3221</v>
      </c>
    </row>
    <row r="593" spans="1:97" s="382" customFormat="1" ht="46.5" outlineLevel="1">
      <c r="A593" s="803"/>
      <c r="B593" s="511" t="s">
        <v>82</v>
      </c>
      <c r="C593" s="723" t="s">
        <v>2975</v>
      </c>
      <c r="D593" s="37"/>
      <c r="E593" s="27" t="s">
        <v>82</v>
      </c>
      <c r="F593" s="27" t="s">
        <v>80</v>
      </c>
      <c r="G593" s="136" t="s">
        <v>80</v>
      </c>
      <c r="H593" s="21"/>
      <c r="I593" s="699" t="s">
        <v>2977</v>
      </c>
      <c r="J593" s="35">
        <v>50930.5</v>
      </c>
      <c r="K593" s="35">
        <v>40744.400000000001</v>
      </c>
      <c r="L593" s="34">
        <v>10186.1</v>
      </c>
      <c r="M593" s="34">
        <v>0</v>
      </c>
      <c r="N593" s="34">
        <v>0</v>
      </c>
      <c r="O593" s="34">
        <v>0</v>
      </c>
      <c r="P593" s="138" t="s">
        <v>80</v>
      </c>
      <c r="Q593" s="374"/>
      <c r="R593" s="107" t="s">
        <v>80</v>
      </c>
      <c r="S593" s="27" t="s">
        <v>86</v>
      </c>
      <c r="T593" s="138"/>
      <c r="U593" s="35">
        <v>0</v>
      </c>
      <c r="V593" s="35">
        <v>0</v>
      </c>
      <c r="W593" s="35">
        <v>0</v>
      </c>
      <c r="X593" s="34">
        <v>0</v>
      </c>
      <c r="Y593" s="35">
        <v>0</v>
      </c>
      <c r="Z593" s="34">
        <v>0</v>
      </c>
      <c r="AA593" s="34">
        <v>0</v>
      </c>
      <c r="AB593" s="34">
        <v>0</v>
      </c>
      <c r="AC593" s="34">
        <v>0</v>
      </c>
      <c r="AD593" s="34">
        <v>0</v>
      </c>
      <c r="AE593" s="34">
        <v>5000</v>
      </c>
      <c r="AF593" s="34">
        <v>0</v>
      </c>
      <c r="AG593" s="34">
        <v>0</v>
      </c>
      <c r="AH593" s="34">
        <v>5000</v>
      </c>
      <c r="AI593" s="34">
        <v>0</v>
      </c>
      <c r="AJ593" s="34">
        <v>0</v>
      </c>
      <c r="AK593" s="34">
        <v>0</v>
      </c>
      <c r="AL593" s="34">
        <v>0</v>
      </c>
      <c r="AM593" s="34">
        <v>0</v>
      </c>
      <c r="AN593" s="34">
        <v>0</v>
      </c>
      <c r="AO593" s="34">
        <v>0</v>
      </c>
      <c r="AP593" s="34">
        <v>0</v>
      </c>
      <c r="AQ593" s="34">
        <v>0</v>
      </c>
      <c r="AR593" s="34">
        <v>0</v>
      </c>
      <c r="AS593" s="34">
        <v>0</v>
      </c>
      <c r="AT593" s="34">
        <v>0</v>
      </c>
      <c r="AU593" s="34">
        <v>0</v>
      </c>
      <c r="AV593" s="34">
        <v>0</v>
      </c>
      <c r="AW593" s="34">
        <v>0</v>
      </c>
      <c r="AX593" s="34">
        <v>0</v>
      </c>
      <c r="AY593" s="34">
        <v>0</v>
      </c>
      <c r="AZ593" s="34">
        <v>0</v>
      </c>
      <c r="BA593" s="34">
        <v>0</v>
      </c>
      <c r="BB593" s="34">
        <v>0</v>
      </c>
      <c r="BC593" s="34">
        <v>0</v>
      </c>
      <c r="BD593" s="34">
        <v>0</v>
      </c>
      <c r="BE593" s="34">
        <v>0</v>
      </c>
      <c r="BF593" s="34">
        <v>0</v>
      </c>
      <c r="BG593" s="34">
        <v>0</v>
      </c>
      <c r="BH593" s="34">
        <v>0</v>
      </c>
      <c r="BI593" s="34">
        <v>5000</v>
      </c>
      <c r="BJ593" s="34">
        <v>0</v>
      </c>
      <c r="BK593" s="34">
        <v>0</v>
      </c>
      <c r="BL593" s="34">
        <v>5000</v>
      </c>
      <c r="BM593" s="34">
        <v>0</v>
      </c>
      <c r="BN593" s="34">
        <v>0</v>
      </c>
      <c r="BO593" s="34">
        <v>0</v>
      </c>
      <c r="BP593" s="34">
        <v>0</v>
      </c>
      <c r="BQ593" s="34">
        <v>0</v>
      </c>
      <c r="BR593" s="34">
        <v>0</v>
      </c>
      <c r="BS593" s="34">
        <v>0</v>
      </c>
      <c r="BT593" s="34">
        <v>0</v>
      </c>
      <c r="BU593" s="34">
        <v>0</v>
      </c>
      <c r="BV593" s="34">
        <v>0</v>
      </c>
      <c r="BW593" s="34">
        <v>0</v>
      </c>
      <c r="BX593" s="34">
        <v>0</v>
      </c>
      <c r="BY593" s="34">
        <v>0</v>
      </c>
      <c r="BZ593" s="34">
        <v>0</v>
      </c>
      <c r="CA593" s="34">
        <v>0</v>
      </c>
      <c r="CB593" s="27"/>
      <c r="CC593" s="27"/>
      <c r="CD593" s="27"/>
      <c r="CE593" s="27"/>
      <c r="CF593" s="27"/>
      <c r="CG593" s="27"/>
      <c r="CH593" s="511" t="s">
        <v>3221</v>
      </c>
    </row>
    <row r="594" spans="1:97" s="382" customFormat="1" ht="46.5" outlineLevel="1">
      <c r="A594" s="803"/>
      <c r="B594" s="511" t="s">
        <v>82</v>
      </c>
      <c r="C594" s="110" t="s">
        <v>2976</v>
      </c>
      <c r="D594" s="37"/>
      <c r="E594" s="27" t="s">
        <v>82</v>
      </c>
      <c r="F594" s="27" t="s">
        <v>80</v>
      </c>
      <c r="G594" s="136" t="s">
        <v>80</v>
      </c>
      <c r="H594" s="21"/>
      <c r="I594" s="699" t="s">
        <v>2977</v>
      </c>
      <c r="J594" s="35">
        <v>76000</v>
      </c>
      <c r="K594" s="35">
        <v>72200</v>
      </c>
      <c r="L594" s="34">
        <v>3800</v>
      </c>
      <c r="M594" s="34">
        <v>0</v>
      </c>
      <c r="N594" s="34">
        <v>0</v>
      </c>
      <c r="O594" s="34">
        <v>0</v>
      </c>
      <c r="P594" s="138" t="s">
        <v>80</v>
      </c>
      <c r="Q594" s="374" t="s">
        <v>80</v>
      </c>
      <c r="R594" s="107" t="s">
        <v>80</v>
      </c>
      <c r="S594" s="27" t="s">
        <v>86</v>
      </c>
      <c r="T594" s="138"/>
      <c r="U594" s="35">
        <v>0</v>
      </c>
      <c r="V594" s="35">
        <v>0</v>
      </c>
      <c r="W594" s="35">
        <v>0</v>
      </c>
      <c r="X594" s="34">
        <v>0</v>
      </c>
      <c r="Y594" s="35">
        <v>0</v>
      </c>
      <c r="Z594" s="34">
        <v>0</v>
      </c>
      <c r="AA594" s="34">
        <v>0</v>
      </c>
      <c r="AB594" s="34">
        <v>0</v>
      </c>
      <c r="AC594" s="34">
        <v>0</v>
      </c>
      <c r="AD594" s="34">
        <v>0</v>
      </c>
      <c r="AE594" s="34">
        <v>5000</v>
      </c>
      <c r="AF594" s="34">
        <v>0</v>
      </c>
      <c r="AG594" s="34">
        <v>0</v>
      </c>
      <c r="AH594" s="34">
        <v>5000</v>
      </c>
      <c r="AI594" s="34">
        <v>0</v>
      </c>
      <c r="AJ594" s="34">
        <v>0</v>
      </c>
      <c r="AK594" s="34">
        <v>0</v>
      </c>
      <c r="AL594" s="34">
        <v>0</v>
      </c>
      <c r="AM594" s="34">
        <v>0</v>
      </c>
      <c r="AN594" s="34">
        <v>0</v>
      </c>
      <c r="AO594" s="34">
        <v>0</v>
      </c>
      <c r="AP594" s="34">
        <v>0</v>
      </c>
      <c r="AQ594" s="34">
        <v>0</v>
      </c>
      <c r="AR594" s="34">
        <v>0</v>
      </c>
      <c r="AS594" s="34">
        <v>0</v>
      </c>
      <c r="AT594" s="34">
        <v>0</v>
      </c>
      <c r="AU594" s="34">
        <v>0</v>
      </c>
      <c r="AV594" s="34">
        <v>0</v>
      </c>
      <c r="AW594" s="34">
        <v>0</v>
      </c>
      <c r="AX594" s="34">
        <v>0</v>
      </c>
      <c r="AY594" s="34">
        <v>0</v>
      </c>
      <c r="AZ594" s="34">
        <v>0</v>
      </c>
      <c r="BA594" s="34">
        <v>0</v>
      </c>
      <c r="BB594" s="3">
        <v>0</v>
      </c>
      <c r="BC594" s="113">
        <v>0</v>
      </c>
      <c r="BD594" s="34">
        <v>0</v>
      </c>
      <c r="BE594" s="34">
        <v>0</v>
      </c>
      <c r="BF594" s="34">
        <v>0</v>
      </c>
      <c r="BG594" s="34">
        <v>0</v>
      </c>
      <c r="BH594" s="34">
        <v>0</v>
      </c>
      <c r="BI594" s="34">
        <v>5000</v>
      </c>
      <c r="BJ594" s="34">
        <v>0</v>
      </c>
      <c r="BK594" s="34">
        <v>0</v>
      </c>
      <c r="BL594" s="34">
        <v>5000</v>
      </c>
      <c r="BM594" s="34">
        <v>0</v>
      </c>
      <c r="BN594" s="34">
        <v>0</v>
      </c>
      <c r="BO594" s="34">
        <v>0</v>
      </c>
      <c r="BP594" s="34">
        <v>0</v>
      </c>
      <c r="BQ594" s="34">
        <v>0</v>
      </c>
      <c r="BR594" s="34">
        <v>0</v>
      </c>
      <c r="BS594" s="34">
        <v>0</v>
      </c>
      <c r="BT594" s="34">
        <v>0</v>
      </c>
      <c r="BU594" s="34">
        <v>0</v>
      </c>
      <c r="BV594" s="34">
        <v>0</v>
      </c>
      <c r="BW594" s="34">
        <v>0</v>
      </c>
      <c r="BX594" s="34">
        <v>0</v>
      </c>
      <c r="BY594" s="34">
        <v>0</v>
      </c>
      <c r="BZ594" s="34">
        <v>0</v>
      </c>
      <c r="CA594" s="34">
        <v>0</v>
      </c>
      <c r="CB594" s="27"/>
      <c r="CC594" s="27"/>
      <c r="CD594" s="27"/>
      <c r="CE594" s="27"/>
      <c r="CF594" s="27"/>
      <c r="CG594" s="27"/>
      <c r="CH594" s="511" t="s">
        <v>3221</v>
      </c>
    </row>
    <row r="595" spans="1:97" s="382" customFormat="1" ht="46.5" outlineLevel="1">
      <c r="A595" s="803"/>
      <c r="B595" s="511" t="s">
        <v>82</v>
      </c>
      <c r="C595" s="110" t="s">
        <v>2978</v>
      </c>
      <c r="D595" s="37"/>
      <c r="E595" s="27" t="s">
        <v>82</v>
      </c>
      <c r="F595" s="27" t="s">
        <v>80</v>
      </c>
      <c r="G595" s="136" t="s">
        <v>80</v>
      </c>
      <c r="H595" s="21"/>
      <c r="I595" s="699" t="s">
        <v>2977</v>
      </c>
      <c r="J595" s="35">
        <v>63243</v>
      </c>
      <c r="K595" s="35">
        <v>60080.5</v>
      </c>
      <c r="L595" s="34">
        <v>3162.5</v>
      </c>
      <c r="M595" s="34">
        <v>0</v>
      </c>
      <c r="N595" s="34">
        <v>0</v>
      </c>
      <c r="O595" s="34">
        <v>0</v>
      </c>
      <c r="P595" s="138"/>
      <c r="Q595" s="374"/>
      <c r="R595" s="107" t="s">
        <v>80</v>
      </c>
      <c r="S595" s="27" t="s">
        <v>86</v>
      </c>
      <c r="T595" s="138"/>
      <c r="U595" s="35">
        <v>0</v>
      </c>
      <c r="V595" s="35">
        <v>0</v>
      </c>
      <c r="W595" s="35">
        <v>0</v>
      </c>
      <c r="X595" s="34">
        <v>0</v>
      </c>
      <c r="Y595" s="35">
        <v>0</v>
      </c>
      <c r="Z595" s="34">
        <v>0</v>
      </c>
      <c r="AA595" s="34">
        <v>0</v>
      </c>
      <c r="AB595" s="34">
        <v>0</v>
      </c>
      <c r="AC595" s="34">
        <v>0</v>
      </c>
      <c r="AD595" s="34">
        <v>0</v>
      </c>
      <c r="AE595" s="34">
        <v>5000</v>
      </c>
      <c r="AF595" s="34">
        <v>0</v>
      </c>
      <c r="AG595" s="34">
        <v>0</v>
      </c>
      <c r="AH595" s="34">
        <v>5000</v>
      </c>
      <c r="AI595" s="34">
        <v>0</v>
      </c>
      <c r="AJ595" s="34">
        <v>0</v>
      </c>
      <c r="AK595" s="34">
        <v>0</v>
      </c>
      <c r="AL595" s="34">
        <v>0</v>
      </c>
      <c r="AM595" s="34">
        <v>0</v>
      </c>
      <c r="AN595" s="34">
        <v>0</v>
      </c>
      <c r="AO595" s="34">
        <v>0</v>
      </c>
      <c r="AP595" s="34">
        <v>0</v>
      </c>
      <c r="AQ595" s="34">
        <v>0</v>
      </c>
      <c r="AR595" s="34">
        <v>0</v>
      </c>
      <c r="AS595" s="34">
        <v>0</v>
      </c>
      <c r="AT595" s="34">
        <v>0</v>
      </c>
      <c r="AU595" s="34">
        <v>0</v>
      </c>
      <c r="AV595" s="34">
        <v>0</v>
      </c>
      <c r="AW595" s="34">
        <v>0</v>
      </c>
      <c r="AX595" s="34">
        <v>0</v>
      </c>
      <c r="AY595" s="34">
        <v>0</v>
      </c>
      <c r="AZ595" s="34">
        <v>0</v>
      </c>
      <c r="BA595" s="34">
        <v>0</v>
      </c>
      <c r="BB595" s="34">
        <v>0</v>
      </c>
      <c r="BC595" s="34">
        <v>0</v>
      </c>
      <c r="BD595" s="34">
        <v>0</v>
      </c>
      <c r="BE595" s="34">
        <v>0</v>
      </c>
      <c r="BF595" s="34">
        <v>0</v>
      </c>
      <c r="BG595" s="34">
        <v>0</v>
      </c>
      <c r="BH595" s="34">
        <v>0</v>
      </c>
      <c r="BI595" s="34">
        <v>5000</v>
      </c>
      <c r="BJ595" s="34">
        <v>0</v>
      </c>
      <c r="BK595" s="34">
        <v>0</v>
      </c>
      <c r="BL595" s="34">
        <v>5000</v>
      </c>
      <c r="BM595" s="34">
        <v>0</v>
      </c>
      <c r="BN595" s="34">
        <v>0</v>
      </c>
      <c r="BO595" s="34">
        <v>0</v>
      </c>
      <c r="BP595" s="34">
        <v>0</v>
      </c>
      <c r="BQ595" s="34">
        <v>0</v>
      </c>
      <c r="BR595" s="34">
        <v>0</v>
      </c>
      <c r="BS595" s="34">
        <v>0</v>
      </c>
      <c r="BT595" s="34">
        <v>0</v>
      </c>
      <c r="BU595" s="34">
        <v>0</v>
      </c>
      <c r="BV595" s="34">
        <v>0</v>
      </c>
      <c r="BW595" s="34">
        <v>0</v>
      </c>
      <c r="BX595" s="34">
        <v>0</v>
      </c>
      <c r="BY595" s="34">
        <v>0</v>
      </c>
      <c r="BZ595" s="34">
        <v>0</v>
      </c>
      <c r="CA595" s="34">
        <v>0</v>
      </c>
      <c r="CB595" s="27"/>
      <c r="CC595" s="27"/>
      <c r="CD595" s="27"/>
      <c r="CE595" s="27"/>
      <c r="CF595" s="27"/>
      <c r="CG595" s="27"/>
      <c r="CH595" s="511" t="s">
        <v>3221</v>
      </c>
    </row>
    <row r="596" spans="1:97" s="382" customFormat="1" ht="23.25" outlineLevel="1">
      <c r="A596" s="803"/>
      <c r="B596" s="511" t="s">
        <v>82</v>
      </c>
      <c r="C596" s="110" t="s">
        <v>2979</v>
      </c>
      <c r="D596" s="37"/>
      <c r="E596" s="27" t="s">
        <v>82</v>
      </c>
      <c r="F596" s="27" t="s">
        <v>80</v>
      </c>
      <c r="G596" s="136" t="s">
        <v>80</v>
      </c>
      <c r="H596" s="21"/>
      <c r="I596" s="699" t="s">
        <v>2977</v>
      </c>
      <c r="J596" s="35">
        <v>41682.200000000004</v>
      </c>
      <c r="K596" s="35">
        <v>33345.760000000002</v>
      </c>
      <c r="L596" s="34">
        <v>8336.44</v>
      </c>
      <c r="M596" s="34">
        <v>0</v>
      </c>
      <c r="N596" s="34">
        <v>0</v>
      </c>
      <c r="O596" s="34">
        <v>0</v>
      </c>
      <c r="P596" s="138" t="s">
        <v>80</v>
      </c>
      <c r="Q596" s="374" t="s">
        <v>80</v>
      </c>
      <c r="R596" s="107" t="s">
        <v>80</v>
      </c>
      <c r="S596" s="27" t="s">
        <v>86</v>
      </c>
      <c r="T596" s="138"/>
      <c r="U596" s="35">
        <v>0</v>
      </c>
      <c r="V596" s="35">
        <v>0</v>
      </c>
      <c r="W596" s="35">
        <v>0</v>
      </c>
      <c r="X596" s="34">
        <v>0</v>
      </c>
      <c r="Y596" s="35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0</v>
      </c>
      <c r="AE596" s="34">
        <v>16672.88</v>
      </c>
      <c r="AF596" s="34">
        <v>4168.22</v>
      </c>
      <c r="AG596" s="34">
        <v>0</v>
      </c>
      <c r="AH596" s="34">
        <v>20841.100000000002</v>
      </c>
      <c r="AI596" s="34">
        <v>0</v>
      </c>
      <c r="AJ596" s="34">
        <v>0</v>
      </c>
      <c r="AK596" s="34">
        <v>0</v>
      </c>
      <c r="AL596" s="34">
        <v>0</v>
      </c>
      <c r="AM596" s="34">
        <v>0</v>
      </c>
      <c r="AN596" s="34">
        <v>0</v>
      </c>
      <c r="AO596" s="34">
        <v>0</v>
      </c>
      <c r="AP596" s="34">
        <v>0</v>
      </c>
      <c r="AQ596" s="34">
        <v>0</v>
      </c>
      <c r="AR596" s="34">
        <v>0</v>
      </c>
      <c r="AS596" s="34">
        <v>0</v>
      </c>
      <c r="AT596" s="34">
        <v>0</v>
      </c>
      <c r="AU596" s="34">
        <v>0</v>
      </c>
      <c r="AV596" s="34">
        <v>0</v>
      </c>
      <c r="AW596" s="34">
        <v>0</v>
      </c>
      <c r="AX596" s="34">
        <v>0</v>
      </c>
      <c r="AY596" s="34">
        <v>0</v>
      </c>
      <c r="AZ596" s="34">
        <v>0</v>
      </c>
      <c r="BA596" s="34">
        <v>0</v>
      </c>
      <c r="BB596" s="34">
        <v>0</v>
      </c>
      <c r="BC596" s="34">
        <v>0</v>
      </c>
      <c r="BD596" s="34">
        <v>0</v>
      </c>
      <c r="BE596" s="34">
        <v>0</v>
      </c>
      <c r="BF596" s="34">
        <v>0</v>
      </c>
      <c r="BG596" s="34">
        <v>0</v>
      </c>
      <c r="BH596" s="34">
        <v>0</v>
      </c>
      <c r="BI596" s="34">
        <v>0</v>
      </c>
      <c r="BJ596" s="34">
        <v>0</v>
      </c>
      <c r="BK596" s="34">
        <v>0</v>
      </c>
      <c r="BL596" s="34">
        <v>0</v>
      </c>
      <c r="BM596" s="34">
        <v>0</v>
      </c>
      <c r="BN596" s="34">
        <v>0</v>
      </c>
      <c r="BO596" s="34">
        <v>0</v>
      </c>
      <c r="BP596" s="34">
        <v>0</v>
      </c>
      <c r="BQ596" s="34">
        <v>0</v>
      </c>
      <c r="BR596" s="34">
        <v>0</v>
      </c>
      <c r="BS596" s="34">
        <v>0</v>
      </c>
      <c r="BT596" s="34">
        <v>0</v>
      </c>
      <c r="BU596" s="34">
        <v>0</v>
      </c>
      <c r="BV596" s="34">
        <v>0</v>
      </c>
      <c r="BW596" s="34">
        <v>0</v>
      </c>
      <c r="BX596" s="34">
        <v>0</v>
      </c>
      <c r="BY596" s="34">
        <v>0</v>
      </c>
      <c r="BZ596" s="34">
        <v>0</v>
      </c>
      <c r="CA596" s="34">
        <v>0</v>
      </c>
      <c r="CB596" s="27"/>
      <c r="CC596" s="27"/>
      <c r="CD596" s="27"/>
      <c r="CE596" s="27"/>
      <c r="CF596" s="27"/>
      <c r="CG596" s="27"/>
      <c r="CH596" s="511" t="s">
        <v>3221</v>
      </c>
    </row>
    <row r="597" spans="1:97" s="382" customFormat="1" ht="36" outlineLevel="1">
      <c r="A597" s="803"/>
      <c r="B597" s="511"/>
      <c r="C597" s="110" t="s">
        <v>3229</v>
      </c>
      <c r="D597" s="37"/>
      <c r="E597" s="27" t="s">
        <v>3230</v>
      </c>
      <c r="F597" s="27" t="s">
        <v>3231</v>
      </c>
      <c r="G597" s="136" t="s">
        <v>3232</v>
      </c>
      <c r="H597" s="21"/>
      <c r="I597" s="699" t="s">
        <v>2977</v>
      </c>
      <c r="J597" s="35">
        <v>102343.52</v>
      </c>
      <c r="K597" s="35">
        <v>88596.800000000003</v>
      </c>
      <c r="L597" s="34">
        <v>13746.72</v>
      </c>
      <c r="M597" s="34">
        <v>0</v>
      </c>
      <c r="N597" s="34">
        <v>80000</v>
      </c>
      <c r="O597" s="34">
        <v>0</v>
      </c>
      <c r="P597" s="138" t="s">
        <v>80</v>
      </c>
      <c r="Q597" s="374" t="s">
        <v>80</v>
      </c>
      <c r="R597" s="107" t="s">
        <v>80</v>
      </c>
      <c r="S597" s="27" t="s">
        <v>86</v>
      </c>
      <c r="T597" s="138"/>
      <c r="U597" s="35">
        <v>0</v>
      </c>
      <c r="V597" s="35">
        <v>0</v>
      </c>
      <c r="W597" s="35">
        <v>0</v>
      </c>
      <c r="X597" s="34">
        <v>0</v>
      </c>
      <c r="Y597" s="35">
        <v>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4">
        <v>0</v>
      </c>
      <c r="AH597" s="34">
        <v>0</v>
      </c>
      <c r="AI597" s="34">
        <v>0</v>
      </c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27"/>
      <c r="CC597" s="27"/>
      <c r="CD597" s="27"/>
      <c r="CE597" s="27"/>
      <c r="CF597" s="27"/>
      <c r="CG597" s="27"/>
      <c r="CH597" s="511"/>
    </row>
    <row r="598" spans="1:97" s="382" customFormat="1" ht="54" outlineLevel="1">
      <c r="A598" s="803"/>
      <c r="B598" s="511"/>
      <c r="C598" s="110" t="s">
        <v>3233</v>
      </c>
      <c r="D598" s="37"/>
      <c r="E598" s="27" t="s">
        <v>3234</v>
      </c>
      <c r="F598" s="27" t="s">
        <v>3235</v>
      </c>
      <c r="G598" s="136" t="s">
        <v>3236</v>
      </c>
      <c r="H598" s="21"/>
      <c r="I598" s="699" t="s">
        <v>2977</v>
      </c>
      <c r="J598" s="35">
        <v>80000</v>
      </c>
      <c r="K598" s="35">
        <v>80000</v>
      </c>
      <c r="L598" s="34">
        <v>0</v>
      </c>
      <c r="M598" s="34">
        <v>0</v>
      </c>
      <c r="N598" s="34">
        <v>80000</v>
      </c>
      <c r="O598" s="34">
        <v>0</v>
      </c>
      <c r="P598" s="138" t="s">
        <v>80</v>
      </c>
      <c r="Q598" s="374" t="s">
        <v>80</v>
      </c>
      <c r="R598" s="107" t="s">
        <v>80</v>
      </c>
      <c r="S598" s="27" t="s">
        <v>86</v>
      </c>
      <c r="T598" s="138"/>
      <c r="U598" s="35">
        <v>0</v>
      </c>
      <c r="V598" s="35">
        <v>0</v>
      </c>
      <c r="W598" s="35">
        <v>0</v>
      </c>
      <c r="X598" s="34">
        <v>0</v>
      </c>
      <c r="Y598" s="35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0</v>
      </c>
      <c r="AF598" s="34">
        <v>0</v>
      </c>
      <c r="AG598" s="34">
        <v>0</v>
      </c>
      <c r="AH598" s="34">
        <v>0</v>
      </c>
      <c r="AI598" s="34">
        <v>0</v>
      </c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27"/>
      <c r="CC598" s="27"/>
      <c r="CD598" s="27"/>
      <c r="CE598" s="27"/>
      <c r="CF598" s="27"/>
      <c r="CG598" s="27"/>
      <c r="CH598" s="511"/>
    </row>
    <row r="599" spans="1:97" s="41" customFormat="1" ht="52.5">
      <c r="A599" s="803"/>
      <c r="B599" s="391" t="s">
        <v>80</v>
      </c>
      <c r="C599" s="347" t="s">
        <v>270</v>
      </c>
      <c r="D599" s="64" t="s">
        <v>80</v>
      </c>
      <c r="E599" s="64" t="s">
        <v>80</v>
      </c>
      <c r="F599" s="64" t="s">
        <v>80</v>
      </c>
      <c r="G599" s="64" t="s">
        <v>80</v>
      </c>
      <c r="H599" s="94" t="s">
        <v>80</v>
      </c>
      <c r="I599" s="64" t="s">
        <v>80</v>
      </c>
      <c r="J599" s="45">
        <f>SUM(J571:J598)</f>
        <v>1378874.9486</v>
      </c>
      <c r="K599" s="45">
        <f t="shared" ref="K599:O599" si="198">SUM(K571:K598)</f>
        <v>1301069.3866000003</v>
      </c>
      <c r="L599" s="45">
        <f t="shared" si="198"/>
        <v>77805.562000000005</v>
      </c>
      <c r="M599" s="45">
        <f t="shared" si="198"/>
        <v>533471.78</v>
      </c>
      <c r="N599" s="45">
        <f t="shared" si="198"/>
        <v>285796.27230000001</v>
      </c>
      <c r="O599" s="45">
        <f t="shared" si="198"/>
        <v>38635.483</v>
      </c>
      <c r="P599" s="64" t="s">
        <v>80</v>
      </c>
      <c r="Q599" s="386" t="s">
        <v>80</v>
      </c>
      <c r="R599" s="103" t="s">
        <v>80</v>
      </c>
      <c r="S599" s="103" t="s">
        <v>80</v>
      </c>
      <c r="T599" s="64" t="s">
        <v>80</v>
      </c>
      <c r="U599" s="45">
        <f t="shared" ref="U599:CA599" si="199">SUM(U571:U598)</f>
        <v>91781.815290000013</v>
      </c>
      <c r="V599" s="45">
        <f t="shared" si="199"/>
        <v>19499.456577000001</v>
      </c>
      <c r="W599" s="45">
        <f t="shared" si="199"/>
        <v>58335.030509999997</v>
      </c>
      <c r="X599" s="45">
        <f t="shared" si="199"/>
        <v>172970.66631</v>
      </c>
      <c r="Y599" s="45">
        <f t="shared" si="199"/>
        <v>810</v>
      </c>
      <c r="Z599" s="45">
        <f t="shared" si="199"/>
        <v>21328.60023</v>
      </c>
      <c r="AA599" s="45">
        <f t="shared" si="199"/>
        <v>8325.8546700000006</v>
      </c>
      <c r="AB599" s="45">
        <f t="shared" si="199"/>
        <v>5628.3784999999998</v>
      </c>
      <c r="AC599" s="45">
        <f t="shared" si="199"/>
        <v>35282.833400000003</v>
      </c>
      <c r="AD599" s="45">
        <f t="shared" si="199"/>
        <v>810</v>
      </c>
      <c r="AE599" s="45">
        <f t="shared" si="199"/>
        <v>125047.03</v>
      </c>
      <c r="AF599" s="45">
        <f t="shared" si="199"/>
        <v>64116.786</v>
      </c>
      <c r="AG599" s="45">
        <f t="shared" si="199"/>
        <v>8388.15</v>
      </c>
      <c r="AH599" s="45">
        <f t="shared" si="199"/>
        <v>133109.20600000001</v>
      </c>
      <c r="AI599" s="506">
        <f t="shared" si="199"/>
        <v>76191.08</v>
      </c>
      <c r="AJ599" s="45">
        <f t="shared" si="199"/>
        <v>0</v>
      </c>
      <c r="AK599" s="45">
        <f t="shared" si="199"/>
        <v>0</v>
      </c>
      <c r="AL599" s="45">
        <f t="shared" si="199"/>
        <v>0</v>
      </c>
      <c r="AM599" s="45">
        <f t="shared" si="199"/>
        <v>0</v>
      </c>
      <c r="AN599" s="45">
        <f t="shared" si="199"/>
        <v>0</v>
      </c>
      <c r="AO599" s="45">
        <f t="shared" si="199"/>
        <v>13042.63</v>
      </c>
      <c r="AP599" s="45">
        <f t="shared" si="199"/>
        <v>0</v>
      </c>
      <c r="AQ599" s="45">
        <f t="shared" si="199"/>
        <v>0</v>
      </c>
      <c r="AR599" s="45">
        <f t="shared" si="199"/>
        <v>13042.63</v>
      </c>
      <c r="AS599" s="45">
        <f t="shared" si="199"/>
        <v>0</v>
      </c>
      <c r="AT599" s="45">
        <f t="shared" si="199"/>
        <v>0</v>
      </c>
      <c r="AU599" s="45">
        <f t="shared" si="199"/>
        <v>0</v>
      </c>
      <c r="AV599" s="45">
        <f t="shared" si="199"/>
        <v>0</v>
      </c>
      <c r="AW599" s="45">
        <f t="shared" si="199"/>
        <v>0</v>
      </c>
      <c r="AX599" s="45">
        <f t="shared" si="199"/>
        <v>0</v>
      </c>
      <c r="AY599" s="45">
        <f t="shared" si="199"/>
        <v>0</v>
      </c>
      <c r="AZ599" s="45">
        <f t="shared" si="199"/>
        <v>0</v>
      </c>
      <c r="BA599" s="45">
        <f t="shared" si="199"/>
        <v>0</v>
      </c>
      <c r="BB599" s="45">
        <f t="shared" si="199"/>
        <v>0</v>
      </c>
      <c r="BC599" s="45">
        <f t="shared" si="199"/>
        <v>0</v>
      </c>
      <c r="BD599" s="45">
        <f t="shared" si="199"/>
        <v>0</v>
      </c>
      <c r="BE599" s="45">
        <f t="shared" si="199"/>
        <v>0</v>
      </c>
      <c r="BF599" s="45">
        <f t="shared" si="199"/>
        <v>0</v>
      </c>
      <c r="BG599" s="45">
        <f t="shared" si="199"/>
        <v>0</v>
      </c>
      <c r="BH599" s="45">
        <f t="shared" si="199"/>
        <v>0</v>
      </c>
      <c r="BI599" s="45">
        <f t="shared" si="199"/>
        <v>15000</v>
      </c>
      <c r="BJ599" s="45">
        <f t="shared" si="199"/>
        <v>0</v>
      </c>
      <c r="BK599" s="45">
        <f t="shared" si="199"/>
        <v>0</v>
      </c>
      <c r="BL599" s="45">
        <f t="shared" si="199"/>
        <v>15000</v>
      </c>
      <c r="BM599" s="45">
        <f t="shared" si="199"/>
        <v>0</v>
      </c>
      <c r="BN599" s="45">
        <f t="shared" si="199"/>
        <v>0</v>
      </c>
      <c r="BO599" s="45">
        <f t="shared" si="199"/>
        <v>0</v>
      </c>
      <c r="BP599" s="45">
        <f t="shared" si="199"/>
        <v>0</v>
      </c>
      <c r="BQ599" s="45">
        <f t="shared" si="199"/>
        <v>0</v>
      </c>
      <c r="BR599" s="45">
        <f t="shared" si="199"/>
        <v>0</v>
      </c>
      <c r="BS599" s="45">
        <f t="shared" si="199"/>
        <v>0</v>
      </c>
      <c r="BT599" s="45">
        <f t="shared" si="199"/>
        <v>0</v>
      </c>
      <c r="BU599" s="45">
        <f t="shared" si="199"/>
        <v>0</v>
      </c>
      <c r="BV599" s="45">
        <f t="shared" si="199"/>
        <v>0</v>
      </c>
      <c r="BW599" s="45">
        <f t="shared" si="199"/>
        <v>76191.08</v>
      </c>
      <c r="BX599" s="45">
        <f t="shared" si="199"/>
        <v>26447.52</v>
      </c>
      <c r="BY599" s="45">
        <f t="shared" si="199"/>
        <v>810</v>
      </c>
      <c r="BZ599" s="45">
        <f t="shared" si="199"/>
        <v>0</v>
      </c>
      <c r="CA599" s="45">
        <f t="shared" si="199"/>
        <v>0</v>
      </c>
      <c r="CB599" s="64" t="s">
        <v>80</v>
      </c>
      <c r="CC599" s="64" t="s">
        <v>80</v>
      </c>
      <c r="CD599" s="45">
        <f t="shared" ref="CD599:CE599" si="200">SUM(CD571:CD598)</f>
        <v>0</v>
      </c>
      <c r="CE599" s="45">
        <f t="shared" si="200"/>
        <v>0</v>
      </c>
      <c r="CF599" s="64" t="s">
        <v>80</v>
      </c>
      <c r="CG599" s="64" t="s">
        <v>80</v>
      </c>
      <c r="CH599" s="391" t="s">
        <v>80</v>
      </c>
    </row>
    <row r="600" spans="1:97" s="362" customFormat="1" ht="72" outlineLevel="1">
      <c r="A600" s="803"/>
      <c r="B600" s="27" t="s">
        <v>2082</v>
      </c>
      <c r="C600" s="48" t="s">
        <v>3</v>
      </c>
      <c r="D600" s="27" t="s">
        <v>697</v>
      </c>
      <c r="E600" s="27" t="s">
        <v>82</v>
      </c>
      <c r="F600" s="27" t="s">
        <v>80</v>
      </c>
      <c r="G600" s="136" t="s">
        <v>80</v>
      </c>
      <c r="H600" s="21">
        <v>4152</v>
      </c>
      <c r="I600" s="37" t="s">
        <v>2599</v>
      </c>
      <c r="J600" s="35">
        <v>18575.498250000001</v>
      </c>
      <c r="K600" s="35">
        <v>18575.498250000001</v>
      </c>
      <c r="L600" s="35">
        <v>0</v>
      </c>
      <c r="M600" s="35">
        <v>0</v>
      </c>
      <c r="N600" s="35">
        <v>12013.857</v>
      </c>
      <c r="O600" s="35">
        <v>0</v>
      </c>
      <c r="P600" s="35">
        <v>0</v>
      </c>
      <c r="Q600" s="374" t="s">
        <v>1008</v>
      </c>
      <c r="R600" s="107">
        <v>43616</v>
      </c>
      <c r="S600" s="27" t="s">
        <v>693</v>
      </c>
      <c r="T600" s="35"/>
      <c r="U600" s="35">
        <v>5742.7019799999998</v>
      </c>
      <c r="V600" s="35">
        <v>0</v>
      </c>
      <c r="W600" s="35">
        <v>12013.857</v>
      </c>
      <c r="X600" s="35">
        <v>17765.2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818.94</v>
      </c>
      <c r="AF600" s="35">
        <v>0</v>
      </c>
      <c r="AG600" s="35">
        <v>0</v>
      </c>
      <c r="AH600" s="35">
        <v>818.94</v>
      </c>
      <c r="AI600" s="35">
        <v>0</v>
      </c>
      <c r="AJ600" s="34">
        <v>0</v>
      </c>
      <c r="AK600" s="34">
        <v>0</v>
      </c>
      <c r="AL600" s="34">
        <v>0</v>
      </c>
      <c r="AM600" s="34">
        <v>0</v>
      </c>
      <c r="AN600" s="34">
        <v>0</v>
      </c>
      <c r="AO600" s="34">
        <v>0</v>
      </c>
      <c r="AP600" s="34">
        <v>0</v>
      </c>
      <c r="AQ600" s="34">
        <v>0</v>
      </c>
      <c r="AR600" s="34">
        <v>0</v>
      </c>
      <c r="AS600" s="34">
        <v>0</v>
      </c>
      <c r="AT600" s="34">
        <v>0</v>
      </c>
      <c r="AU600" s="34">
        <v>0</v>
      </c>
      <c r="AV600" s="34">
        <v>0</v>
      </c>
      <c r="AW600" s="34">
        <v>0</v>
      </c>
      <c r="AX600" s="34">
        <v>0</v>
      </c>
      <c r="AY600" s="34">
        <v>0</v>
      </c>
      <c r="AZ600" s="34">
        <v>0</v>
      </c>
      <c r="BA600" s="34">
        <v>0</v>
      </c>
      <c r="BB600" s="34">
        <v>0</v>
      </c>
      <c r="BC600" s="34">
        <v>0</v>
      </c>
      <c r="BD600" s="34">
        <v>0</v>
      </c>
      <c r="BE600" s="34">
        <v>0</v>
      </c>
      <c r="BF600" s="34">
        <v>0</v>
      </c>
      <c r="BG600" s="34">
        <v>0</v>
      </c>
      <c r="BH600" s="34">
        <v>0</v>
      </c>
      <c r="BI600" s="34">
        <v>0</v>
      </c>
      <c r="BJ600" s="34">
        <v>0</v>
      </c>
      <c r="BK600" s="34">
        <v>0</v>
      </c>
      <c r="BL600" s="34">
        <v>0</v>
      </c>
      <c r="BM600" s="34">
        <v>0</v>
      </c>
      <c r="BN600" s="34">
        <v>0</v>
      </c>
      <c r="BO600" s="34">
        <v>0</v>
      </c>
      <c r="BP600" s="34">
        <v>0</v>
      </c>
      <c r="BQ600" s="34">
        <v>0</v>
      </c>
      <c r="BR600" s="34">
        <v>0</v>
      </c>
      <c r="BS600" s="34">
        <v>0</v>
      </c>
      <c r="BT600" s="34">
        <v>0</v>
      </c>
      <c r="BU600" s="34">
        <v>0</v>
      </c>
      <c r="BV600" s="34">
        <v>0</v>
      </c>
      <c r="BW600" s="34">
        <v>0</v>
      </c>
      <c r="BX600" s="34">
        <v>818.93926999999996</v>
      </c>
      <c r="BY600" s="34">
        <v>0</v>
      </c>
      <c r="BZ600" s="34">
        <v>0</v>
      </c>
      <c r="CA600" s="34">
        <v>0</v>
      </c>
      <c r="CB600" s="27" t="s">
        <v>172</v>
      </c>
      <c r="CC600" s="27" t="s">
        <v>1312</v>
      </c>
      <c r="CD600" s="27">
        <v>0</v>
      </c>
      <c r="CE600" s="27">
        <v>0</v>
      </c>
      <c r="CF600" s="27" t="s">
        <v>2010</v>
      </c>
      <c r="CG600" s="27"/>
      <c r="CH600" s="27" t="s">
        <v>3221</v>
      </c>
      <c r="CI600" s="382"/>
      <c r="CJ600" s="382"/>
      <c r="CK600" s="382"/>
      <c r="CL600" s="382"/>
      <c r="CM600" s="382"/>
      <c r="CN600" s="382"/>
      <c r="CO600" s="382"/>
      <c r="CP600" s="382"/>
      <c r="CQ600" s="382"/>
      <c r="CR600" s="382"/>
      <c r="CS600" s="382"/>
    </row>
    <row r="601" spans="1:97" s="362" customFormat="1" ht="54" outlineLevel="1">
      <c r="A601" s="803"/>
      <c r="B601" s="27" t="s">
        <v>2068</v>
      </c>
      <c r="C601" s="231" t="s">
        <v>1338</v>
      </c>
      <c r="D601" s="27" t="s">
        <v>2600</v>
      </c>
      <c r="E601" s="27" t="s">
        <v>82</v>
      </c>
      <c r="F601" s="27" t="s">
        <v>80</v>
      </c>
      <c r="G601" s="136" t="s">
        <v>80</v>
      </c>
      <c r="H601" s="21" t="s">
        <v>3081</v>
      </c>
      <c r="I601" s="37" t="s">
        <v>2601</v>
      </c>
      <c r="J601" s="35">
        <v>8472.17</v>
      </c>
      <c r="K601" s="35">
        <v>7217.96</v>
      </c>
      <c r="L601" s="35">
        <v>1254.21</v>
      </c>
      <c r="M601" s="35">
        <v>0</v>
      </c>
      <c r="N601" s="35">
        <v>3697.07</v>
      </c>
      <c r="O601" s="35">
        <v>3697.07</v>
      </c>
      <c r="P601" s="35">
        <v>0</v>
      </c>
      <c r="Q601" s="374" t="s">
        <v>80</v>
      </c>
      <c r="R601" s="107">
        <v>44957</v>
      </c>
      <c r="S601" s="27" t="s">
        <v>1666</v>
      </c>
      <c r="T601" s="35"/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4">
        <v>0</v>
      </c>
      <c r="AK601" s="34">
        <v>0</v>
      </c>
      <c r="AL601" s="34">
        <v>0</v>
      </c>
      <c r="AM601" s="34">
        <v>0</v>
      </c>
      <c r="AN601" s="34">
        <v>0</v>
      </c>
      <c r="AO601" s="34">
        <v>0</v>
      </c>
      <c r="AP601" s="34">
        <v>0</v>
      </c>
      <c r="AQ601" s="34">
        <v>0</v>
      </c>
      <c r="AR601" s="34">
        <v>0</v>
      </c>
      <c r="AS601" s="34">
        <v>0</v>
      </c>
      <c r="AT601" s="34">
        <v>0</v>
      </c>
      <c r="AU601" s="34">
        <v>0</v>
      </c>
      <c r="AV601" s="34">
        <v>0</v>
      </c>
      <c r="AW601" s="34">
        <v>0</v>
      </c>
      <c r="AX601" s="34">
        <v>0</v>
      </c>
      <c r="AY601" s="34">
        <v>0</v>
      </c>
      <c r="AZ601" s="34">
        <v>0</v>
      </c>
      <c r="BA601" s="34">
        <v>0</v>
      </c>
      <c r="BB601" s="34">
        <v>0</v>
      </c>
      <c r="BC601" s="34">
        <v>0</v>
      </c>
      <c r="BD601" s="34">
        <v>0</v>
      </c>
      <c r="BE601" s="34">
        <v>0</v>
      </c>
      <c r="BF601" s="34">
        <v>0</v>
      </c>
      <c r="BG601" s="34">
        <v>0</v>
      </c>
      <c r="BH601" s="34">
        <v>0</v>
      </c>
      <c r="BI601" s="34">
        <v>0</v>
      </c>
      <c r="BJ601" s="34">
        <v>0</v>
      </c>
      <c r="BK601" s="34">
        <v>0</v>
      </c>
      <c r="BL601" s="34">
        <v>0</v>
      </c>
      <c r="BM601" s="34">
        <v>0</v>
      </c>
      <c r="BN601" s="34">
        <v>0</v>
      </c>
      <c r="BO601" s="34">
        <v>0</v>
      </c>
      <c r="BP601" s="34">
        <v>0</v>
      </c>
      <c r="BQ601" s="34">
        <v>0</v>
      </c>
      <c r="BR601" s="34">
        <v>0</v>
      </c>
      <c r="BS601" s="34">
        <v>0</v>
      </c>
      <c r="BT601" s="34">
        <v>0</v>
      </c>
      <c r="BU601" s="34">
        <v>0</v>
      </c>
      <c r="BV601" s="34">
        <v>0</v>
      </c>
      <c r="BW601" s="34">
        <v>0</v>
      </c>
      <c r="BX601" s="34">
        <v>0</v>
      </c>
      <c r="BY601" s="35">
        <v>4422.8999999999996</v>
      </c>
      <c r="BZ601" s="34">
        <v>0</v>
      </c>
      <c r="CA601" s="34">
        <v>0</v>
      </c>
      <c r="CB601" s="27" t="s">
        <v>1339</v>
      </c>
      <c r="CC601" s="27" t="s">
        <v>80</v>
      </c>
      <c r="CD601" s="27">
        <v>0</v>
      </c>
      <c r="CE601" s="27">
        <v>0</v>
      </c>
      <c r="CF601" s="27" t="s">
        <v>2008</v>
      </c>
      <c r="CG601" s="27"/>
      <c r="CH601" s="27" t="s">
        <v>3221</v>
      </c>
      <c r="CI601" s="382"/>
      <c r="CJ601" s="382"/>
      <c r="CK601" s="382"/>
      <c r="CL601" s="382"/>
      <c r="CM601" s="382"/>
      <c r="CN601" s="382"/>
      <c r="CO601" s="382"/>
      <c r="CP601" s="382"/>
      <c r="CQ601" s="382"/>
      <c r="CR601" s="382"/>
      <c r="CS601" s="382"/>
    </row>
    <row r="602" spans="1:97" s="362" customFormat="1" ht="54" outlineLevel="1">
      <c r="A602" s="803"/>
      <c r="B602" s="27" t="s">
        <v>2081</v>
      </c>
      <c r="C602" s="239" t="s">
        <v>1977</v>
      </c>
      <c r="D602" s="136" t="s">
        <v>2151</v>
      </c>
      <c r="E602" s="37" t="s">
        <v>82</v>
      </c>
      <c r="F602" s="92" t="s">
        <v>80</v>
      </c>
      <c r="G602" s="702" t="s">
        <v>80</v>
      </c>
      <c r="H602" s="21" t="s">
        <v>2204</v>
      </c>
      <c r="I602" s="37" t="s">
        <v>2602</v>
      </c>
      <c r="J602" s="35">
        <v>2837.26</v>
      </c>
      <c r="K602" s="35">
        <v>2837.26</v>
      </c>
      <c r="L602" s="34">
        <v>0</v>
      </c>
      <c r="M602" s="34">
        <v>0</v>
      </c>
      <c r="N602" s="34">
        <v>2127.9450000000002</v>
      </c>
      <c r="O602" s="34">
        <v>0</v>
      </c>
      <c r="P602" s="138" t="s">
        <v>80</v>
      </c>
      <c r="Q602" s="10">
        <v>2022</v>
      </c>
      <c r="R602" s="10" t="s">
        <v>2149</v>
      </c>
      <c r="S602" s="27" t="s">
        <v>1778</v>
      </c>
      <c r="T602" s="138"/>
      <c r="U602" s="34">
        <v>0</v>
      </c>
      <c r="V602" s="34">
        <v>0</v>
      </c>
      <c r="W602" s="34">
        <v>0</v>
      </c>
      <c r="X602" s="34">
        <v>0</v>
      </c>
      <c r="Y602" s="35">
        <v>0</v>
      </c>
      <c r="Z602" s="34">
        <v>0</v>
      </c>
      <c r="AA602" s="34">
        <v>0</v>
      </c>
      <c r="AB602" s="34">
        <v>0</v>
      </c>
      <c r="AC602" s="34">
        <v>0</v>
      </c>
      <c r="AD602" s="34">
        <v>2127.94</v>
      </c>
      <c r="AE602" s="34">
        <v>0</v>
      </c>
      <c r="AF602" s="34">
        <v>0</v>
      </c>
      <c r="AG602" s="34">
        <v>0</v>
      </c>
      <c r="AH602" s="34">
        <v>0</v>
      </c>
      <c r="AI602" s="34">
        <v>0</v>
      </c>
      <c r="AJ602" s="34">
        <v>0</v>
      </c>
      <c r="AK602" s="34">
        <v>0</v>
      </c>
      <c r="AL602" s="34">
        <v>0</v>
      </c>
      <c r="AM602" s="34">
        <v>0</v>
      </c>
      <c r="AN602" s="34">
        <v>0</v>
      </c>
      <c r="AO602" s="34">
        <v>0</v>
      </c>
      <c r="AP602" s="34">
        <v>0</v>
      </c>
      <c r="AQ602" s="34">
        <v>0</v>
      </c>
      <c r="AR602" s="34">
        <v>0</v>
      </c>
      <c r="AS602" s="34">
        <v>2127.94</v>
      </c>
      <c r="AT602" s="34">
        <v>0</v>
      </c>
      <c r="AU602" s="34">
        <v>0</v>
      </c>
      <c r="AV602" s="34">
        <v>0</v>
      </c>
      <c r="AW602" s="34">
        <v>0</v>
      </c>
      <c r="AX602" s="34">
        <v>0</v>
      </c>
      <c r="AY602" s="34">
        <v>0</v>
      </c>
      <c r="AZ602" s="34">
        <v>0</v>
      </c>
      <c r="BA602" s="34">
        <v>0</v>
      </c>
      <c r="BB602" s="34">
        <v>0</v>
      </c>
      <c r="BC602" s="34">
        <v>0</v>
      </c>
      <c r="BD602" s="34">
        <v>0</v>
      </c>
      <c r="BE602" s="34">
        <v>0</v>
      </c>
      <c r="BF602" s="34">
        <v>0</v>
      </c>
      <c r="BG602" s="34">
        <v>0</v>
      </c>
      <c r="BH602" s="34">
        <v>0</v>
      </c>
      <c r="BI602" s="34">
        <v>0</v>
      </c>
      <c r="BJ602" s="34">
        <v>0</v>
      </c>
      <c r="BK602" s="34">
        <v>0</v>
      </c>
      <c r="BL602" s="34">
        <v>0</v>
      </c>
      <c r="BM602" s="34">
        <v>0</v>
      </c>
      <c r="BN602" s="34">
        <v>0</v>
      </c>
      <c r="BO602" s="34">
        <v>0</v>
      </c>
      <c r="BP602" s="34">
        <v>0</v>
      </c>
      <c r="BQ602" s="34">
        <v>0</v>
      </c>
      <c r="BR602" s="34">
        <v>0</v>
      </c>
      <c r="BS602" s="34">
        <v>0</v>
      </c>
      <c r="BT602" s="34">
        <v>0</v>
      </c>
      <c r="BU602" s="34">
        <v>0</v>
      </c>
      <c r="BV602" s="34">
        <v>0</v>
      </c>
      <c r="BW602" s="34">
        <v>0</v>
      </c>
      <c r="BX602" s="34">
        <v>0</v>
      </c>
      <c r="BY602" s="34">
        <v>0</v>
      </c>
      <c r="BZ602" s="34">
        <v>0</v>
      </c>
      <c r="CA602" s="34">
        <v>0</v>
      </c>
      <c r="CB602" s="27" t="s">
        <v>2150</v>
      </c>
      <c r="CC602" s="27" t="s">
        <v>80</v>
      </c>
      <c r="CD602" s="27">
        <v>0</v>
      </c>
      <c r="CE602" s="27">
        <v>0</v>
      </c>
      <c r="CF602" s="27" t="s">
        <v>2008</v>
      </c>
      <c r="CG602" s="27"/>
      <c r="CH602" s="27" t="s">
        <v>3221</v>
      </c>
      <c r="CI602" s="382"/>
      <c r="CJ602" s="382"/>
      <c r="CK602" s="382"/>
      <c r="CL602" s="382"/>
      <c r="CM602" s="382"/>
      <c r="CN602" s="382"/>
      <c r="CO602" s="382"/>
      <c r="CP602" s="382"/>
      <c r="CQ602" s="382"/>
      <c r="CR602" s="382"/>
      <c r="CS602" s="382"/>
    </row>
    <row r="603" spans="1:97" s="362" customFormat="1" ht="54" outlineLevel="1">
      <c r="A603" s="803"/>
      <c r="B603" s="27" t="s">
        <v>2064</v>
      </c>
      <c r="C603" s="110" t="s">
        <v>2603</v>
      </c>
      <c r="D603" s="136" t="s">
        <v>2604</v>
      </c>
      <c r="E603" s="37" t="s">
        <v>82</v>
      </c>
      <c r="F603" s="37" t="s">
        <v>80</v>
      </c>
      <c r="G603" s="703" t="s">
        <v>80</v>
      </c>
      <c r="H603" s="21" t="s">
        <v>2205</v>
      </c>
      <c r="I603" s="37" t="s">
        <v>2605</v>
      </c>
      <c r="J603" s="35">
        <v>6500.0020000000004</v>
      </c>
      <c r="K603" s="35">
        <v>6117.2420000000002</v>
      </c>
      <c r="L603" s="34">
        <v>382.76</v>
      </c>
      <c r="M603" s="34">
        <v>0</v>
      </c>
      <c r="N603" s="34">
        <v>4587.9309999999996</v>
      </c>
      <c r="O603" s="34">
        <v>0</v>
      </c>
      <c r="P603" s="138" t="s">
        <v>80</v>
      </c>
      <c r="Q603" s="10" t="s">
        <v>80</v>
      </c>
      <c r="R603" s="10" t="s">
        <v>80</v>
      </c>
      <c r="S603" s="27" t="s">
        <v>1666</v>
      </c>
      <c r="T603" s="138"/>
      <c r="U603" s="34">
        <v>706.45153000000005</v>
      </c>
      <c r="V603" s="34">
        <v>0</v>
      </c>
      <c r="W603" s="34">
        <v>2115.4822300000001</v>
      </c>
      <c r="X603" s="34">
        <v>2821.9337599999999</v>
      </c>
      <c r="Y603" s="35">
        <v>0</v>
      </c>
      <c r="Z603" s="34">
        <v>668.94152999999994</v>
      </c>
      <c r="AA603" s="34">
        <v>0</v>
      </c>
      <c r="AB603" s="34">
        <v>2002.9522300000001</v>
      </c>
      <c r="AC603" s="34">
        <v>2671.8937599999999</v>
      </c>
      <c r="AD603" s="34">
        <v>0</v>
      </c>
      <c r="AE603" s="34">
        <v>0</v>
      </c>
      <c r="AF603" s="34">
        <v>0</v>
      </c>
      <c r="AG603" s="34">
        <v>0</v>
      </c>
      <c r="AH603" s="34">
        <v>0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0</v>
      </c>
      <c r="AO603" s="34">
        <v>0</v>
      </c>
      <c r="AP603" s="34">
        <v>0</v>
      </c>
      <c r="AQ603" s="34">
        <v>0</v>
      </c>
      <c r="AR603" s="34">
        <v>0</v>
      </c>
      <c r="AS603" s="34">
        <v>4037.83</v>
      </c>
      <c r="AT603" s="34">
        <v>0</v>
      </c>
      <c r="AU603" s="34">
        <v>0</v>
      </c>
      <c r="AV603" s="34">
        <v>0</v>
      </c>
      <c r="AW603" s="34">
        <v>0</v>
      </c>
      <c r="AX603" s="34">
        <v>0</v>
      </c>
      <c r="AY603" s="34">
        <v>0</v>
      </c>
      <c r="AZ603" s="34">
        <v>0</v>
      </c>
      <c r="BA603" s="34">
        <v>0</v>
      </c>
      <c r="BB603" s="34">
        <v>0</v>
      </c>
      <c r="BC603" s="34">
        <v>0</v>
      </c>
      <c r="BD603" s="34">
        <v>0</v>
      </c>
      <c r="BE603" s="34">
        <v>0</v>
      </c>
      <c r="BF603" s="34">
        <v>0</v>
      </c>
      <c r="BG603" s="34">
        <v>0</v>
      </c>
      <c r="BH603" s="34">
        <v>0</v>
      </c>
      <c r="BI603" s="34">
        <v>0</v>
      </c>
      <c r="BJ603" s="34">
        <v>0</v>
      </c>
      <c r="BK603" s="34">
        <v>0</v>
      </c>
      <c r="BL603" s="34">
        <v>0</v>
      </c>
      <c r="BM603" s="34">
        <v>0</v>
      </c>
      <c r="BN603" s="34">
        <v>0</v>
      </c>
      <c r="BO603" s="34">
        <v>0</v>
      </c>
      <c r="BP603" s="34">
        <v>0</v>
      </c>
      <c r="BQ603" s="34">
        <v>0</v>
      </c>
      <c r="BR603" s="34">
        <v>0</v>
      </c>
      <c r="BS603" s="34">
        <v>0</v>
      </c>
      <c r="BT603" s="34">
        <v>0</v>
      </c>
      <c r="BU603" s="34">
        <v>0</v>
      </c>
      <c r="BV603" s="34">
        <v>0</v>
      </c>
      <c r="BW603" s="34">
        <v>0</v>
      </c>
      <c r="BX603" s="34">
        <v>0</v>
      </c>
      <c r="BY603" s="34">
        <v>0</v>
      </c>
      <c r="BZ603" s="34">
        <v>0</v>
      </c>
      <c r="CA603" s="34">
        <v>0</v>
      </c>
      <c r="CB603" s="27" t="s">
        <v>2150</v>
      </c>
      <c r="CC603" s="27" t="s">
        <v>80</v>
      </c>
      <c r="CD603" s="27">
        <v>0</v>
      </c>
      <c r="CE603" s="27">
        <v>0</v>
      </c>
      <c r="CF603" s="27" t="s">
        <v>2008</v>
      </c>
      <c r="CG603" s="27"/>
      <c r="CH603" s="27" t="s">
        <v>3221</v>
      </c>
      <c r="CI603" s="382"/>
      <c r="CJ603" s="382"/>
      <c r="CK603" s="382"/>
      <c r="CL603" s="382"/>
      <c r="CM603" s="382"/>
      <c r="CN603" s="382"/>
      <c r="CO603" s="382"/>
      <c r="CP603" s="382"/>
      <c r="CQ603" s="382"/>
      <c r="CR603" s="382"/>
      <c r="CS603" s="382"/>
    </row>
    <row r="604" spans="1:97" s="362" customFormat="1" ht="54" outlineLevel="1">
      <c r="A604" s="803"/>
      <c r="B604" s="27" t="s">
        <v>3052</v>
      </c>
      <c r="C604" s="110" t="s">
        <v>1976</v>
      </c>
      <c r="D604" s="136" t="s">
        <v>2206</v>
      </c>
      <c r="E604" s="37" t="s">
        <v>82</v>
      </c>
      <c r="F604" s="37" t="s">
        <v>80</v>
      </c>
      <c r="G604" s="703" t="s">
        <v>80</v>
      </c>
      <c r="H604" s="21" t="s">
        <v>2207</v>
      </c>
      <c r="I604" s="37" t="s">
        <v>2606</v>
      </c>
      <c r="J604" s="35">
        <v>9345.74</v>
      </c>
      <c r="K604" s="35">
        <v>9345.74</v>
      </c>
      <c r="L604" s="34">
        <v>0</v>
      </c>
      <c r="M604" s="34">
        <v>0</v>
      </c>
      <c r="N604" s="34">
        <v>7009.3010000000004</v>
      </c>
      <c r="O604" s="34">
        <v>0</v>
      </c>
      <c r="P604" s="138" t="s">
        <v>80</v>
      </c>
      <c r="Q604" s="10" t="s">
        <v>80</v>
      </c>
      <c r="R604" s="10" t="s">
        <v>80</v>
      </c>
      <c r="S604" s="27" t="s">
        <v>1666</v>
      </c>
      <c r="T604" s="138"/>
      <c r="U604" s="34">
        <v>2190.1269200000002</v>
      </c>
      <c r="V604" s="34">
        <v>0</v>
      </c>
      <c r="W604" s="34">
        <v>6539.0176000000001</v>
      </c>
      <c r="X604" s="34">
        <v>8729.1445199999998</v>
      </c>
      <c r="Y604" s="35">
        <v>0</v>
      </c>
      <c r="Z604" s="34">
        <v>2190.1269200000002</v>
      </c>
      <c r="AA604" s="34">
        <v>0</v>
      </c>
      <c r="AB604" s="34">
        <v>6539.0176000000001</v>
      </c>
      <c r="AC604" s="34">
        <v>8729.1445199999998</v>
      </c>
      <c r="AD604" s="34">
        <v>0</v>
      </c>
      <c r="AE604" s="34">
        <v>0</v>
      </c>
      <c r="AF604" s="34">
        <v>0</v>
      </c>
      <c r="AG604" s="34">
        <v>0</v>
      </c>
      <c r="AH604" s="34">
        <v>0</v>
      </c>
      <c r="AI604" s="34">
        <v>0</v>
      </c>
      <c r="AJ604" s="34">
        <v>0</v>
      </c>
      <c r="AK604" s="34">
        <v>0</v>
      </c>
      <c r="AL604" s="34">
        <v>0</v>
      </c>
      <c r="AM604" s="34">
        <v>0</v>
      </c>
      <c r="AN604" s="34">
        <v>0</v>
      </c>
      <c r="AO604" s="34">
        <v>0</v>
      </c>
      <c r="AP604" s="34">
        <v>0</v>
      </c>
      <c r="AQ604" s="34">
        <v>0</v>
      </c>
      <c r="AR604" s="34">
        <v>0</v>
      </c>
      <c r="AS604" s="34">
        <v>0</v>
      </c>
      <c r="AT604" s="34">
        <v>0</v>
      </c>
      <c r="AU604" s="34">
        <v>0</v>
      </c>
      <c r="AV604" s="34">
        <v>0</v>
      </c>
      <c r="AW604" s="34">
        <v>0</v>
      </c>
      <c r="AX604" s="34">
        <v>0</v>
      </c>
      <c r="AY604" s="34">
        <v>0</v>
      </c>
      <c r="AZ604" s="34">
        <v>0</v>
      </c>
      <c r="BA604" s="34">
        <v>0</v>
      </c>
      <c r="BB604" s="34">
        <v>0</v>
      </c>
      <c r="BC604" s="34">
        <v>0</v>
      </c>
      <c r="BD604" s="34">
        <v>0</v>
      </c>
      <c r="BE604" s="34">
        <v>0</v>
      </c>
      <c r="BF604" s="34">
        <v>0</v>
      </c>
      <c r="BG604" s="34">
        <v>0</v>
      </c>
      <c r="BH604" s="34">
        <v>0</v>
      </c>
      <c r="BI604" s="34">
        <v>0</v>
      </c>
      <c r="BJ604" s="34">
        <v>0</v>
      </c>
      <c r="BK604" s="34">
        <v>0</v>
      </c>
      <c r="BL604" s="34">
        <v>0</v>
      </c>
      <c r="BM604" s="34">
        <v>0</v>
      </c>
      <c r="BN604" s="34">
        <v>0</v>
      </c>
      <c r="BO604" s="34">
        <v>0</v>
      </c>
      <c r="BP604" s="34">
        <v>0</v>
      </c>
      <c r="BQ604" s="34">
        <v>0</v>
      </c>
      <c r="BR604" s="34">
        <v>0</v>
      </c>
      <c r="BS604" s="34">
        <v>0</v>
      </c>
      <c r="BT604" s="34">
        <v>0</v>
      </c>
      <c r="BU604" s="34">
        <v>0</v>
      </c>
      <c r="BV604" s="34">
        <v>0</v>
      </c>
      <c r="BW604" s="34">
        <v>0</v>
      </c>
      <c r="BX604" s="34">
        <v>0</v>
      </c>
      <c r="BY604" s="34">
        <v>0</v>
      </c>
      <c r="BZ604" s="34">
        <v>0</v>
      </c>
      <c r="CA604" s="34">
        <v>0</v>
      </c>
      <c r="CB604" s="27" t="s">
        <v>2150</v>
      </c>
      <c r="CC604" s="27" t="s">
        <v>80</v>
      </c>
      <c r="CD604" s="27">
        <v>0</v>
      </c>
      <c r="CE604" s="27">
        <v>0</v>
      </c>
      <c r="CF604" s="27" t="s">
        <v>2008</v>
      </c>
      <c r="CG604" s="27"/>
      <c r="CH604" s="27" t="s">
        <v>3221</v>
      </c>
      <c r="CI604" s="382"/>
      <c r="CJ604" s="382"/>
      <c r="CK604" s="382"/>
      <c r="CL604" s="382"/>
      <c r="CM604" s="382"/>
      <c r="CN604" s="382"/>
      <c r="CO604" s="382"/>
      <c r="CP604" s="382"/>
      <c r="CQ604" s="382"/>
      <c r="CR604" s="382"/>
      <c r="CS604" s="382"/>
    </row>
    <row r="605" spans="1:97" s="362" customFormat="1" ht="42" customHeight="1" outlineLevel="1">
      <c r="A605" s="803"/>
      <c r="B605" s="27" t="s">
        <v>2068</v>
      </c>
      <c r="C605" s="110" t="s">
        <v>3082</v>
      </c>
      <c r="D605" s="704" t="s">
        <v>2208</v>
      </c>
      <c r="E605" s="705" t="s">
        <v>82</v>
      </c>
      <c r="F605" s="705" t="s">
        <v>80</v>
      </c>
      <c r="G605" s="705" t="s">
        <v>80</v>
      </c>
      <c r="H605" s="21">
        <v>6918</v>
      </c>
      <c r="I605" s="121" t="s">
        <v>2605</v>
      </c>
      <c r="J605" s="35">
        <v>150000</v>
      </c>
      <c r="K605" s="35">
        <v>32706</v>
      </c>
      <c r="L605" s="706">
        <v>117294</v>
      </c>
      <c r="M605" s="34">
        <v>0</v>
      </c>
      <c r="N605" s="34">
        <v>24529.5</v>
      </c>
      <c r="O605" s="34">
        <v>0</v>
      </c>
      <c r="P605" s="138" t="s">
        <v>80</v>
      </c>
      <c r="Q605" s="10" t="s">
        <v>80</v>
      </c>
      <c r="R605" s="10" t="s">
        <v>80</v>
      </c>
      <c r="S605" s="27" t="s">
        <v>1666</v>
      </c>
      <c r="T605" s="138"/>
      <c r="U605" s="34">
        <v>0</v>
      </c>
      <c r="V605" s="34">
        <v>0</v>
      </c>
      <c r="W605" s="34">
        <v>0</v>
      </c>
      <c r="X605" s="34">
        <v>0</v>
      </c>
      <c r="Y605" s="35">
        <v>0</v>
      </c>
      <c r="Z605" s="34">
        <v>0</v>
      </c>
      <c r="AA605" s="34">
        <v>0</v>
      </c>
      <c r="AB605" s="34">
        <v>0</v>
      </c>
      <c r="AC605" s="34">
        <v>0</v>
      </c>
      <c r="AD605" s="34">
        <v>0</v>
      </c>
      <c r="AE605" s="34">
        <v>150000</v>
      </c>
      <c r="AF605" s="34">
        <v>32706</v>
      </c>
      <c r="AG605" s="34">
        <v>117294</v>
      </c>
      <c r="AH605" s="34">
        <v>150000</v>
      </c>
      <c r="AI605" s="34">
        <v>0</v>
      </c>
      <c r="AJ605" s="34">
        <v>0</v>
      </c>
      <c r="AK605" s="34">
        <v>0</v>
      </c>
      <c r="AL605" s="34">
        <v>0</v>
      </c>
      <c r="AM605" s="34">
        <v>0</v>
      </c>
      <c r="AN605" s="34">
        <v>0</v>
      </c>
      <c r="AO605" s="34">
        <v>0</v>
      </c>
      <c r="AP605" s="34">
        <v>0</v>
      </c>
      <c r="AQ605" s="34">
        <v>0</v>
      </c>
      <c r="AR605" s="34">
        <v>0</v>
      </c>
      <c r="AS605" s="34">
        <v>0</v>
      </c>
      <c r="AT605" s="34">
        <v>0</v>
      </c>
      <c r="AU605" s="34">
        <v>0</v>
      </c>
      <c r="AV605" s="34">
        <v>0</v>
      </c>
      <c r="AW605" s="34">
        <v>0</v>
      </c>
      <c r="AX605" s="34">
        <v>0</v>
      </c>
      <c r="AY605" s="34">
        <v>0</v>
      </c>
      <c r="AZ605" s="34">
        <v>0</v>
      </c>
      <c r="BA605" s="34">
        <v>0</v>
      </c>
      <c r="BB605" s="34">
        <v>0</v>
      </c>
      <c r="BC605" s="34">
        <v>0</v>
      </c>
      <c r="BD605" s="34">
        <v>0</v>
      </c>
      <c r="BE605" s="34">
        <v>0</v>
      </c>
      <c r="BF605" s="34">
        <v>0</v>
      </c>
      <c r="BG605" s="34">
        <v>0</v>
      </c>
      <c r="BH605" s="34">
        <v>0</v>
      </c>
      <c r="BI605" s="34">
        <v>0</v>
      </c>
      <c r="BJ605" s="34">
        <v>0</v>
      </c>
      <c r="BK605" s="34">
        <v>0</v>
      </c>
      <c r="BL605" s="34">
        <v>0</v>
      </c>
      <c r="BM605" s="34">
        <v>0</v>
      </c>
      <c r="BN605" s="34">
        <v>0</v>
      </c>
      <c r="BO605" s="34">
        <v>0</v>
      </c>
      <c r="BP605" s="34">
        <v>0</v>
      </c>
      <c r="BQ605" s="34">
        <v>0</v>
      </c>
      <c r="BR605" s="34">
        <v>0</v>
      </c>
      <c r="BS605" s="34">
        <v>0</v>
      </c>
      <c r="BT605" s="34">
        <v>0</v>
      </c>
      <c r="BU605" s="34">
        <v>0</v>
      </c>
      <c r="BV605" s="34">
        <v>0</v>
      </c>
      <c r="BW605" s="34">
        <v>0</v>
      </c>
      <c r="BX605" s="34">
        <v>0</v>
      </c>
      <c r="BY605" s="34">
        <v>0</v>
      </c>
      <c r="BZ605" s="34">
        <v>0</v>
      </c>
      <c r="CA605" s="34">
        <v>0</v>
      </c>
      <c r="CB605" s="27" t="s">
        <v>80</v>
      </c>
      <c r="CC605" s="27" t="s">
        <v>80</v>
      </c>
      <c r="CD605" s="27">
        <v>0</v>
      </c>
      <c r="CE605" s="27">
        <v>0</v>
      </c>
      <c r="CF605" s="27" t="s">
        <v>2008</v>
      </c>
      <c r="CG605" s="27"/>
      <c r="CH605" s="27" t="s">
        <v>3221</v>
      </c>
      <c r="CI605" s="382"/>
      <c r="CJ605" s="382"/>
      <c r="CK605" s="382"/>
      <c r="CL605" s="382"/>
      <c r="CM605" s="382"/>
      <c r="CN605" s="382"/>
      <c r="CO605" s="382"/>
      <c r="CP605" s="382"/>
      <c r="CQ605" s="382"/>
      <c r="CR605" s="382"/>
      <c r="CS605" s="382"/>
    </row>
    <row r="606" spans="1:97" s="362" customFormat="1" ht="42" customHeight="1" outlineLevel="1">
      <c r="A606" s="803"/>
      <c r="B606" s="27" t="s">
        <v>2068</v>
      </c>
      <c r="C606" s="110" t="s">
        <v>2940</v>
      </c>
      <c r="D606" s="704"/>
      <c r="E606" s="705" t="s">
        <v>82</v>
      </c>
      <c r="F606" s="705" t="s">
        <v>80</v>
      </c>
      <c r="G606" s="705" t="s">
        <v>80</v>
      </c>
      <c r="H606" s="705"/>
      <c r="I606" s="121" t="s">
        <v>2941</v>
      </c>
      <c r="J606" s="35">
        <v>6946</v>
      </c>
      <c r="K606" s="35">
        <v>6846</v>
      </c>
      <c r="L606" s="706">
        <v>100</v>
      </c>
      <c r="M606" s="34">
        <v>0</v>
      </c>
      <c r="N606" s="34">
        <v>3844.09</v>
      </c>
      <c r="O606" s="34">
        <v>0</v>
      </c>
      <c r="P606" s="138" t="s">
        <v>80</v>
      </c>
      <c r="Q606" s="10" t="s">
        <v>80</v>
      </c>
      <c r="R606" s="10" t="s">
        <v>80</v>
      </c>
      <c r="S606" s="27" t="s">
        <v>86</v>
      </c>
      <c r="T606" s="138"/>
      <c r="U606" s="34">
        <v>0</v>
      </c>
      <c r="V606" s="34">
        <v>0</v>
      </c>
      <c r="W606" s="34">
        <v>0</v>
      </c>
      <c r="X606" s="34">
        <v>0</v>
      </c>
      <c r="Y606" s="35">
        <v>0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  <c r="AE606" s="35">
        <v>6846</v>
      </c>
      <c r="AF606" s="34">
        <v>100</v>
      </c>
      <c r="AG606" s="34">
        <v>0</v>
      </c>
      <c r="AH606" s="34">
        <v>6946</v>
      </c>
      <c r="AI606" s="34">
        <v>0</v>
      </c>
      <c r="AJ606" s="34"/>
      <c r="AK606" s="34"/>
      <c r="AL606" s="34"/>
      <c r="AM606" s="34">
        <v>0</v>
      </c>
      <c r="AN606" s="34">
        <v>0</v>
      </c>
      <c r="AO606" s="34"/>
      <c r="AP606" s="34"/>
      <c r="AQ606" s="34"/>
      <c r="AR606" s="34">
        <v>0</v>
      </c>
      <c r="AS606" s="34">
        <v>0</v>
      </c>
      <c r="AT606" s="34"/>
      <c r="AU606" s="34"/>
      <c r="AV606" s="34"/>
      <c r="AW606" s="34">
        <v>0</v>
      </c>
      <c r="AX606" s="34">
        <v>0</v>
      </c>
      <c r="AY606" s="34"/>
      <c r="AZ606" s="34"/>
      <c r="BA606" s="34"/>
      <c r="BB606" s="34">
        <v>0</v>
      </c>
      <c r="BC606" s="34">
        <v>0</v>
      </c>
      <c r="BD606" s="34"/>
      <c r="BE606" s="34"/>
      <c r="BF606" s="34"/>
      <c r="BG606" s="34">
        <v>0</v>
      </c>
      <c r="BH606" s="34">
        <v>0</v>
      </c>
      <c r="BI606" s="34"/>
      <c r="BJ606" s="34"/>
      <c r="BK606" s="34"/>
      <c r="BL606" s="34">
        <v>0</v>
      </c>
      <c r="BM606" s="34">
        <v>0</v>
      </c>
      <c r="BN606" s="34"/>
      <c r="BO606" s="34"/>
      <c r="BP606" s="34"/>
      <c r="BQ606" s="34">
        <v>0</v>
      </c>
      <c r="BR606" s="34">
        <v>0</v>
      </c>
      <c r="BS606" s="34"/>
      <c r="BT606" s="34"/>
      <c r="BU606" s="34"/>
      <c r="BV606" s="34">
        <v>0</v>
      </c>
      <c r="BW606" s="34">
        <v>0</v>
      </c>
      <c r="BX606" s="34"/>
      <c r="BY606" s="34"/>
      <c r="BZ606" s="34"/>
      <c r="CA606" s="34"/>
      <c r="CB606" s="27"/>
      <c r="CC606" s="27"/>
      <c r="CD606" s="27"/>
      <c r="CE606" s="27"/>
      <c r="CF606" s="27"/>
      <c r="CG606" s="27"/>
      <c r="CH606" s="27" t="s">
        <v>3221</v>
      </c>
      <c r="CI606" s="382"/>
      <c r="CJ606" s="382"/>
      <c r="CK606" s="382"/>
      <c r="CL606" s="382"/>
      <c r="CM606" s="382"/>
      <c r="CN606" s="382"/>
      <c r="CO606" s="382"/>
      <c r="CP606" s="382"/>
      <c r="CQ606" s="382"/>
      <c r="CR606" s="382"/>
      <c r="CS606" s="382"/>
    </row>
    <row r="607" spans="1:97" s="362" customFormat="1" ht="42" customHeight="1" outlineLevel="1">
      <c r="A607" s="803"/>
      <c r="B607" s="27" t="s">
        <v>2068</v>
      </c>
      <c r="C607" s="110" t="s">
        <v>2942</v>
      </c>
      <c r="D607" s="704"/>
      <c r="E607" s="705" t="s">
        <v>82</v>
      </c>
      <c r="F607" s="705" t="s">
        <v>80</v>
      </c>
      <c r="G607" s="705" t="s">
        <v>80</v>
      </c>
      <c r="H607" s="705"/>
      <c r="I607" s="121" t="s">
        <v>2941</v>
      </c>
      <c r="J607" s="35">
        <v>2900</v>
      </c>
      <c r="K607" s="35">
        <v>2900</v>
      </c>
      <c r="L607" s="706">
        <v>0</v>
      </c>
      <c r="M607" s="34">
        <v>0</v>
      </c>
      <c r="N607" s="34">
        <v>1412.61</v>
      </c>
      <c r="O607" s="34">
        <v>0</v>
      </c>
      <c r="P607" s="138" t="s">
        <v>80</v>
      </c>
      <c r="Q607" s="10" t="s">
        <v>80</v>
      </c>
      <c r="R607" s="10" t="s">
        <v>80</v>
      </c>
      <c r="S607" s="27" t="s">
        <v>86</v>
      </c>
      <c r="T607" s="138"/>
      <c r="U607" s="34">
        <v>0</v>
      </c>
      <c r="V607" s="34">
        <v>0</v>
      </c>
      <c r="W607" s="34">
        <v>0</v>
      </c>
      <c r="X607" s="34">
        <v>0</v>
      </c>
      <c r="Y607" s="35">
        <v>0</v>
      </c>
      <c r="Z607" s="34">
        <v>0</v>
      </c>
      <c r="AA607" s="34">
        <v>0</v>
      </c>
      <c r="AB607" s="34">
        <v>0</v>
      </c>
      <c r="AC607" s="34">
        <v>0</v>
      </c>
      <c r="AD607" s="34">
        <v>0</v>
      </c>
      <c r="AE607" s="35">
        <v>2900</v>
      </c>
      <c r="AF607" s="34">
        <v>0</v>
      </c>
      <c r="AG607" s="34">
        <v>0</v>
      </c>
      <c r="AH607" s="34">
        <v>2900</v>
      </c>
      <c r="AI607" s="34">
        <v>0</v>
      </c>
      <c r="AJ607" s="34"/>
      <c r="AK607" s="34"/>
      <c r="AL607" s="34"/>
      <c r="AM607" s="34">
        <v>0</v>
      </c>
      <c r="AN607" s="34">
        <v>0</v>
      </c>
      <c r="AO607" s="34"/>
      <c r="AP607" s="34"/>
      <c r="AQ607" s="34"/>
      <c r="AR607" s="34">
        <v>0</v>
      </c>
      <c r="AS607" s="34">
        <v>0</v>
      </c>
      <c r="AT607" s="34"/>
      <c r="AU607" s="34"/>
      <c r="AV607" s="34"/>
      <c r="AW607" s="34">
        <v>0</v>
      </c>
      <c r="AX607" s="34">
        <v>0</v>
      </c>
      <c r="AY607" s="34"/>
      <c r="AZ607" s="34"/>
      <c r="BA607" s="34"/>
      <c r="BB607" s="34">
        <v>0</v>
      </c>
      <c r="BC607" s="34">
        <v>0</v>
      </c>
      <c r="BD607" s="34"/>
      <c r="BE607" s="34"/>
      <c r="BF607" s="34"/>
      <c r="BG607" s="34">
        <v>0</v>
      </c>
      <c r="BH607" s="34">
        <v>0</v>
      </c>
      <c r="BI607" s="34"/>
      <c r="BJ607" s="34"/>
      <c r="BK607" s="34"/>
      <c r="BL607" s="34">
        <v>0</v>
      </c>
      <c r="BM607" s="34">
        <v>0</v>
      </c>
      <c r="BN607" s="34"/>
      <c r="BO607" s="34"/>
      <c r="BP607" s="34"/>
      <c r="BQ607" s="34">
        <v>0</v>
      </c>
      <c r="BR607" s="34">
        <v>0</v>
      </c>
      <c r="BS607" s="34"/>
      <c r="BT607" s="34"/>
      <c r="BU607" s="34"/>
      <c r="BV607" s="34">
        <v>0</v>
      </c>
      <c r="BW607" s="34">
        <v>0</v>
      </c>
      <c r="BX607" s="34"/>
      <c r="BY607" s="34"/>
      <c r="BZ607" s="34"/>
      <c r="CA607" s="34"/>
      <c r="CB607" s="27"/>
      <c r="CC607" s="27"/>
      <c r="CD607" s="27"/>
      <c r="CE607" s="27"/>
      <c r="CF607" s="27"/>
      <c r="CG607" s="27"/>
      <c r="CH607" s="27" t="s">
        <v>3221</v>
      </c>
      <c r="CI607" s="382"/>
      <c r="CJ607" s="382"/>
      <c r="CK607" s="382"/>
      <c r="CL607" s="382"/>
      <c r="CM607" s="382"/>
      <c r="CN607" s="382"/>
      <c r="CO607" s="382"/>
      <c r="CP607" s="382"/>
      <c r="CQ607" s="382"/>
      <c r="CR607" s="382"/>
      <c r="CS607" s="382"/>
    </row>
    <row r="608" spans="1:97" s="362" customFormat="1" ht="42" customHeight="1" outlineLevel="1">
      <c r="A608" s="803"/>
      <c r="B608" s="27" t="s">
        <v>2068</v>
      </c>
      <c r="C608" s="110" t="s">
        <v>2943</v>
      </c>
      <c r="D608" s="704"/>
      <c r="E608" s="705" t="s">
        <v>82</v>
      </c>
      <c r="F608" s="705" t="s">
        <v>80</v>
      </c>
      <c r="G608" s="705" t="s">
        <v>80</v>
      </c>
      <c r="H608" s="705"/>
      <c r="I608" s="121" t="s">
        <v>2941</v>
      </c>
      <c r="J608" s="35">
        <v>3568</v>
      </c>
      <c r="K608" s="35">
        <v>3568</v>
      </c>
      <c r="L608" s="706">
        <v>0</v>
      </c>
      <c r="M608" s="34">
        <v>0</v>
      </c>
      <c r="N608" s="34">
        <v>2676</v>
      </c>
      <c r="O608" s="34">
        <v>0</v>
      </c>
      <c r="P608" s="138" t="s">
        <v>80</v>
      </c>
      <c r="Q608" s="10" t="s">
        <v>80</v>
      </c>
      <c r="R608" s="10" t="s">
        <v>80</v>
      </c>
      <c r="S608" s="27" t="s">
        <v>86</v>
      </c>
      <c r="T608" s="138"/>
      <c r="U608" s="34">
        <v>0</v>
      </c>
      <c r="V608" s="34">
        <v>0</v>
      </c>
      <c r="W608" s="34">
        <v>0</v>
      </c>
      <c r="X608" s="34">
        <v>0</v>
      </c>
      <c r="Y608" s="35">
        <v>0</v>
      </c>
      <c r="Z608" s="34">
        <v>0</v>
      </c>
      <c r="AA608" s="34">
        <v>0</v>
      </c>
      <c r="AB608" s="34">
        <v>0</v>
      </c>
      <c r="AC608" s="34">
        <v>0</v>
      </c>
      <c r="AD608" s="34">
        <v>0</v>
      </c>
      <c r="AE608" s="35">
        <v>3568</v>
      </c>
      <c r="AF608" s="34">
        <v>0</v>
      </c>
      <c r="AG608" s="34">
        <v>0</v>
      </c>
      <c r="AH608" s="34">
        <v>3568</v>
      </c>
      <c r="AI608" s="34">
        <v>0</v>
      </c>
      <c r="AJ608" s="34"/>
      <c r="AK608" s="34"/>
      <c r="AL608" s="34"/>
      <c r="AM608" s="34">
        <v>0</v>
      </c>
      <c r="AN608" s="34">
        <v>0</v>
      </c>
      <c r="AO608" s="34"/>
      <c r="AP608" s="34"/>
      <c r="AQ608" s="34"/>
      <c r="AR608" s="34">
        <v>0</v>
      </c>
      <c r="AS608" s="34">
        <v>0</v>
      </c>
      <c r="AT608" s="34"/>
      <c r="AU608" s="34"/>
      <c r="AV608" s="34"/>
      <c r="AW608" s="34">
        <v>0</v>
      </c>
      <c r="AX608" s="34">
        <v>0</v>
      </c>
      <c r="AY608" s="34"/>
      <c r="AZ608" s="34"/>
      <c r="BA608" s="34"/>
      <c r="BB608" s="34">
        <v>0</v>
      </c>
      <c r="BC608" s="34">
        <v>0</v>
      </c>
      <c r="BD608" s="34"/>
      <c r="BE608" s="34"/>
      <c r="BF608" s="34"/>
      <c r="BG608" s="34">
        <v>0</v>
      </c>
      <c r="BH608" s="34">
        <v>0</v>
      </c>
      <c r="BI608" s="34"/>
      <c r="BJ608" s="34"/>
      <c r="BK608" s="34"/>
      <c r="BL608" s="34">
        <v>0</v>
      </c>
      <c r="BM608" s="34">
        <v>0</v>
      </c>
      <c r="BN608" s="34"/>
      <c r="BO608" s="34"/>
      <c r="BP608" s="34"/>
      <c r="BQ608" s="34">
        <v>0</v>
      </c>
      <c r="BR608" s="34">
        <v>0</v>
      </c>
      <c r="BS608" s="34"/>
      <c r="BT608" s="34"/>
      <c r="BU608" s="34"/>
      <c r="BV608" s="34">
        <v>0</v>
      </c>
      <c r="BW608" s="34">
        <v>0</v>
      </c>
      <c r="BX608" s="34"/>
      <c r="BY608" s="34"/>
      <c r="BZ608" s="34"/>
      <c r="CA608" s="34"/>
      <c r="CB608" s="27"/>
      <c r="CC608" s="27"/>
      <c r="CD608" s="27"/>
      <c r="CE608" s="27"/>
      <c r="CF608" s="27"/>
      <c r="CG608" s="27"/>
      <c r="CH608" s="27" t="s">
        <v>3221</v>
      </c>
      <c r="CI608" s="382"/>
      <c r="CJ608" s="382"/>
      <c r="CK608" s="382"/>
      <c r="CL608" s="382"/>
      <c r="CM608" s="382"/>
      <c r="CN608" s="382"/>
      <c r="CO608" s="382"/>
      <c r="CP608" s="382"/>
      <c r="CQ608" s="382"/>
      <c r="CR608" s="382"/>
      <c r="CS608" s="382"/>
    </row>
    <row r="609" spans="1:97" s="41" customFormat="1" ht="54" customHeight="1">
      <c r="A609" s="803"/>
      <c r="B609" s="447" t="s">
        <v>80</v>
      </c>
      <c r="C609" s="348" t="s">
        <v>271</v>
      </c>
      <c r="D609" s="63" t="s">
        <v>80</v>
      </c>
      <c r="E609" s="63" t="s">
        <v>80</v>
      </c>
      <c r="F609" s="63" t="s">
        <v>80</v>
      </c>
      <c r="G609" s="63" t="s">
        <v>80</v>
      </c>
      <c r="H609" s="95" t="s">
        <v>80</v>
      </c>
      <c r="I609" s="63" t="s">
        <v>80</v>
      </c>
      <c r="J609" s="26">
        <f>SUM(J600:J608)</f>
        <v>209144.67025</v>
      </c>
      <c r="K609" s="26">
        <f t="shared" ref="K609:O609" si="201">SUM(K600:K608)</f>
        <v>90113.700249999994</v>
      </c>
      <c r="L609" s="26">
        <f t="shared" si="201"/>
        <v>119030.97</v>
      </c>
      <c r="M609" s="26">
        <f t="shared" si="201"/>
        <v>0</v>
      </c>
      <c r="N609" s="26">
        <f t="shared" si="201"/>
        <v>61898.304000000004</v>
      </c>
      <c r="O609" s="26">
        <f t="shared" si="201"/>
        <v>3697.07</v>
      </c>
      <c r="P609" s="63" t="s">
        <v>80</v>
      </c>
      <c r="Q609" s="387" t="s">
        <v>80</v>
      </c>
      <c r="R609" s="104" t="s">
        <v>80</v>
      </c>
      <c r="S609" s="104" t="s">
        <v>80</v>
      </c>
      <c r="T609" s="63" t="s">
        <v>80</v>
      </c>
      <c r="U609" s="26">
        <f t="shared" ref="U609:CA609" si="202">SUM(U600:U608)</f>
        <v>8639.2804300000007</v>
      </c>
      <c r="V609" s="26">
        <f t="shared" si="202"/>
        <v>0</v>
      </c>
      <c r="W609" s="26">
        <f t="shared" si="202"/>
        <v>20668.356830000001</v>
      </c>
      <c r="X609" s="26">
        <f t="shared" si="202"/>
        <v>29316.278279999999</v>
      </c>
      <c r="Y609" s="26">
        <f t="shared" si="202"/>
        <v>0</v>
      </c>
      <c r="Z609" s="26">
        <f t="shared" si="202"/>
        <v>2859.0684500000002</v>
      </c>
      <c r="AA609" s="26">
        <f t="shared" si="202"/>
        <v>0</v>
      </c>
      <c r="AB609" s="26">
        <f t="shared" si="202"/>
        <v>8541.96983</v>
      </c>
      <c r="AC609" s="26">
        <f t="shared" si="202"/>
        <v>11401.038280000001</v>
      </c>
      <c r="AD609" s="26">
        <f t="shared" si="202"/>
        <v>2127.94</v>
      </c>
      <c r="AE609" s="26">
        <f t="shared" si="202"/>
        <v>164132.94</v>
      </c>
      <c r="AF609" s="26">
        <f t="shared" si="202"/>
        <v>32806</v>
      </c>
      <c r="AG609" s="26">
        <f t="shared" si="202"/>
        <v>117294</v>
      </c>
      <c r="AH609" s="26">
        <f t="shared" si="202"/>
        <v>164232.94</v>
      </c>
      <c r="AI609" s="512">
        <f t="shared" si="202"/>
        <v>0</v>
      </c>
      <c r="AJ609" s="26">
        <f t="shared" si="202"/>
        <v>0</v>
      </c>
      <c r="AK609" s="26">
        <f t="shared" si="202"/>
        <v>0</v>
      </c>
      <c r="AL609" s="26">
        <f t="shared" si="202"/>
        <v>0</v>
      </c>
      <c r="AM609" s="26">
        <f t="shared" si="202"/>
        <v>0</v>
      </c>
      <c r="AN609" s="26">
        <f t="shared" si="202"/>
        <v>0</v>
      </c>
      <c r="AO609" s="26">
        <f t="shared" si="202"/>
        <v>0</v>
      </c>
      <c r="AP609" s="26">
        <f t="shared" si="202"/>
        <v>0</v>
      </c>
      <c r="AQ609" s="26">
        <f t="shared" si="202"/>
        <v>0</v>
      </c>
      <c r="AR609" s="26">
        <f t="shared" si="202"/>
        <v>0</v>
      </c>
      <c r="AS609" s="26">
        <f t="shared" si="202"/>
        <v>6165.77</v>
      </c>
      <c r="AT609" s="26">
        <f t="shared" si="202"/>
        <v>0</v>
      </c>
      <c r="AU609" s="26">
        <f t="shared" si="202"/>
        <v>0</v>
      </c>
      <c r="AV609" s="26">
        <f t="shared" si="202"/>
        <v>0</v>
      </c>
      <c r="AW609" s="26">
        <f t="shared" si="202"/>
        <v>0</v>
      </c>
      <c r="AX609" s="26">
        <f t="shared" si="202"/>
        <v>0</v>
      </c>
      <c r="AY609" s="26">
        <f t="shared" si="202"/>
        <v>0</v>
      </c>
      <c r="AZ609" s="26">
        <f t="shared" si="202"/>
        <v>0</v>
      </c>
      <c r="BA609" s="26">
        <f t="shared" si="202"/>
        <v>0</v>
      </c>
      <c r="BB609" s="26">
        <f t="shared" si="202"/>
        <v>0</v>
      </c>
      <c r="BC609" s="512">
        <f t="shared" si="202"/>
        <v>0</v>
      </c>
      <c r="BD609" s="26">
        <f t="shared" si="202"/>
        <v>0</v>
      </c>
      <c r="BE609" s="26">
        <f t="shared" si="202"/>
        <v>0</v>
      </c>
      <c r="BF609" s="26">
        <f t="shared" si="202"/>
        <v>0</v>
      </c>
      <c r="BG609" s="26">
        <f t="shared" si="202"/>
        <v>0</v>
      </c>
      <c r="BH609" s="26">
        <f t="shared" si="202"/>
        <v>0</v>
      </c>
      <c r="BI609" s="26">
        <f t="shared" si="202"/>
        <v>0</v>
      </c>
      <c r="BJ609" s="26">
        <f t="shared" si="202"/>
        <v>0</v>
      </c>
      <c r="BK609" s="26">
        <f t="shared" si="202"/>
        <v>0</v>
      </c>
      <c r="BL609" s="26">
        <f t="shared" si="202"/>
        <v>0</v>
      </c>
      <c r="BM609" s="26">
        <f t="shared" si="202"/>
        <v>0</v>
      </c>
      <c r="BN609" s="26">
        <f t="shared" si="202"/>
        <v>0</v>
      </c>
      <c r="BO609" s="26">
        <f t="shared" si="202"/>
        <v>0</v>
      </c>
      <c r="BP609" s="26">
        <f t="shared" si="202"/>
        <v>0</v>
      </c>
      <c r="BQ609" s="26">
        <f t="shared" si="202"/>
        <v>0</v>
      </c>
      <c r="BR609" s="26">
        <f t="shared" si="202"/>
        <v>0</v>
      </c>
      <c r="BS609" s="26">
        <f t="shared" si="202"/>
        <v>0</v>
      </c>
      <c r="BT609" s="26">
        <f t="shared" si="202"/>
        <v>0</v>
      </c>
      <c r="BU609" s="26">
        <f t="shared" si="202"/>
        <v>0</v>
      </c>
      <c r="BV609" s="26">
        <f t="shared" si="202"/>
        <v>0</v>
      </c>
      <c r="BW609" s="26">
        <f t="shared" si="202"/>
        <v>0</v>
      </c>
      <c r="BX609" s="26">
        <f t="shared" si="202"/>
        <v>818.93926999999996</v>
      </c>
      <c r="BY609" s="26">
        <f t="shared" si="202"/>
        <v>4422.8999999999996</v>
      </c>
      <c r="BZ609" s="26">
        <f t="shared" si="202"/>
        <v>0</v>
      </c>
      <c r="CA609" s="26">
        <f t="shared" si="202"/>
        <v>0</v>
      </c>
      <c r="CB609" s="63" t="s">
        <v>80</v>
      </c>
      <c r="CC609" s="63" t="s">
        <v>80</v>
      </c>
      <c r="CD609" s="26">
        <f>SUM(CD600:CD608)</f>
        <v>0</v>
      </c>
      <c r="CE609" s="26">
        <f>SUM(CE600:CE608)</f>
        <v>0</v>
      </c>
      <c r="CF609" s="63" t="s">
        <v>80</v>
      </c>
      <c r="CG609" s="63" t="s">
        <v>80</v>
      </c>
      <c r="CH609" s="447" t="s">
        <v>80</v>
      </c>
    </row>
    <row r="610" spans="1:97" s="41" customFormat="1" ht="45.75" customHeight="1">
      <c r="A610" s="803"/>
      <c r="B610" s="508" t="s">
        <v>80</v>
      </c>
      <c r="C610" s="349" t="s">
        <v>13</v>
      </c>
      <c r="D610" s="65" t="s">
        <v>80</v>
      </c>
      <c r="E610" s="65" t="s">
        <v>80</v>
      </c>
      <c r="F610" s="65" t="s">
        <v>80</v>
      </c>
      <c r="G610" s="65" t="s">
        <v>80</v>
      </c>
      <c r="H610" s="93" t="s">
        <v>80</v>
      </c>
      <c r="I610" s="65" t="s">
        <v>80</v>
      </c>
      <c r="J610" s="44">
        <f t="shared" ref="J610:O610" si="203">J599+J609</f>
        <v>1588019.61885</v>
      </c>
      <c r="K610" s="44">
        <f t="shared" si="203"/>
        <v>1391183.0868500003</v>
      </c>
      <c r="L610" s="44">
        <f t="shared" si="203"/>
        <v>196836.53200000001</v>
      </c>
      <c r="M610" s="44">
        <f t="shared" si="203"/>
        <v>533471.78</v>
      </c>
      <c r="N610" s="44">
        <f t="shared" si="203"/>
        <v>347694.57630000002</v>
      </c>
      <c r="O610" s="44">
        <f t="shared" si="203"/>
        <v>42332.553</v>
      </c>
      <c r="P610" s="65" t="s">
        <v>80</v>
      </c>
      <c r="Q610" s="388" t="s">
        <v>80</v>
      </c>
      <c r="R610" s="102" t="s">
        <v>80</v>
      </c>
      <c r="S610" s="102" t="s">
        <v>80</v>
      </c>
      <c r="T610" s="65" t="s">
        <v>80</v>
      </c>
      <c r="U610" s="44">
        <f t="shared" ref="U610:AZ610" si="204">U599+U609</f>
        <v>100421.09572000001</v>
      </c>
      <c r="V610" s="44">
        <f t="shared" si="204"/>
        <v>19499.456577000001</v>
      </c>
      <c r="W610" s="44">
        <f t="shared" si="204"/>
        <v>79003.387340000001</v>
      </c>
      <c r="X610" s="44">
        <f t="shared" si="204"/>
        <v>202286.94459</v>
      </c>
      <c r="Y610" s="44">
        <f t="shared" si="204"/>
        <v>810</v>
      </c>
      <c r="Z610" s="44">
        <f t="shared" si="204"/>
        <v>24187.668679999999</v>
      </c>
      <c r="AA610" s="44">
        <f t="shared" si="204"/>
        <v>8325.8546700000006</v>
      </c>
      <c r="AB610" s="44">
        <f t="shared" si="204"/>
        <v>14170.348330000001</v>
      </c>
      <c r="AC610" s="44">
        <f t="shared" si="204"/>
        <v>46683.871680000004</v>
      </c>
      <c r="AD610" s="44">
        <f t="shared" si="204"/>
        <v>2937.94</v>
      </c>
      <c r="AE610" s="44">
        <f t="shared" si="204"/>
        <v>289179.96999999997</v>
      </c>
      <c r="AF610" s="44">
        <f t="shared" si="204"/>
        <v>96922.785999999993</v>
      </c>
      <c r="AG610" s="44">
        <f t="shared" si="204"/>
        <v>125682.15</v>
      </c>
      <c r="AH610" s="44">
        <f t="shared" si="204"/>
        <v>297342.14600000001</v>
      </c>
      <c r="AI610" s="513">
        <f t="shared" si="204"/>
        <v>76191.08</v>
      </c>
      <c r="AJ610" s="44">
        <f t="shared" si="204"/>
        <v>0</v>
      </c>
      <c r="AK610" s="44">
        <f t="shared" si="204"/>
        <v>0</v>
      </c>
      <c r="AL610" s="44">
        <f t="shared" si="204"/>
        <v>0</v>
      </c>
      <c r="AM610" s="44">
        <f t="shared" si="204"/>
        <v>0</v>
      </c>
      <c r="AN610" s="44">
        <f t="shared" si="204"/>
        <v>0</v>
      </c>
      <c r="AO610" s="44">
        <f t="shared" si="204"/>
        <v>13042.63</v>
      </c>
      <c r="AP610" s="44">
        <f t="shared" si="204"/>
        <v>0</v>
      </c>
      <c r="AQ610" s="44">
        <f t="shared" si="204"/>
        <v>0</v>
      </c>
      <c r="AR610" s="44">
        <f t="shared" si="204"/>
        <v>13042.63</v>
      </c>
      <c r="AS610" s="44">
        <f t="shared" si="204"/>
        <v>6165.77</v>
      </c>
      <c r="AT610" s="44">
        <f t="shared" si="204"/>
        <v>0</v>
      </c>
      <c r="AU610" s="44">
        <f t="shared" si="204"/>
        <v>0</v>
      </c>
      <c r="AV610" s="44">
        <f t="shared" si="204"/>
        <v>0</v>
      </c>
      <c r="AW610" s="44">
        <f t="shared" si="204"/>
        <v>0</v>
      </c>
      <c r="AX610" s="44">
        <f t="shared" si="204"/>
        <v>0</v>
      </c>
      <c r="AY610" s="44">
        <f t="shared" si="204"/>
        <v>0</v>
      </c>
      <c r="AZ610" s="44">
        <f t="shared" si="204"/>
        <v>0</v>
      </c>
      <c r="BA610" s="44">
        <f t="shared" ref="BA610:CA610" si="205">BA599+BA609</f>
        <v>0</v>
      </c>
      <c r="BB610" s="44">
        <f t="shared" si="205"/>
        <v>0</v>
      </c>
      <c r="BC610" s="513">
        <f t="shared" si="205"/>
        <v>0</v>
      </c>
      <c r="BD610" s="44">
        <f t="shared" si="205"/>
        <v>0</v>
      </c>
      <c r="BE610" s="44">
        <f t="shared" si="205"/>
        <v>0</v>
      </c>
      <c r="BF610" s="44">
        <f t="shared" si="205"/>
        <v>0</v>
      </c>
      <c r="BG610" s="44">
        <f t="shared" si="205"/>
        <v>0</v>
      </c>
      <c r="BH610" s="44">
        <f t="shared" si="205"/>
        <v>0</v>
      </c>
      <c r="BI610" s="44">
        <f t="shared" si="205"/>
        <v>15000</v>
      </c>
      <c r="BJ610" s="44">
        <f t="shared" si="205"/>
        <v>0</v>
      </c>
      <c r="BK610" s="44">
        <f t="shared" si="205"/>
        <v>0</v>
      </c>
      <c r="BL610" s="44">
        <f t="shared" si="205"/>
        <v>15000</v>
      </c>
      <c r="BM610" s="44">
        <f t="shared" si="205"/>
        <v>0</v>
      </c>
      <c r="BN610" s="44">
        <f t="shared" si="205"/>
        <v>0</v>
      </c>
      <c r="BO610" s="44">
        <f t="shared" si="205"/>
        <v>0</v>
      </c>
      <c r="BP610" s="44">
        <f t="shared" si="205"/>
        <v>0</v>
      </c>
      <c r="BQ610" s="44">
        <f t="shared" si="205"/>
        <v>0</v>
      </c>
      <c r="BR610" s="44">
        <f t="shared" si="205"/>
        <v>0</v>
      </c>
      <c r="BS610" s="44">
        <f t="shared" si="205"/>
        <v>0</v>
      </c>
      <c r="BT610" s="44">
        <f t="shared" si="205"/>
        <v>0</v>
      </c>
      <c r="BU610" s="44">
        <f t="shared" si="205"/>
        <v>0</v>
      </c>
      <c r="BV610" s="44">
        <f t="shared" si="205"/>
        <v>0</v>
      </c>
      <c r="BW610" s="44">
        <f t="shared" si="205"/>
        <v>76191.08</v>
      </c>
      <c r="BX610" s="44">
        <f t="shared" si="205"/>
        <v>27266.459269999999</v>
      </c>
      <c r="BY610" s="44">
        <f t="shared" si="205"/>
        <v>5232.8999999999996</v>
      </c>
      <c r="BZ610" s="44">
        <f t="shared" si="205"/>
        <v>0</v>
      </c>
      <c r="CA610" s="44">
        <f t="shared" si="205"/>
        <v>0</v>
      </c>
      <c r="CB610" s="65" t="s">
        <v>80</v>
      </c>
      <c r="CC610" s="65" t="s">
        <v>80</v>
      </c>
      <c r="CD610" s="44">
        <f>CD599+CD609</f>
        <v>0</v>
      </c>
      <c r="CE610" s="44">
        <f>CE599+CE609</f>
        <v>0</v>
      </c>
      <c r="CF610" s="65" t="s">
        <v>80</v>
      </c>
      <c r="CG610" s="65" t="s">
        <v>80</v>
      </c>
      <c r="CH610" s="508" t="s">
        <v>80</v>
      </c>
    </row>
    <row r="611" spans="1:97" s="50" customFormat="1" ht="47.25" customHeight="1" outlineLevel="1">
      <c r="A611" s="800" t="s">
        <v>2007</v>
      </c>
      <c r="B611" s="664" t="s">
        <v>2093</v>
      </c>
      <c r="C611" s="661" t="s">
        <v>603</v>
      </c>
      <c r="D611" s="662"/>
      <c r="E611" s="663" t="s">
        <v>2296</v>
      </c>
      <c r="F611" s="663" t="s">
        <v>80</v>
      </c>
      <c r="G611" s="664" t="s">
        <v>80</v>
      </c>
      <c r="H611" s="664">
        <v>4592</v>
      </c>
      <c r="I611" s="663" t="s">
        <v>2331</v>
      </c>
      <c r="J611" s="665">
        <v>65800</v>
      </c>
      <c r="K611" s="665">
        <v>58000</v>
      </c>
      <c r="L611" s="666">
        <v>7800</v>
      </c>
      <c r="M611" s="667">
        <v>0</v>
      </c>
      <c r="N611" s="667">
        <v>52200</v>
      </c>
      <c r="O611" s="667">
        <v>0</v>
      </c>
      <c r="P611" s="668" t="s">
        <v>80</v>
      </c>
      <c r="Q611" s="669" t="s">
        <v>3237</v>
      </c>
      <c r="R611" s="670" t="s">
        <v>1086</v>
      </c>
      <c r="S611" s="663" t="s">
        <v>86</v>
      </c>
      <c r="T611" s="668"/>
      <c r="U611" s="671">
        <v>0</v>
      </c>
      <c r="V611" s="671">
        <v>18.995999999999999</v>
      </c>
      <c r="W611" s="671">
        <v>0</v>
      </c>
      <c r="X611" s="666">
        <v>18.995999999999999</v>
      </c>
      <c r="Y611" s="666">
        <v>0</v>
      </c>
      <c r="Z611" s="666">
        <v>0</v>
      </c>
      <c r="AA611" s="666">
        <v>18.995999999999999</v>
      </c>
      <c r="AB611" s="666">
        <v>0</v>
      </c>
      <c r="AC611" s="666">
        <v>18.995999999999999</v>
      </c>
      <c r="AD611" s="666">
        <v>0</v>
      </c>
      <c r="AE611" s="666">
        <v>15650</v>
      </c>
      <c r="AF611" s="666">
        <v>3580</v>
      </c>
      <c r="AG611" s="666">
        <v>38800</v>
      </c>
      <c r="AH611" s="666">
        <v>58030</v>
      </c>
      <c r="AI611" s="666">
        <v>0</v>
      </c>
      <c r="AJ611" s="672">
        <v>0</v>
      </c>
      <c r="AK611" s="666">
        <v>0</v>
      </c>
      <c r="AL611" s="666">
        <v>0</v>
      </c>
      <c r="AM611" s="666">
        <v>0</v>
      </c>
      <c r="AN611" s="673">
        <v>0</v>
      </c>
      <c r="AO611" s="666">
        <v>0</v>
      </c>
      <c r="AP611" s="666">
        <v>18.995999999999999</v>
      </c>
      <c r="AQ611" s="666">
        <v>0</v>
      </c>
      <c r="AR611" s="666">
        <v>18.995999999999999</v>
      </c>
      <c r="AS611" s="666">
        <v>0</v>
      </c>
      <c r="AT611" s="666">
        <v>0</v>
      </c>
      <c r="AU611" s="666">
        <v>0</v>
      </c>
      <c r="AV611" s="666">
        <v>0</v>
      </c>
      <c r="AW611" s="666">
        <v>0</v>
      </c>
      <c r="AX611" s="666">
        <v>0</v>
      </c>
      <c r="AY611" s="674">
        <v>0</v>
      </c>
      <c r="AZ611" s="666">
        <v>0</v>
      </c>
      <c r="BA611" s="666">
        <v>0</v>
      </c>
      <c r="BB611" s="666">
        <v>0</v>
      </c>
      <c r="BC611" s="675">
        <v>0</v>
      </c>
      <c r="BD611" s="672">
        <v>800</v>
      </c>
      <c r="BE611" s="666">
        <v>0</v>
      </c>
      <c r="BF611" s="666">
        <v>7200</v>
      </c>
      <c r="BG611" s="666">
        <v>8000</v>
      </c>
      <c r="BH611" s="673">
        <v>0</v>
      </c>
      <c r="BI611" s="666">
        <v>7000</v>
      </c>
      <c r="BJ611" s="666">
        <v>0</v>
      </c>
      <c r="BK611" s="666">
        <v>0</v>
      </c>
      <c r="BL611" s="666">
        <v>7000</v>
      </c>
      <c r="BM611" s="666">
        <v>0</v>
      </c>
      <c r="BN611" s="666">
        <v>7000</v>
      </c>
      <c r="BO611" s="666">
        <v>0</v>
      </c>
      <c r="BP611" s="666">
        <v>18000</v>
      </c>
      <c r="BQ611" s="666">
        <v>25000</v>
      </c>
      <c r="BR611" s="666">
        <v>0</v>
      </c>
      <c r="BS611" s="666">
        <v>850</v>
      </c>
      <c r="BT611" s="666">
        <v>3580</v>
      </c>
      <c r="BU611" s="666">
        <v>13600</v>
      </c>
      <c r="BV611" s="666">
        <v>18030</v>
      </c>
      <c r="BW611" s="666">
        <v>0</v>
      </c>
      <c r="BX611" s="666">
        <v>0</v>
      </c>
      <c r="BY611" s="666">
        <v>26558.268723000001</v>
      </c>
      <c r="BZ611" s="666">
        <v>0</v>
      </c>
      <c r="CA611" s="666">
        <v>0</v>
      </c>
      <c r="CB611" s="663" t="s">
        <v>2198</v>
      </c>
      <c r="CC611" s="664"/>
      <c r="CD611" s="666">
        <v>4294.4070000000002</v>
      </c>
      <c r="CE611" s="666">
        <v>0</v>
      </c>
      <c r="CF611" s="676" t="s">
        <v>2008</v>
      </c>
      <c r="CG611" s="664" t="s">
        <v>2593</v>
      </c>
      <c r="CH611" s="664" t="s">
        <v>3091</v>
      </c>
      <c r="CI611" s="100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</row>
    <row r="612" spans="1:97" s="50" customFormat="1" ht="47.25" customHeight="1" outlineLevel="1">
      <c r="A612" s="800"/>
      <c r="B612" s="664" t="s">
        <v>3238</v>
      </c>
      <c r="C612" s="661" t="s">
        <v>739</v>
      </c>
      <c r="D612" s="662">
        <v>11245</v>
      </c>
      <c r="E612" s="663" t="s">
        <v>2296</v>
      </c>
      <c r="F612" s="663" t="s">
        <v>80</v>
      </c>
      <c r="G612" s="664" t="s">
        <v>80</v>
      </c>
      <c r="H612" s="664">
        <v>4593</v>
      </c>
      <c r="I612" s="663" t="s">
        <v>737</v>
      </c>
      <c r="J612" s="665">
        <v>80020.39</v>
      </c>
      <c r="K612" s="666">
        <v>48189</v>
      </c>
      <c r="L612" s="666">
        <v>31831.39</v>
      </c>
      <c r="M612" s="667">
        <v>0</v>
      </c>
      <c r="N612" s="667">
        <v>43370.1</v>
      </c>
      <c r="O612" s="667">
        <v>0</v>
      </c>
      <c r="P612" s="668">
        <v>45657</v>
      </c>
      <c r="Q612" s="669">
        <v>45028</v>
      </c>
      <c r="R612" s="670" t="s">
        <v>1086</v>
      </c>
      <c r="S612" s="663" t="s">
        <v>1666</v>
      </c>
      <c r="T612" s="668">
        <v>44805</v>
      </c>
      <c r="U612" s="671">
        <v>2079.2600000000002</v>
      </c>
      <c r="V612" s="671">
        <v>110.82</v>
      </c>
      <c r="W612" s="671">
        <v>18713.330000000002</v>
      </c>
      <c r="X612" s="666">
        <v>20903.410000000003</v>
      </c>
      <c r="Y612" s="666">
        <v>0</v>
      </c>
      <c r="Z612" s="666">
        <v>12047</v>
      </c>
      <c r="AA612" s="666">
        <v>15095</v>
      </c>
      <c r="AB612" s="666">
        <v>22100</v>
      </c>
      <c r="AC612" s="666">
        <v>49242</v>
      </c>
      <c r="AD612" s="666">
        <v>0</v>
      </c>
      <c r="AE612" s="666">
        <v>5000</v>
      </c>
      <c r="AF612" s="666">
        <v>7000</v>
      </c>
      <c r="AG612" s="666">
        <v>43000</v>
      </c>
      <c r="AH612" s="666">
        <v>55000</v>
      </c>
      <c r="AI612" s="666">
        <v>0</v>
      </c>
      <c r="AJ612" s="672">
        <v>0</v>
      </c>
      <c r="AK612" s="666">
        <v>0</v>
      </c>
      <c r="AL612" s="666">
        <v>0</v>
      </c>
      <c r="AM612" s="666">
        <v>0</v>
      </c>
      <c r="AN612" s="673">
        <v>0</v>
      </c>
      <c r="AO612" s="666">
        <v>700</v>
      </c>
      <c r="AP612" s="666">
        <v>1020</v>
      </c>
      <c r="AQ612" s="666">
        <v>0</v>
      </c>
      <c r="AR612" s="666">
        <v>1720</v>
      </c>
      <c r="AS612" s="666">
        <v>0</v>
      </c>
      <c r="AT612" s="666">
        <v>3067</v>
      </c>
      <c r="AU612" s="666">
        <v>3600</v>
      </c>
      <c r="AV612" s="666">
        <v>0</v>
      </c>
      <c r="AW612" s="666">
        <v>6667</v>
      </c>
      <c r="AX612" s="666">
        <v>0</v>
      </c>
      <c r="AY612" s="674">
        <v>8280</v>
      </c>
      <c r="AZ612" s="666">
        <v>10475</v>
      </c>
      <c r="BA612" s="666">
        <v>16100</v>
      </c>
      <c r="BB612" s="666">
        <v>34855</v>
      </c>
      <c r="BC612" s="675">
        <v>0</v>
      </c>
      <c r="BD612" s="672">
        <v>5000</v>
      </c>
      <c r="BE612" s="666">
        <v>7000</v>
      </c>
      <c r="BF612" s="666">
        <v>43000</v>
      </c>
      <c r="BG612" s="666">
        <v>55000</v>
      </c>
      <c r="BH612" s="673">
        <v>43200</v>
      </c>
      <c r="BI612" s="666">
        <v>0</v>
      </c>
      <c r="BJ612" s="666">
        <v>0</v>
      </c>
      <c r="BK612" s="666">
        <v>0</v>
      </c>
      <c r="BL612" s="666">
        <v>0</v>
      </c>
      <c r="BM612" s="666">
        <v>0</v>
      </c>
      <c r="BN612" s="666">
        <v>0</v>
      </c>
      <c r="BO612" s="666">
        <v>0</v>
      </c>
      <c r="BP612" s="666">
        <v>0</v>
      </c>
      <c r="BQ612" s="666">
        <v>0</v>
      </c>
      <c r="BR612" s="666">
        <v>0</v>
      </c>
      <c r="BS612" s="666">
        <v>0</v>
      </c>
      <c r="BT612" s="666">
        <v>0</v>
      </c>
      <c r="BU612" s="666">
        <v>0</v>
      </c>
      <c r="BV612" s="666">
        <v>0</v>
      </c>
      <c r="BW612" s="666">
        <v>0</v>
      </c>
      <c r="BX612" s="666">
        <v>0</v>
      </c>
      <c r="BY612" s="666">
        <v>43369.902918</v>
      </c>
      <c r="BZ612" s="666">
        <v>0</v>
      </c>
      <c r="CA612" s="666">
        <v>0</v>
      </c>
      <c r="CB612" s="663" t="s">
        <v>738</v>
      </c>
      <c r="CC612" s="664"/>
      <c r="CD612" s="666">
        <v>2409.4389999999999</v>
      </c>
      <c r="CE612" s="666">
        <v>2190.0819999999999</v>
      </c>
      <c r="CF612" s="676" t="s">
        <v>2008</v>
      </c>
      <c r="CG612" s="664" t="s">
        <v>2594</v>
      </c>
      <c r="CH612" s="664" t="s">
        <v>3091</v>
      </c>
      <c r="CI612" s="100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</row>
    <row r="613" spans="1:97" s="50" customFormat="1" ht="47.25" customHeight="1" outlineLevel="1">
      <c r="A613" s="800"/>
      <c r="B613" s="453" t="s">
        <v>2098</v>
      </c>
      <c r="C613" s="524" t="s">
        <v>1460</v>
      </c>
      <c r="D613" s="677">
        <v>11243</v>
      </c>
      <c r="E613" s="449" t="s">
        <v>82</v>
      </c>
      <c r="F613" s="449" t="s">
        <v>80</v>
      </c>
      <c r="G613" s="453" t="s">
        <v>80</v>
      </c>
      <c r="H613" s="453" t="s">
        <v>1533</v>
      </c>
      <c r="I613" s="183" t="s">
        <v>1534</v>
      </c>
      <c r="J613" s="185">
        <v>10023.1088</v>
      </c>
      <c r="K613" s="185">
        <v>10023.1088</v>
      </c>
      <c r="L613" s="452">
        <v>0</v>
      </c>
      <c r="M613" s="187">
        <v>0</v>
      </c>
      <c r="N613" s="187">
        <v>9198</v>
      </c>
      <c r="O613" s="187">
        <v>0</v>
      </c>
      <c r="P613" s="678" t="s">
        <v>80</v>
      </c>
      <c r="Q613" s="461">
        <v>44823</v>
      </c>
      <c r="R613" s="448" t="s">
        <v>80</v>
      </c>
      <c r="S613" s="449" t="s">
        <v>496</v>
      </c>
      <c r="T613" s="678">
        <v>43712</v>
      </c>
      <c r="U613" s="679">
        <v>1022.054</v>
      </c>
      <c r="V613" s="679">
        <v>11.653</v>
      </c>
      <c r="W613" s="679">
        <v>9198.4889999999996</v>
      </c>
      <c r="X613" s="452">
        <v>10232.196</v>
      </c>
      <c r="Y613" s="452">
        <v>0</v>
      </c>
      <c r="Z613" s="452">
        <v>326.18200000000002</v>
      </c>
      <c r="AA613" s="452">
        <v>6.5459999999999994</v>
      </c>
      <c r="AB613" s="452">
        <v>22100</v>
      </c>
      <c r="AC613" s="452">
        <v>22432.727999999999</v>
      </c>
      <c r="AD613" s="452">
        <v>10431</v>
      </c>
      <c r="AE613" s="452">
        <v>0</v>
      </c>
      <c r="AF613" s="452">
        <v>0</v>
      </c>
      <c r="AG613" s="452">
        <v>0</v>
      </c>
      <c r="AH613" s="452">
        <v>0</v>
      </c>
      <c r="AI613" s="452">
        <v>0</v>
      </c>
      <c r="AJ613" s="680">
        <v>326.18200000000002</v>
      </c>
      <c r="AK613" s="452">
        <v>1.706</v>
      </c>
      <c r="AL613" s="452">
        <v>2935.6379999999999</v>
      </c>
      <c r="AM613" s="452">
        <v>3263.5259999999998</v>
      </c>
      <c r="AN613" s="495">
        <v>0</v>
      </c>
      <c r="AO613" s="452">
        <v>0</v>
      </c>
      <c r="AP613" s="452">
        <v>4.84</v>
      </c>
      <c r="AQ613" s="452">
        <v>0</v>
      </c>
      <c r="AR613" s="452">
        <v>4.84</v>
      </c>
      <c r="AS613" s="452">
        <v>0</v>
      </c>
      <c r="AT613" s="452">
        <v>0</v>
      </c>
      <c r="AU613" s="452">
        <v>0</v>
      </c>
      <c r="AV613" s="452">
        <v>0</v>
      </c>
      <c r="AW613" s="452">
        <v>0</v>
      </c>
      <c r="AX613" s="452">
        <v>0</v>
      </c>
      <c r="AY613" s="526">
        <v>0</v>
      </c>
      <c r="AZ613" s="452">
        <v>0</v>
      </c>
      <c r="BA613" s="452">
        <v>0</v>
      </c>
      <c r="BB613" s="452">
        <v>0</v>
      </c>
      <c r="BC613" s="681">
        <v>10431</v>
      </c>
      <c r="BD613" s="680">
        <v>0</v>
      </c>
      <c r="BE613" s="452">
        <v>0</v>
      </c>
      <c r="BF613" s="452">
        <v>0</v>
      </c>
      <c r="BG613" s="452">
        <v>0</v>
      </c>
      <c r="BH613" s="495">
        <v>0</v>
      </c>
      <c r="BI613" s="452">
        <v>0</v>
      </c>
      <c r="BJ613" s="452">
        <v>0</v>
      </c>
      <c r="BK613" s="452">
        <v>0</v>
      </c>
      <c r="BL613" s="452">
        <v>0</v>
      </c>
      <c r="BM613" s="452">
        <v>0</v>
      </c>
      <c r="BN613" s="452">
        <v>0</v>
      </c>
      <c r="BO613" s="452">
        <v>0</v>
      </c>
      <c r="BP613" s="452">
        <v>0</v>
      </c>
      <c r="BQ613" s="452">
        <v>0</v>
      </c>
      <c r="BR613" s="452">
        <v>0</v>
      </c>
      <c r="BS613" s="452">
        <v>0</v>
      </c>
      <c r="BT613" s="452">
        <v>0</v>
      </c>
      <c r="BU613" s="452">
        <v>0</v>
      </c>
      <c r="BV613" s="452">
        <v>0</v>
      </c>
      <c r="BW613" s="452">
        <v>0</v>
      </c>
      <c r="BX613" s="452">
        <v>0</v>
      </c>
      <c r="BY613" s="452">
        <v>10287.266193000001</v>
      </c>
      <c r="BZ613" s="452">
        <v>0</v>
      </c>
      <c r="CA613" s="452">
        <v>0</v>
      </c>
      <c r="CB613" s="449" t="s">
        <v>738</v>
      </c>
      <c r="CC613" s="453"/>
      <c r="CD613" s="482">
        <v>0</v>
      </c>
      <c r="CE613" s="482">
        <v>0</v>
      </c>
      <c r="CF613" s="454" t="s">
        <v>2008</v>
      </c>
      <c r="CG613" s="453" t="s">
        <v>2842</v>
      </c>
      <c r="CH613" s="453" t="s">
        <v>3091</v>
      </c>
      <c r="CI613" s="100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</row>
    <row r="614" spans="1:97" s="50" customFormat="1" ht="124.5" customHeight="1" outlineLevel="1">
      <c r="A614" s="800"/>
      <c r="B614" s="459" t="s">
        <v>2098</v>
      </c>
      <c r="C614" s="639" t="s">
        <v>3239</v>
      </c>
      <c r="D614" s="500"/>
      <c r="E614" s="457" t="s">
        <v>2296</v>
      </c>
      <c r="F614" s="457" t="s">
        <v>80</v>
      </c>
      <c r="G614" s="457" t="s">
        <v>80</v>
      </c>
      <c r="H614" s="614">
        <v>3893</v>
      </c>
      <c r="I614" s="457" t="s">
        <v>2331</v>
      </c>
      <c r="J614" s="22">
        <v>35000</v>
      </c>
      <c r="K614" s="22">
        <v>35000</v>
      </c>
      <c r="L614" s="458">
        <v>0</v>
      </c>
      <c r="M614" s="147">
        <v>0</v>
      </c>
      <c r="N614" s="147">
        <v>0</v>
      </c>
      <c r="O614" s="147">
        <v>0</v>
      </c>
      <c r="P614" s="502" t="s">
        <v>80</v>
      </c>
      <c r="Q614" s="464" t="s">
        <v>80</v>
      </c>
      <c r="R614" s="465" t="s">
        <v>80</v>
      </c>
      <c r="S614" s="457" t="s">
        <v>86</v>
      </c>
      <c r="T614" s="502"/>
      <c r="U614" s="503">
        <v>0</v>
      </c>
      <c r="V614" s="503">
        <v>0</v>
      </c>
      <c r="W614" s="503">
        <v>0</v>
      </c>
      <c r="X614" s="458">
        <v>0</v>
      </c>
      <c r="Y614" s="458">
        <v>0</v>
      </c>
      <c r="Z614" s="458">
        <v>0</v>
      </c>
      <c r="AA614" s="458">
        <v>0</v>
      </c>
      <c r="AB614" s="458">
        <v>0</v>
      </c>
      <c r="AC614" s="458">
        <v>0</v>
      </c>
      <c r="AD614" s="458">
        <v>0</v>
      </c>
      <c r="AE614" s="458">
        <v>750</v>
      </c>
      <c r="AF614" s="458">
        <v>2250</v>
      </c>
      <c r="AG614" s="458">
        <v>12000</v>
      </c>
      <c r="AH614" s="458">
        <v>15000</v>
      </c>
      <c r="AI614" s="682">
        <v>0</v>
      </c>
      <c r="AJ614" s="683">
        <v>0</v>
      </c>
      <c r="AK614" s="458">
        <v>0</v>
      </c>
      <c r="AL614" s="458">
        <v>0</v>
      </c>
      <c r="AM614" s="458">
        <v>0</v>
      </c>
      <c r="AN614" s="460">
        <v>0</v>
      </c>
      <c r="AO614" s="458">
        <v>0</v>
      </c>
      <c r="AP614" s="458">
        <v>0</v>
      </c>
      <c r="AQ614" s="458">
        <v>0</v>
      </c>
      <c r="AR614" s="458">
        <v>0</v>
      </c>
      <c r="AS614" s="458">
        <v>0</v>
      </c>
      <c r="AT614" s="458">
        <v>0</v>
      </c>
      <c r="AU614" s="458">
        <v>0</v>
      </c>
      <c r="AV614" s="458">
        <v>0</v>
      </c>
      <c r="AW614" s="458">
        <v>0</v>
      </c>
      <c r="AX614" s="458">
        <v>0</v>
      </c>
      <c r="AY614" s="458">
        <v>0</v>
      </c>
      <c r="AZ614" s="458">
        <v>0</v>
      </c>
      <c r="BA614" s="458">
        <v>0</v>
      </c>
      <c r="BB614" s="458">
        <v>0</v>
      </c>
      <c r="BC614" s="684">
        <v>0</v>
      </c>
      <c r="BD614" s="458">
        <v>150</v>
      </c>
      <c r="BE614" s="458">
        <v>450</v>
      </c>
      <c r="BF614" s="458">
        <v>2400</v>
      </c>
      <c r="BG614" s="458">
        <v>3000</v>
      </c>
      <c r="BH614" s="460">
        <v>0</v>
      </c>
      <c r="BI614" s="458">
        <v>250</v>
      </c>
      <c r="BJ614" s="458">
        <v>750</v>
      </c>
      <c r="BK614" s="458">
        <v>4000</v>
      </c>
      <c r="BL614" s="458">
        <v>5000</v>
      </c>
      <c r="BM614" s="458">
        <v>0</v>
      </c>
      <c r="BN614" s="458">
        <v>250</v>
      </c>
      <c r="BO614" s="458">
        <v>750</v>
      </c>
      <c r="BP614" s="458">
        <v>4000</v>
      </c>
      <c r="BQ614" s="458">
        <v>5000</v>
      </c>
      <c r="BR614" s="458">
        <v>0</v>
      </c>
      <c r="BS614" s="458">
        <v>100</v>
      </c>
      <c r="BT614" s="458">
        <v>300</v>
      </c>
      <c r="BU614" s="458">
        <v>1600</v>
      </c>
      <c r="BV614" s="458">
        <v>2000</v>
      </c>
      <c r="BW614" s="458">
        <v>0</v>
      </c>
      <c r="BX614" s="458">
        <v>20000</v>
      </c>
      <c r="BY614" s="458">
        <v>0</v>
      </c>
      <c r="BZ614" s="458">
        <v>0</v>
      </c>
      <c r="CA614" s="458">
        <v>0</v>
      </c>
      <c r="CB614" s="457" t="s">
        <v>3068</v>
      </c>
      <c r="CC614" s="459"/>
      <c r="CD614" s="505">
        <v>0</v>
      </c>
      <c r="CE614" s="505">
        <v>0</v>
      </c>
      <c r="CF614" s="685" t="s">
        <v>2008</v>
      </c>
      <c r="CG614" s="459"/>
      <c r="CH614" s="459" t="s">
        <v>3091</v>
      </c>
      <c r="CI614" s="100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</row>
    <row r="615" spans="1:97" s="50" customFormat="1" ht="47.25" customHeight="1" outlineLevel="1">
      <c r="A615" s="800"/>
      <c r="B615" s="459" t="s">
        <v>2093</v>
      </c>
      <c r="C615" s="639" t="s">
        <v>3240</v>
      </c>
      <c r="D615" s="500"/>
      <c r="E615" s="457" t="s">
        <v>2296</v>
      </c>
      <c r="F615" s="457" t="s">
        <v>80</v>
      </c>
      <c r="G615" s="457" t="s">
        <v>80</v>
      </c>
      <c r="H615" s="24" t="s">
        <v>3241</v>
      </c>
      <c r="I615" s="457" t="s">
        <v>2331</v>
      </c>
      <c r="J615" s="22">
        <v>50000</v>
      </c>
      <c r="K615" s="22">
        <v>50000</v>
      </c>
      <c r="L615" s="458">
        <v>0</v>
      </c>
      <c r="M615" s="147">
        <v>0</v>
      </c>
      <c r="N615" s="147">
        <v>0</v>
      </c>
      <c r="O615" s="147">
        <v>0</v>
      </c>
      <c r="P615" s="502" t="s">
        <v>80</v>
      </c>
      <c r="Q615" s="464" t="s">
        <v>80</v>
      </c>
      <c r="R615" s="465" t="s">
        <v>3242</v>
      </c>
      <c r="S615" s="457" t="s">
        <v>86</v>
      </c>
      <c r="T615" s="502"/>
      <c r="U615" s="503">
        <v>0</v>
      </c>
      <c r="V615" s="503">
        <v>0</v>
      </c>
      <c r="W615" s="503">
        <v>0</v>
      </c>
      <c r="X615" s="458">
        <v>0</v>
      </c>
      <c r="Y615" s="458">
        <v>0</v>
      </c>
      <c r="Z615" s="458">
        <v>0</v>
      </c>
      <c r="AA615" s="458">
        <v>0</v>
      </c>
      <c r="AB615" s="458">
        <v>0</v>
      </c>
      <c r="AC615" s="458">
        <v>0</v>
      </c>
      <c r="AD615" s="458">
        <v>0</v>
      </c>
      <c r="AE615" s="458">
        <v>750</v>
      </c>
      <c r="AF615" s="458">
        <v>2250</v>
      </c>
      <c r="AG615" s="458">
        <v>12000</v>
      </c>
      <c r="AH615" s="458">
        <v>15000</v>
      </c>
      <c r="AI615" s="682">
        <v>0</v>
      </c>
      <c r="AJ615" s="683">
        <v>0</v>
      </c>
      <c r="AK615" s="458">
        <v>0</v>
      </c>
      <c r="AL615" s="458">
        <v>0</v>
      </c>
      <c r="AM615" s="458">
        <v>0</v>
      </c>
      <c r="AN615" s="460">
        <v>0</v>
      </c>
      <c r="AO615" s="458">
        <v>0</v>
      </c>
      <c r="AP615" s="458">
        <v>0</v>
      </c>
      <c r="AQ615" s="458">
        <v>0</v>
      </c>
      <c r="AR615" s="458">
        <v>0</v>
      </c>
      <c r="AS615" s="458">
        <v>0</v>
      </c>
      <c r="AT615" s="458">
        <v>0</v>
      </c>
      <c r="AU615" s="458">
        <v>0</v>
      </c>
      <c r="AV615" s="458">
        <v>0</v>
      </c>
      <c r="AW615" s="458">
        <v>0</v>
      </c>
      <c r="AX615" s="458">
        <v>0</v>
      </c>
      <c r="AY615" s="458">
        <v>0</v>
      </c>
      <c r="AZ615" s="458">
        <v>0</v>
      </c>
      <c r="BA615" s="458">
        <v>0</v>
      </c>
      <c r="BB615" s="458">
        <v>0</v>
      </c>
      <c r="BC615" s="684">
        <v>0</v>
      </c>
      <c r="BD615" s="686">
        <v>0</v>
      </c>
      <c r="BE615" s="458">
        <v>0</v>
      </c>
      <c r="BF615" s="460">
        <v>0</v>
      </c>
      <c r="BG615" s="458">
        <v>0</v>
      </c>
      <c r="BH615" s="460">
        <v>0</v>
      </c>
      <c r="BI615" s="458">
        <v>0</v>
      </c>
      <c r="BJ615" s="458">
        <v>0</v>
      </c>
      <c r="BK615" s="458">
        <v>0</v>
      </c>
      <c r="BL615" s="458">
        <v>0</v>
      </c>
      <c r="BM615" s="458">
        <v>0</v>
      </c>
      <c r="BN615" s="458">
        <v>0</v>
      </c>
      <c r="BO615" s="458">
        <v>0</v>
      </c>
      <c r="BP615" s="458">
        <v>0</v>
      </c>
      <c r="BQ615" s="458">
        <v>0</v>
      </c>
      <c r="BR615" s="458">
        <v>0</v>
      </c>
      <c r="BS615" s="458">
        <v>750</v>
      </c>
      <c r="BT615" s="458">
        <v>2250</v>
      </c>
      <c r="BU615" s="458">
        <v>12000</v>
      </c>
      <c r="BV615" s="458">
        <v>15000</v>
      </c>
      <c r="BW615" s="458">
        <v>0</v>
      </c>
      <c r="BX615" s="458">
        <v>35000</v>
      </c>
      <c r="BY615" s="458">
        <v>0</v>
      </c>
      <c r="BZ615" s="458">
        <v>0</v>
      </c>
      <c r="CA615" s="458">
        <v>0</v>
      </c>
      <c r="CB615" s="457" t="s">
        <v>3068</v>
      </c>
      <c r="CC615" s="459"/>
      <c r="CD615" s="505">
        <v>0</v>
      </c>
      <c r="CE615" s="505">
        <v>0</v>
      </c>
      <c r="CF615" s="685" t="s">
        <v>2018</v>
      </c>
      <c r="CG615" s="459"/>
      <c r="CH615" s="459" t="s">
        <v>3091</v>
      </c>
      <c r="CI615" s="100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</row>
    <row r="616" spans="1:97" s="50" customFormat="1" ht="47.25" customHeight="1" outlineLevel="1">
      <c r="A616" s="800"/>
      <c r="B616" s="459" t="s">
        <v>2168</v>
      </c>
      <c r="C616" s="639" t="s">
        <v>3243</v>
      </c>
      <c r="D616" s="500"/>
      <c r="E616" s="457" t="s">
        <v>2296</v>
      </c>
      <c r="F616" s="457" t="s">
        <v>80</v>
      </c>
      <c r="G616" s="457" t="s">
        <v>80</v>
      </c>
      <c r="H616" s="459"/>
      <c r="I616" s="457" t="s">
        <v>1311</v>
      </c>
      <c r="J616" s="22">
        <v>40000</v>
      </c>
      <c r="K616" s="22">
        <v>40000</v>
      </c>
      <c r="L616" s="458">
        <v>0</v>
      </c>
      <c r="M616" s="147">
        <v>0</v>
      </c>
      <c r="N616" s="147">
        <v>0</v>
      </c>
      <c r="O616" s="147">
        <v>0</v>
      </c>
      <c r="P616" s="502" t="s">
        <v>80</v>
      </c>
      <c r="Q616" s="464" t="s">
        <v>80</v>
      </c>
      <c r="R616" s="465" t="s">
        <v>3242</v>
      </c>
      <c r="S616" s="457" t="s">
        <v>86</v>
      </c>
      <c r="T616" s="502"/>
      <c r="U616" s="503">
        <v>0</v>
      </c>
      <c r="V616" s="503">
        <v>0</v>
      </c>
      <c r="W616" s="503">
        <v>0</v>
      </c>
      <c r="X616" s="458">
        <v>0</v>
      </c>
      <c r="Y616" s="458">
        <v>0</v>
      </c>
      <c r="Z616" s="458">
        <v>0</v>
      </c>
      <c r="AA616" s="458">
        <v>0</v>
      </c>
      <c r="AB616" s="458">
        <v>0</v>
      </c>
      <c r="AC616" s="458">
        <v>0</v>
      </c>
      <c r="AD616" s="458">
        <v>0</v>
      </c>
      <c r="AE616" s="458">
        <v>250</v>
      </c>
      <c r="AF616" s="458">
        <v>750</v>
      </c>
      <c r="AG616" s="458">
        <v>4000</v>
      </c>
      <c r="AH616" s="458">
        <v>5000</v>
      </c>
      <c r="AI616" s="687">
        <v>0</v>
      </c>
      <c r="AJ616" s="688">
        <v>0</v>
      </c>
      <c r="AK616" s="458">
        <v>0</v>
      </c>
      <c r="AL616" s="458">
        <v>0</v>
      </c>
      <c r="AM616" s="458">
        <v>0</v>
      </c>
      <c r="AN616" s="460">
        <v>0</v>
      </c>
      <c r="AO616" s="458">
        <v>0</v>
      </c>
      <c r="AP616" s="458">
        <v>0</v>
      </c>
      <c r="AQ616" s="458">
        <v>0</v>
      </c>
      <c r="AR616" s="458">
        <v>0</v>
      </c>
      <c r="AS616" s="458">
        <v>0</v>
      </c>
      <c r="AT616" s="458">
        <v>0</v>
      </c>
      <c r="AU616" s="458">
        <v>0</v>
      </c>
      <c r="AV616" s="458">
        <v>0</v>
      </c>
      <c r="AW616" s="458">
        <v>0</v>
      </c>
      <c r="AX616" s="458">
        <v>0</v>
      </c>
      <c r="AY616" s="458">
        <v>0</v>
      </c>
      <c r="AZ616" s="458">
        <v>0</v>
      </c>
      <c r="BA616" s="458">
        <v>0</v>
      </c>
      <c r="BB616" s="458">
        <v>0</v>
      </c>
      <c r="BC616" s="684">
        <v>0</v>
      </c>
      <c r="BD616" s="686">
        <v>0</v>
      </c>
      <c r="BE616" s="458">
        <v>0</v>
      </c>
      <c r="BF616" s="460">
        <v>0</v>
      </c>
      <c r="BG616" s="458">
        <v>0</v>
      </c>
      <c r="BH616" s="460">
        <v>0</v>
      </c>
      <c r="BI616" s="458">
        <v>0</v>
      </c>
      <c r="BJ616" s="458">
        <v>0</v>
      </c>
      <c r="BK616" s="458">
        <v>0</v>
      </c>
      <c r="BL616" s="458">
        <v>0</v>
      </c>
      <c r="BM616" s="458">
        <v>0</v>
      </c>
      <c r="BN616" s="458">
        <v>0</v>
      </c>
      <c r="BO616" s="458">
        <v>0</v>
      </c>
      <c r="BP616" s="458">
        <v>0</v>
      </c>
      <c r="BQ616" s="458">
        <v>0</v>
      </c>
      <c r="BR616" s="458">
        <v>0</v>
      </c>
      <c r="BS616" s="458">
        <v>250</v>
      </c>
      <c r="BT616" s="458">
        <v>750</v>
      </c>
      <c r="BU616" s="458">
        <v>4000</v>
      </c>
      <c r="BV616" s="458">
        <v>5000</v>
      </c>
      <c r="BW616" s="458">
        <v>0</v>
      </c>
      <c r="BX616" s="458">
        <v>35000</v>
      </c>
      <c r="BY616" s="458">
        <v>0</v>
      </c>
      <c r="BZ616" s="458">
        <v>0</v>
      </c>
      <c r="CA616" s="458">
        <v>0</v>
      </c>
      <c r="CB616" s="457" t="s">
        <v>3068</v>
      </c>
      <c r="CC616" s="459"/>
      <c r="CD616" s="505">
        <v>0</v>
      </c>
      <c r="CE616" s="505">
        <v>0</v>
      </c>
      <c r="CF616" s="685" t="s">
        <v>2009</v>
      </c>
      <c r="CG616" s="459"/>
      <c r="CH616" s="459" t="s">
        <v>3091</v>
      </c>
      <c r="CI616" s="100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</row>
    <row r="617" spans="1:97" s="50" customFormat="1" ht="47.25" customHeight="1" outlineLevel="1">
      <c r="A617" s="800"/>
      <c r="B617" s="367" t="s">
        <v>82</v>
      </c>
      <c r="C617" s="36" t="s">
        <v>2980</v>
      </c>
      <c r="D617" s="477"/>
      <c r="E617" s="366" t="s">
        <v>2981</v>
      </c>
      <c r="F617" s="366" t="s">
        <v>80</v>
      </c>
      <c r="G617" s="367" t="s">
        <v>80</v>
      </c>
      <c r="H617" s="477">
        <v>7294</v>
      </c>
      <c r="I617" s="366" t="s">
        <v>2331</v>
      </c>
      <c r="J617" s="34">
        <v>142857.14000000001</v>
      </c>
      <c r="K617" s="34">
        <v>142857.14000000001</v>
      </c>
      <c r="L617" s="34">
        <v>0</v>
      </c>
      <c r="M617" s="34">
        <v>0</v>
      </c>
      <c r="N617" s="7">
        <v>0</v>
      </c>
      <c r="O617" s="7">
        <v>0</v>
      </c>
      <c r="P617" s="401" t="s">
        <v>80</v>
      </c>
      <c r="Q617" s="436" t="s">
        <v>80</v>
      </c>
      <c r="R617" s="370" t="s">
        <v>80</v>
      </c>
      <c r="S617" s="366" t="s">
        <v>86</v>
      </c>
      <c r="T617" s="401"/>
      <c r="U617" s="369">
        <v>0</v>
      </c>
      <c r="V617" s="369">
        <v>0</v>
      </c>
      <c r="W617" s="369">
        <v>0</v>
      </c>
      <c r="X617" s="365">
        <v>0</v>
      </c>
      <c r="Y617" s="365">
        <v>0</v>
      </c>
      <c r="Z617" s="365">
        <v>0</v>
      </c>
      <c r="AA617" s="365">
        <v>0</v>
      </c>
      <c r="AB617" s="365">
        <v>0</v>
      </c>
      <c r="AC617" s="365">
        <v>0</v>
      </c>
      <c r="AD617" s="365">
        <v>0</v>
      </c>
      <c r="AE617" s="365">
        <v>700</v>
      </c>
      <c r="AF617" s="365">
        <v>9300</v>
      </c>
      <c r="AG617" s="365">
        <v>40000</v>
      </c>
      <c r="AH617" s="365">
        <v>50000</v>
      </c>
      <c r="AI617" s="365">
        <v>0</v>
      </c>
      <c r="AJ617" s="689">
        <v>0</v>
      </c>
      <c r="AK617" s="365">
        <v>0</v>
      </c>
      <c r="AL617" s="365">
        <v>0</v>
      </c>
      <c r="AM617" s="365">
        <v>0</v>
      </c>
      <c r="AN617" s="365">
        <v>0</v>
      </c>
      <c r="AO617" s="365">
        <v>0</v>
      </c>
      <c r="AP617" s="365">
        <v>0</v>
      </c>
      <c r="AQ617" s="365">
        <v>0</v>
      </c>
      <c r="AR617" s="365">
        <v>0</v>
      </c>
      <c r="AS617" s="365">
        <v>0</v>
      </c>
      <c r="AT617" s="365">
        <v>0</v>
      </c>
      <c r="AU617" s="365">
        <v>0</v>
      </c>
      <c r="AV617" s="365">
        <v>0</v>
      </c>
      <c r="AW617" s="365">
        <v>0</v>
      </c>
      <c r="AX617" s="365">
        <v>0</v>
      </c>
      <c r="AY617" s="365">
        <v>0</v>
      </c>
      <c r="AZ617" s="365">
        <v>0</v>
      </c>
      <c r="BA617" s="365">
        <v>0</v>
      </c>
      <c r="BB617" s="365">
        <v>0</v>
      </c>
      <c r="BC617" s="690">
        <v>0</v>
      </c>
      <c r="BD617" s="689">
        <v>0</v>
      </c>
      <c r="BE617" s="365">
        <v>0</v>
      </c>
      <c r="BF617" s="439">
        <v>0</v>
      </c>
      <c r="BG617" s="365">
        <v>0</v>
      </c>
      <c r="BH617" s="365">
        <v>0</v>
      </c>
      <c r="BI617" s="365">
        <v>500</v>
      </c>
      <c r="BJ617" s="365">
        <v>1500</v>
      </c>
      <c r="BK617" s="365">
        <v>8000</v>
      </c>
      <c r="BL617" s="365">
        <v>10000</v>
      </c>
      <c r="BM617" s="365">
        <v>0</v>
      </c>
      <c r="BN617" s="365">
        <v>100</v>
      </c>
      <c r="BO617" s="365">
        <v>3900</v>
      </c>
      <c r="BP617" s="365">
        <v>16000</v>
      </c>
      <c r="BQ617" s="365">
        <v>20000</v>
      </c>
      <c r="BR617" s="365">
        <v>0</v>
      </c>
      <c r="BS617" s="365">
        <v>100</v>
      </c>
      <c r="BT617" s="365">
        <v>3900</v>
      </c>
      <c r="BU617" s="365">
        <v>16000</v>
      </c>
      <c r="BV617" s="365">
        <v>20000</v>
      </c>
      <c r="BW617" s="365">
        <v>0</v>
      </c>
      <c r="BX617" s="365">
        <v>92857.14</v>
      </c>
      <c r="BY617" s="365">
        <v>0</v>
      </c>
      <c r="BZ617" s="365">
        <v>0</v>
      </c>
      <c r="CA617" s="365">
        <v>0</v>
      </c>
      <c r="CB617" s="366" t="s">
        <v>3058</v>
      </c>
      <c r="CC617" s="367"/>
      <c r="CD617" s="371">
        <v>0</v>
      </c>
      <c r="CE617" s="371">
        <v>0</v>
      </c>
      <c r="CF617" s="441" t="s">
        <v>2008</v>
      </c>
      <c r="CG617" s="367"/>
      <c r="CH617" s="367" t="s">
        <v>3086</v>
      </c>
      <c r="CI617" s="100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</row>
    <row r="618" spans="1:97" s="50" customFormat="1" ht="47.25" customHeight="1" outlineLevel="1">
      <c r="A618" s="800"/>
      <c r="B618" s="367" t="s">
        <v>2168</v>
      </c>
      <c r="C618" s="36" t="s">
        <v>2982</v>
      </c>
      <c r="D618" s="477"/>
      <c r="E618" s="366" t="s">
        <v>194</v>
      </c>
      <c r="F618" s="366" t="s">
        <v>80</v>
      </c>
      <c r="G618" s="367" t="s">
        <v>80</v>
      </c>
      <c r="H618" s="477">
        <v>6942</v>
      </c>
      <c r="I618" s="366" t="s">
        <v>2331</v>
      </c>
      <c r="J618" s="34">
        <v>708327</v>
      </c>
      <c r="K618" s="34">
        <v>708327</v>
      </c>
      <c r="L618" s="34">
        <v>0</v>
      </c>
      <c r="M618" s="7">
        <v>0</v>
      </c>
      <c r="N618" s="7">
        <v>0</v>
      </c>
      <c r="O618" s="7">
        <v>0</v>
      </c>
      <c r="P618" s="401" t="s">
        <v>80</v>
      </c>
      <c r="Q618" s="436" t="s">
        <v>80</v>
      </c>
      <c r="R618" s="370" t="s">
        <v>80</v>
      </c>
      <c r="S618" s="366" t="s">
        <v>86</v>
      </c>
      <c r="T618" s="401"/>
      <c r="U618" s="369">
        <v>0</v>
      </c>
      <c r="V618" s="369">
        <v>0</v>
      </c>
      <c r="W618" s="369">
        <v>0</v>
      </c>
      <c r="X618" s="365">
        <v>0</v>
      </c>
      <c r="Y618" s="365">
        <v>0</v>
      </c>
      <c r="Z618" s="365">
        <v>0</v>
      </c>
      <c r="AA618" s="365">
        <v>0</v>
      </c>
      <c r="AB618" s="365">
        <v>0</v>
      </c>
      <c r="AC618" s="365">
        <v>0</v>
      </c>
      <c r="AD618" s="365">
        <v>0</v>
      </c>
      <c r="AE618" s="365">
        <v>0</v>
      </c>
      <c r="AF618" s="365">
        <v>0</v>
      </c>
      <c r="AG618" s="365">
        <v>0</v>
      </c>
      <c r="AH618" s="365">
        <v>0</v>
      </c>
      <c r="AI618" s="365">
        <v>0</v>
      </c>
      <c r="AJ618" s="689">
        <v>0</v>
      </c>
      <c r="AK618" s="365">
        <v>0</v>
      </c>
      <c r="AL618" s="365">
        <v>0</v>
      </c>
      <c r="AM618" s="365">
        <v>0</v>
      </c>
      <c r="AN618" s="365">
        <v>0</v>
      </c>
      <c r="AO618" s="365">
        <v>0</v>
      </c>
      <c r="AP618" s="365">
        <v>0</v>
      </c>
      <c r="AQ618" s="365">
        <v>0</v>
      </c>
      <c r="AR618" s="365">
        <v>0</v>
      </c>
      <c r="AS618" s="365">
        <v>0</v>
      </c>
      <c r="AT618" s="365">
        <v>0</v>
      </c>
      <c r="AU618" s="365">
        <v>0</v>
      </c>
      <c r="AV618" s="365">
        <v>0</v>
      </c>
      <c r="AW618" s="365">
        <v>0</v>
      </c>
      <c r="AX618" s="365">
        <v>0</v>
      </c>
      <c r="AY618" s="365">
        <v>0</v>
      </c>
      <c r="AZ618" s="365">
        <v>0</v>
      </c>
      <c r="BA618" s="365">
        <v>0</v>
      </c>
      <c r="BB618" s="365">
        <v>0</v>
      </c>
      <c r="BC618" s="690">
        <v>0</v>
      </c>
      <c r="BD618" s="689">
        <v>0</v>
      </c>
      <c r="BE618" s="365">
        <v>0</v>
      </c>
      <c r="BF618" s="439">
        <v>0</v>
      </c>
      <c r="BG618" s="365">
        <v>0</v>
      </c>
      <c r="BH618" s="365">
        <v>0</v>
      </c>
      <c r="BI618" s="365">
        <v>0</v>
      </c>
      <c r="BJ618" s="365">
        <v>0</v>
      </c>
      <c r="BK618" s="365">
        <v>0</v>
      </c>
      <c r="BL618" s="365">
        <v>0</v>
      </c>
      <c r="BM618" s="365">
        <v>0</v>
      </c>
      <c r="BN618" s="365">
        <v>0</v>
      </c>
      <c r="BO618" s="365">
        <v>0</v>
      </c>
      <c r="BP618" s="365">
        <v>0</v>
      </c>
      <c r="BQ618" s="365">
        <v>0</v>
      </c>
      <c r="BR618" s="365">
        <v>0</v>
      </c>
      <c r="BS618" s="365">
        <v>0</v>
      </c>
      <c r="BT618" s="365">
        <v>0</v>
      </c>
      <c r="BU618" s="365">
        <v>0</v>
      </c>
      <c r="BV618" s="365">
        <v>0</v>
      </c>
      <c r="BW618" s="365">
        <v>0</v>
      </c>
      <c r="BX618" s="365">
        <v>658327</v>
      </c>
      <c r="BY618" s="365">
        <v>0</v>
      </c>
      <c r="BZ618" s="365">
        <v>0</v>
      </c>
      <c r="CA618" s="365">
        <v>0</v>
      </c>
      <c r="CB618" s="366" t="s">
        <v>3059</v>
      </c>
      <c r="CC618" s="367"/>
      <c r="CD618" s="371">
        <v>0</v>
      </c>
      <c r="CE618" s="371">
        <v>0</v>
      </c>
      <c r="CF618" s="441" t="s">
        <v>2008</v>
      </c>
      <c r="CG618" s="367"/>
      <c r="CH618" s="367" t="s">
        <v>3086</v>
      </c>
      <c r="CI618" s="100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</row>
    <row r="619" spans="1:97" s="50" customFormat="1" ht="47.25" customHeight="1" outlineLevel="1">
      <c r="A619" s="800"/>
      <c r="B619" s="367" t="s">
        <v>2168</v>
      </c>
      <c r="C619" s="66" t="s">
        <v>2983</v>
      </c>
      <c r="D619" s="477"/>
      <c r="E619" s="366" t="s">
        <v>194</v>
      </c>
      <c r="F619" s="366" t="s">
        <v>80</v>
      </c>
      <c r="G619" s="367" t="s">
        <v>80</v>
      </c>
      <c r="H619" s="477">
        <v>6829</v>
      </c>
      <c r="I619" s="366" t="s">
        <v>1311</v>
      </c>
      <c r="J619" s="34">
        <v>1111959</v>
      </c>
      <c r="K619" s="34">
        <v>1111959</v>
      </c>
      <c r="L619" s="365">
        <v>0</v>
      </c>
      <c r="M619" s="368">
        <v>0</v>
      </c>
      <c r="N619" s="7">
        <v>0</v>
      </c>
      <c r="O619" s="368">
        <v>0</v>
      </c>
      <c r="P619" s="401" t="s">
        <v>80</v>
      </c>
      <c r="Q619" s="436" t="s">
        <v>80</v>
      </c>
      <c r="R619" s="370" t="s">
        <v>80</v>
      </c>
      <c r="S619" s="366" t="s">
        <v>86</v>
      </c>
      <c r="T619" s="401"/>
      <c r="U619" s="369">
        <v>0</v>
      </c>
      <c r="V619" s="369">
        <v>0</v>
      </c>
      <c r="W619" s="369">
        <v>0</v>
      </c>
      <c r="X619" s="365">
        <v>0</v>
      </c>
      <c r="Y619" s="365">
        <v>0</v>
      </c>
      <c r="Z619" s="365">
        <v>0</v>
      </c>
      <c r="AA619" s="365">
        <v>0</v>
      </c>
      <c r="AB619" s="365">
        <v>0</v>
      </c>
      <c r="AC619" s="365">
        <v>0</v>
      </c>
      <c r="AD619" s="365">
        <v>0</v>
      </c>
      <c r="AE619" s="365">
        <v>0</v>
      </c>
      <c r="AF619" s="365">
        <v>0</v>
      </c>
      <c r="AG619" s="365">
        <v>0</v>
      </c>
      <c r="AH619" s="365">
        <v>0</v>
      </c>
      <c r="AI619" s="365">
        <v>0</v>
      </c>
      <c r="AJ619" s="689">
        <v>0</v>
      </c>
      <c r="AK619" s="365">
        <v>0</v>
      </c>
      <c r="AL619" s="365">
        <v>0</v>
      </c>
      <c r="AM619" s="365">
        <v>0</v>
      </c>
      <c r="AN619" s="365">
        <v>0</v>
      </c>
      <c r="AO619" s="365">
        <v>0</v>
      </c>
      <c r="AP619" s="365">
        <v>0</v>
      </c>
      <c r="AQ619" s="365">
        <v>0</v>
      </c>
      <c r="AR619" s="365">
        <v>0</v>
      </c>
      <c r="AS619" s="365">
        <v>0</v>
      </c>
      <c r="AT619" s="365">
        <v>0</v>
      </c>
      <c r="AU619" s="365">
        <v>0</v>
      </c>
      <c r="AV619" s="365">
        <v>0</v>
      </c>
      <c r="AW619" s="365">
        <v>0</v>
      </c>
      <c r="AX619" s="365">
        <v>0</v>
      </c>
      <c r="AY619" s="365">
        <v>0</v>
      </c>
      <c r="AZ619" s="365">
        <v>0</v>
      </c>
      <c r="BA619" s="365">
        <v>0</v>
      </c>
      <c r="BB619" s="365">
        <v>0</v>
      </c>
      <c r="BC619" s="690">
        <v>0</v>
      </c>
      <c r="BD619" s="689">
        <v>0</v>
      </c>
      <c r="BE619" s="365">
        <v>0</v>
      </c>
      <c r="BF619" s="439">
        <v>0</v>
      </c>
      <c r="BG619" s="365">
        <v>0</v>
      </c>
      <c r="BH619" s="365">
        <v>0</v>
      </c>
      <c r="BI619" s="365">
        <v>0</v>
      </c>
      <c r="BJ619" s="365">
        <v>0</v>
      </c>
      <c r="BK619" s="365">
        <v>0</v>
      </c>
      <c r="BL619" s="365">
        <v>0</v>
      </c>
      <c r="BM619" s="365">
        <v>0</v>
      </c>
      <c r="BN619" s="365">
        <v>0</v>
      </c>
      <c r="BO619" s="365">
        <v>0</v>
      </c>
      <c r="BP619" s="365">
        <v>0</v>
      </c>
      <c r="BQ619" s="365">
        <v>0</v>
      </c>
      <c r="BR619" s="365">
        <v>0</v>
      </c>
      <c r="BS619" s="365">
        <v>0</v>
      </c>
      <c r="BT619" s="365">
        <v>0</v>
      </c>
      <c r="BU619" s="365">
        <v>0</v>
      </c>
      <c r="BV619" s="365">
        <v>0</v>
      </c>
      <c r="BW619" s="365">
        <v>0</v>
      </c>
      <c r="BX619" s="365">
        <v>1091050</v>
      </c>
      <c r="BY619" s="365">
        <v>0</v>
      </c>
      <c r="BZ619" s="365">
        <v>0</v>
      </c>
      <c r="CA619" s="365">
        <v>0</v>
      </c>
      <c r="CB619" s="366" t="s">
        <v>3060</v>
      </c>
      <c r="CC619" s="367"/>
      <c r="CD619" s="371">
        <v>0</v>
      </c>
      <c r="CE619" s="371">
        <v>0</v>
      </c>
      <c r="CF619" s="441" t="s">
        <v>2008</v>
      </c>
      <c r="CG619" s="367"/>
      <c r="CH619" s="367" t="s">
        <v>3086</v>
      </c>
      <c r="CI619" s="100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</row>
    <row r="620" spans="1:97" s="50" customFormat="1" ht="47.25" customHeight="1" outlineLevel="1">
      <c r="A620" s="800"/>
      <c r="B620" s="664" t="s">
        <v>2168</v>
      </c>
      <c r="C620" s="661" t="s">
        <v>2984</v>
      </c>
      <c r="D620" s="662"/>
      <c r="E620" s="663" t="s">
        <v>194</v>
      </c>
      <c r="F620" s="663" t="s">
        <v>80</v>
      </c>
      <c r="G620" s="664" t="s">
        <v>80</v>
      </c>
      <c r="H620" s="662">
        <v>5485</v>
      </c>
      <c r="I620" s="663" t="s">
        <v>1311</v>
      </c>
      <c r="J620" s="666">
        <v>1200</v>
      </c>
      <c r="K620" s="666">
        <v>1200</v>
      </c>
      <c r="L620" s="666">
        <v>0</v>
      </c>
      <c r="M620" s="667">
        <v>12824</v>
      </c>
      <c r="N620" s="667">
        <v>0</v>
      </c>
      <c r="O620" s="667">
        <v>0</v>
      </c>
      <c r="P620" s="691" t="s">
        <v>80</v>
      </c>
      <c r="Q620" s="669" t="s">
        <v>3061</v>
      </c>
      <c r="R620" s="670" t="s">
        <v>80</v>
      </c>
      <c r="S620" s="663" t="s">
        <v>86</v>
      </c>
      <c r="T620" s="691"/>
      <c r="U620" s="671">
        <v>0</v>
      </c>
      <c r="V620" s="671">
        <v>0</v>
      </c>
      <c r="W620" s="671">
        <v>0</v>
      </c>
      <c r="X620" s="666">
        <v>0</v>
      </c>
      <c r="Y620" s="666">
        <v>0</v>
      </c>
      <c r="Z620" s="666">
        <v>0</v>
      </c>
      <c r="AA620" s="666">
        <v>0</v>
      </c>
      <c r="AB620" s="666">
        <v>0</v>
      </c>
      <c r="AC620" s="666">
        <v>0</v>
      </c>
      <c r="AD620" s="666">
        <v>0</v>
      </c>
      <c r="AE620" s="666">
        <v>750</v>
      </c>
      <c r="AF620" s="666">
        <v>2250</v>
      </c>
      <c r="AG620" s="666">
        <v>12000</v>
      </c>
      <c r="AH620" s="666">
        <v>15000</v>
      </c>
      <c r="AI620" s="666">
        <v>0</v>
      </c>
      <c r="AJ620" s="672">
        <v>0</v>
      </c>
      <c r="AK620" s="666">
        <v>0</v>
      </c>
      <c r="AL620" s="666">
        <v>0</v>
      </c>
      <c r="AM620" s="666">
        <v>0</v>
      </c>
      <c r="AN620" s="673">
        <v>0</v>
      </c>
      <c r="AO620" s="666">
        <v>0</v>
      </c>
      <c r="AP620" s="666">
        <v>0</v>
      </c>
      <c r="AQ620" s="673">
        <v>0</v>
      </c>
      <c r="AR620" s="666">
        <v>0</v>
      </c>
      <c r="AS620" s="666">
        <v>0</v>
      </c>
      <c r="AT620" s="673">
        <v>0</v>
      </c>
      <c r="AU620" s="666">
        <v>0</v>
      </c>
      <c r="AV620" s="666">
        <v>0</v>
      </c>
      <c r="AW620" s="673">
        <v>0</v>
      </c>
      <c r="AX620" s="666">
        <v>0</v>
      </c>
      <c r="AY620" s="666">
        <v>0</v>
      </c>
      <c r="AZ620" s="673">
        <v>0</v>
      </c>
      <c r="BA620" s="666">
        <v>0</v>
      </c>
      <c r="BB620" s="666">
        <v>0</v>
      </c>
      <c r="BC620" s="675">
        <v>0</v>
      </c>
      <c r="BD620" s="672">
        <v>80</v>
      </c>
      <c r="BE620" s="666">
        <v>240</v>
      </c>
      <c r="BF620" s="666">
        <v>1280</v>
      </c>
      <c r="BG620" s="666">
        <v>1600</v>
      </c>
      <c r="BH620" s="673">
        <v>0</v>
      </c>
      <c r="BI620" s="666">
        <v>500</v>
      </c>
      <c r="BJ620" s="666">
        <v>1500</v>
      </c>
      <c r="BK620" s="666">
        <v>8000</v>
      </c>
      <c r="BL620" s="666">
        <v>10000</v>
      </c>
      <c r="BM620" s="666">
        <v>0</v>
      </c>
      <c r="BN620" s="666">
        <v>170</v>
      </c>
      <c r="BO620" s="666">
        <v>510</v>
      </c>
      <c r="BP620" s="666">
        <v>2720</v>
      </c>
      <c r="BQ620" s="666">
        <v>3400</v>
      </c>
      <c r="BR620" s="666">
        <v>0</v>
      </c>
      <c r="BS620" s="666">
        <v>0</v>
      </c>
      <c r="BT620" s="666">
        <v>0</v>
      </c>
      <c r="BU620" s="666">
        <v>0</v>
      </c>
      <c r="BV620" s="666">
        <v>0</v>
      </c>
      <c r="BW620" s="666">
        <v>0</v>
      </c>
      <c r="BX620" s="666">
        <v>0</v>
      </c>
      <c r="BY620" s="666">
        <v>0</v>
      </c>
      <c r="BZ620" s="666">
        <v>0</v>
      </c>
      <c r="CA620" s="666">
        <v>0</v>
      </c>
      <c r="CB620" s="663" t="s">
        <v>3062</v>
      </c>
      <c r="CC620" s="664"/>
      <c r="CD620" s="692">
        <v>0</v>
      </c>
      <c r="CE620" s="692"/>
      <c r="CF620" s="676" t="s">
        <v>2008</v>
      </c>
      <c r="CG620" s="664"/>
      <c r="CH620" s="664" t="s">
        <v>3091</v>
      </c>
      <c r="CI620" s="100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</row>
    <row r="621" spans="1:97" s="50" customFormat="1" ht="47.25" customHeight="1" outlineLevel="1">
      <c r="A621" s="800"/>
      <c r="B621" s="367" t="s">
        <v>3052</v>
      </c>
      <c r="C621" s="36" t="s">
        <v>3063</v>
      </c>
      <c r="D621" s="477"/>
      <c r="E621" s="366" t="s">
        <v>194</v>
      </c>
      <c r="F621" s="366" t="s">
        <v>80</v>
      </c>
      <c r="G621" s="367" t="s">
        <v>80</v>
      </c>
      <c r="H621" s="477">
        <v>7084</v>
      </c>
      <c r="I621" s="366" t="s">
        <v>1311</v>
      </c>
      <c r="J621" s="34">
        <v>33177.599999999999</v>
      </c>
      <c r="K621" s="34">
        <v>32570</v>
      </c>
      <c r="L621" s="365">
        <v>607.6</v>
      </c>
      <c r="M621" s="368">
        <v>33177</v>
      </c>
      <c r="N621" s="7">
        <v>0</v>
      </c>
      <c r="O621" s="368">
        <v>0</v>
      </c>
      <c r="P621" s="401" t="s">
        <v>80</v>
      </c>
      <c r="Q621" s="436" t="s">
        <v>3061</v>
      </c>
      <c r="R621" s="370" t="s">
        <v>80</v>
      </c>
      <c r="S621" s="366" t="s">
        <v>86</v>
      </c>
      <c r="T621" s="401"/>
      <c r="U621" s="369">
        <v>0</v>
      </c>
      <c r="V621" s="369">
        <v>0</v>
      </c>
      <c r="W621" s="369">
        <v>0</v>
      </c>
      <c r="X621" s="365">
        <v>0</v>
      </c>
      <c r="Y621" s="365">
        <v>0</v>
      </c>
      <c r="Z621" s="365">
        <v>0</v>
      </c>
      <c r="AA621" s="365">
        <v>0</v>
      </c>
      <c r="AB621" s="365">
        <v>0</v>
      </c>
      <c r="AC621" s="365">
        <v>0</v>
      </c>
      <c r="AD621" s="365">
        <v>0</v>
      </c>
      <c r="AE621" s="365">
        <v>1250</v>
      </c>
      <c r="AF621" s="365">
        <v>3750</v>
      </c>
      <c r="AG621" s="365">
        <v>20000</v>
      </c>
      <c r="AH621" s="365">
        <v>25000</v>
      </c>
      <c r="AI621" s="365">
        <v>0</v>
      </c>
      <c r="AJ621" s="689">
        <v>0</v>
      </c>
      <c r="AK621" s="365">
        <v>0</v>
      </c>
      <c r="AL621" s="365">
        <v>0</v>
      </c>
      <c r="AM621" s="365">
        <v>0</v>
      </c>
      <c r="AN621" s="439">
        <v>0</v>
      </c>
      <c r="AO621" s="365">
        <v>0</v>
      </c>
      <c r="AP621" s="365">
        <v>0</v>
      </c>
      <c r="AQ621" s="365">
        <v>0</v>
      </c>
      <c r="AR621" s="365">
        <v>0</v>
      </c>
      <c r="AS621" s="365">
        <v>0</v>
      </c>
      <c r="AT621" s="365">
        <v>0</v>
      </c>
      <c r="AU621" s="365">
        <v>0</v>
      </c>
      <c r="AV621" s="365">
        <v>0</v>
      </c>
      <c r="AW621" s="365">
        <v>0</v>
      </c>
      <c r="AX621" s="365">
        <v>0</v>
      </c>
      <c r="AY621" s="440">
        <v>0</v>
      </c>
      <c r="AZ621" s="365">
        <v>0</v>
      </c>
      <c r="BA621" s="365">
        <v>0</v>
      </c>
      <c r="BB621" s="365">
        <v>0</v>
      </c>
      <c r="BC621" s="690">
        <v>0</v>
      </c>
      <c r="BD621" s="689">
        <v>100</v>
      </c>
      <c r="BE621" s="365">
        <v>300</v>
      </c>
      <c r="BF621" s="365">
        <v>1600</v>
      </c>
      <c r="BG621" s="365">
        <v>2000</v>
      </c>
      <c r="BH621" s="439">
        <v>0</v>
      </c>
      <c r="BI621" s="365">
        <v>550</v>
      </c>
      <c r="BJ621" s="365">
        <v>1650</v>
      </c>
      <c r="BK621" s="365">
        <v>8800</v>
      </c>
      <c r="BL621" s="365">
        <v>11000</v>
      </c>
      <c r="BM621" s="365">
        <v>0</v>
      </c>
      <c r="BN621" s="365">
        <v>100</v>
      </c>
      <c r="BO621" s="365">
        <v>300</v>
      </c>
      <c r="BP621" s="365">
        <v>1600</v>
      </c>
      <c r="BQ621" s="365">
        <v>2000</v>
      </c>
      <c r="BR621" s="365">
        <v>0</v>
      </c>
      <c r="BS621" s="365">
        <v>500</v>
      </c>
      <c r="BT621" s="365">
        <v>1500</v>
      </c>
      <c r="BU621" s="365">
        <v>8000</v>
      </c>
      <c r="BV621" s="365">
        <v>10000</v>
      </c>
      <c r="BW621" s="365">
        <v>0</v>
      </c>
      <c r="BX621" s="365">
        <v>8178</v>
      </c>
      <c r="BY621" s="365">
        <v>0</v>
      </c>
      <c r="BZ621" s="365">
        <v>0</v>
      </c>
      <c r="CA621" s="365">
        <v>0</v>
      </c>
      <c r="CB621" s="366" t="s">
        <v>3064</v>
      </c>
      <c r="CC621" s="367"/>
      <c r="CD621" s="371">
        <v>0</v>
      </c>
      <c r="CE621" s="371"/>
      <c r="CF621" s="693" t="s">
        <v>2008</v>
      </c>
      <c r="CG621" s="367"/>
      <c r="CH621" s="367" t="s">
        <v>3091</v>
      </c>
      <c r="CI621" s="100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</row>
    <row r="622" spans="1:97" s="50" customFormat="1" ht="47.25" customHeight="1" outlineLevel="1">
      <c r="A622" s="800"/>
      <c r="B622" s="459" t="s">
        <v>2168</v>
      </c>
      <c r="C622" s="38" t="s">
        <v>3244</v>
      </c>
      <c r="D622" s="500"/>
      <c r="E622" s="457" t="s">
        <v>2296</v>
      </c>
      <c r="F622" s="457" t="s">
        <v>80</v>
      </c>
      <c r="G622" s="457" t="s">
        <v>80</v>
      </c>
      <c r="H622" s="500">
        <v>7074</v>
      </c>
      <c r="I622" s="457" t="s">
        <v>2331</v>
      </c>
      <c r="J622" s="22">
        <v>76000</v>
      </c>
      <c r="K622" s="22">
        <v>76000</v>
      </c>
      <c r="L622" s="458">
        <v>0</v>
      </c>
      <c r="M622" s="501">
        <v>0</v>
      </c>
      <c r="N622" s="147">
        <v>0</v>
      </c>
      <c r="O622" s="501">
        <v>0</v>
      </c>
      <c r="P622" s="502" t="s">
        <v>80</v>
      </c>
      <c r="Q622" s="464" t="s">
        <v>80</v>
      </c>
      <c r="R622" s="465" t="s">
        <v>80</v>
      </c>
      <c r="S622" s="457" t="s">
        <v>86</v>
      </c>
      <c r="T622" s="502"/>
      <c r="U622" s="503">
        <v>0</v>
      </c>
      <c r="V622" s="503">
        <v>0</v>
      </c>
      <c r="W622" s="503">
        <v>0</v>
      </c>
      <c r="X622" s="458">
        <v>0</v>
      </c>
      <c r="Y622" s="458">
        <v>0</v>
      </c>
      <c r="Z622" s="458">
        <v>0</v>
      </c>
      <c r="AA622" s="458">
        <v>0</v>
      </c>
      <c r="AB622" s="458">
        <v>0</v>
      </c>
      <c r="AC622" s="458">
        <v>0</v>
      </c>
      <c r="AD622" s="458">
        <v>0</v>
      </c>
      <c r="AE622" s="458">
        <v>1000</v>
      </c>
      <c r="AF622" s="458">
        <v>3000</v>
      </c>
      <c r="AG622" s="458">
        <v>16000</v>
      </c>
      <c r="AH622" s="458">
        <v>20000</v>
      </c>
      <c r="AI622" s="458">
        <v>0</v>
      </c>
      <c r="AJ622" s="686">
        <v>0</v>
      </c>
      <c r="AK622" s="458">
        <v>0</v>
      </c>
      <c r="AL622" s="458">
        <v>0</v>
      </c>
      <c r="AM622" s="458">
        <v>0</v>
      </c>
      <c r="AN622" s="460">
        <v>0</v>
      </c>
      <c r="AO622" s="458">
        <v>0</v>
      </c>
      <c r="AP622" s="458">
        <v>0</v>
      </c>
      <c r="AQ622" s="458">
        <v>0</v>
      </c>
      <c r="AR622" s="458">
        <v>0</v>
      </c>
      <c r="AS622" s="458">
        <v>0</v>
      </c>
      <c r="AT622" s="458">
        <v>0</v>
      </c>
      <c r="AU622" s="458">
        <v>0</v>
      </c>
      <c r="AV622" s="458">
        <v>0</v>
      </c>
      <c r="AW622" s="458">
        <v>0</v>
      </c>
      <c r="AX622" s="458">
        <v>0</v>
      </c>
      <c r="AY622" s="504">
        <v>0</v>
      </c>
      <c r="AZ622" s="458">
        <v>0</v>
      </c>
      <c r="BA622" s="458">
        <v>0</v>
      </c>
      <c r="BB622" s="458">
        <v>0</v>
      </c>
      <c r="BC622" s="684">
        <v>0</v>
      </c>
      <c r="BD622" s="686">
        <v>0</v>
      </c>
      <c r="BE622" s="458">
        <v>0</v>
      </c>
      <c r="BF622" s="458">
        <v>0</v>
      </c>
      <c r="BG622" s="458">
        <v>0</v>
      </c>
      <c r="BH622" s="460">
        <v>0</v>
      </c>
      <c r="BI622" s="458">
        <v>0</v>
      </c>
      <c r="BJ622" s="458">
        <v>0</v>
      </c>
      <c r="BK622" s="458">
        <v>0</v>
      </c>
      <c r="BL622" s="458">
        <v>0</v>
      </c>
      <c r="BM622" s="458">
        <v>0</v>
      </c>
      <c r="BN622" s="458">
        <v>500</v>
      </c>
      <c r="BO622" s="458">
        <v>1500</v>
      </c>
      <c r="BP622" s="458">
        <v>8000</v>
      </c>
      <c r="BQ622" s="458">
        <v>10000</v>
      </c>
      <c r="BR622" s="458">
        <v>0</v>
      </c>
      <c r="BS622" s="458">
        <v>500</v>
      </c>
      <c r="BT622" s="458">
        <v>1500</v>
      </c>
      <c r="BU622" s="458">
        <v>8000</v>
      </c>
      <c r="BV622" s="458">
        <v>10000</v>
      </c>
      <c r="BW622" s="458">
        <v>0</v>
      </c>
      <c r="BX622" s="458">
        <v>56000</v>
      </c>
      <c r="BY622" s="458">
        <v>0</v>
      </c>
      <c r="BZ622" s="458">
        <v>0</v>
      </c>
      <c r="CA622" s="458">
        <v>0</v>
      </c>
      <c r="CB622" s="457" t="s">
        <v>3062</v>
      </c>
      <c r="CC622" s="459"/>
      <c r="CD622" s="505">
        <v>0</v>
      </c>
      <c r="CE622" s="505"/>
      <c r="CF622" s="685" t="s">
        <v>2008</v>
      </c>
      <c r="CG622" s="459"/>
      <c r="CH622" s="459" t="s">
        <v>3091</v>
      </c>
      <c r="CI622" s="100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</row>
    <row r="623" spans="1:97" s="50" customFormat="1" ht="47.25" customHeight="1" outlineLevel="1">
      <c r="A623" s="800"/>
      <c r="B623" s="459" t="s">
        <v>2168</v>
      </c>
      <c r="C623" s="38" t="s">
        <v>3245</v>
      </c>
      <c r="D623" s="500"/>
      <c r="E623" s="457" t="s">
        <v>2296</v>
      </c>
      <c r="F623" s="457" t="s">
        <v>80</v>
      </c>
      <c r="G623" s="457" t="s">
        <v>80</v>
      </c>
      <c r="H623" s="500" t="s">
        <v>3246</v>
      </c>
      <c r="I623" s="457" t="s">
        <v>2331</v>
      </c>
      <c r="J623" s="22">
        <v>137300</v>
      </c>
      <c r="K623" s="22">
        <v>137300</v>
      </c>
      <c r="L623" s="458">
        <v>0</v>
      </c>
      <c r="M623" s="501">
        <v>0</v>
      </c>
      <c r="N623" s="147">
        <v>0</v>
      </c>
      <c r="O623" s="501">
        <v>0</v>
      </c>
      <c r="P623" s="502" t="s">
        <v>80</v>
      </c>
      <c r="Q623" s="464" t="s">
        <v>80</v>
      </c>
      <c r="R623" s="465" t="s">
        <v>80</v>
      </c>
      <c r="S623" s="457" t="s">
        <v>86</v>
      </c>
      <c r="T623" s="502"/>
      <c r="U623" s="503">
        <v>0</v>
      </c>
      <c r="V623" s="503">
        <v>0</v>
      </c>
      <c r="W623" s="503">
        <v>0</v>
      </c>
      <c r="X623" s="458">
        <v>0</v>
      </c>
      <c r="Y623" s="458">
        <v>0</v>
      </c>
      <c r="Z623" s="458">
        <v>0</v>
      </c>
      <c r="AA623" s="458">
        <v>0</v>
      </c>
      <c r="AB623" s="458">
        <v>0</v>
      </c>
      <c r="AC623" s="458">
        <v>0</v>
      </c>
      <c r="AD623" s="458">
        <v>0</v>
      </c>
      <c r="AE623" s="458">
        <v>2000</v>
      </c>
      <c r="AF623" s="458">
        <v>6000</v>
      </c>
      <c r="AG623" s="458">
        <v>32000</v>
      </c>
      <c r="AH623" s="458">
        <v>40000</v>
      </c>
      <c r="AI623" s="458">
        <v>0</v>
      </c>
      <c r="AJ623" s="686">
        <v>0</v>
      </c>
      <c r="AK623" s="458">
        <v>0</v>
      </c>
      <c r="AL623" s="458">
        <v>0</v>
      </c>
      <c r="AM623" s="458">
        <v>0</v>
      </c>
      <c r="AN623" s="460">
        <v>0</v>
      </c>
      <c r="AO623" s="458">
        <v>0</v>
      </c>
      <c r="AP623" s="458">
        <v>0</v>
      </c>
      <c r="AQ623" s="458">
        <v>0</v>
      </c>
      <c r="AR623" s="458">
        <v>0</v>
      </c>
      <c r="AS623" s="458">
        <v>0</v>
      </c>
      <c r="AT623" s="458">
        <v>0</v>
      </c>
      <c r="AU623" s="458">
        <v>0</v>
      </c>
      <c r="AV623" s="458">
        <v>0</v>
      </c>
      <c r="AW623" s="458">
        <v>0</v>
      </c>
      <c r="AX623" s="458">
        <v>0</v>
      </c>
      <c r="AY623" s="504">
        <v>0</v>
      </c>
      <c r="AZ623" s="458">
        <v>0</v>
      </c>
      <c r="BA623" s="458">
        <v>0</v>
      </c>
      <c r="BB623" s="458">
        <v>0</v>
      </c>
      <c r="BC623" s="684">
        <v>0</v>
      </c>
      <c r="BD623" s="686">
        <v>0</v>
      </c>
      <c r="BE623" s="458">
        <v>0</v>
      </c>
      <c r="BF623" s="458">
        <v>0</v>
      </c>
      <c r="BG623" s="458">
        <v>0</v>
      </c>
      <c r="BH623" s="460">
        <v>0</v>
      </c>
      <c r="BI623" s="458">
        <v>0</v>
      </c>
      <c r="BJ623" s="458">
        <v>0</v>
      </c>
      <c r="BK623" s="458">
        <v>0</v>
      </c>
      <c r="BL623" s="458">
        <v>0</v>
      </c>
      <c r="BM623" s="458">
        <v>0</v>
      </c>
      <c r="BN623" s="458">
        <v>0</v>
      </c>
      <c r="BO623" s="458">
        <v>0</v>
      </c>
      <c r="BP623" s="458">
        <v>0</v>
      </c>
      <c r="BQ623" s="458">
        <v>0</v>
      </c>
      <c r="BR623" s="458">
        <v>0</v>
      </c>
      <c r="BS623" s="458">
        <v>2000</v>
      </c>
      <c r="BT623" s="458">
        <v>6000</v>
      </c>
      <c r="BU623" s="458">
        <v>32000</v>
      </c>
      <c r="BV623" s="458">
        <v>40000</v>
      </c>
      <c r="BW623" s="458">
        <v>0</v>
      </c>
      <c r="BX623" s="458">
        <v>97300</v>
      </c>
      <c r="BY623" s="458">
        <v>0</v>
      </c>
      <c r="BZ623" s="458">
        <v>0</v>
      </c>
      <c r="CA623" s="458">
        <v>0</v>
      </c>
      <c r="CB623" s="457" t="s">
        <v>3062</v>
      </c>
      <c r="CC623" s="459"/>
      <c r="CD623" s="505">
        <v>0</v>
      </c>
      <c r="CE623" s="505"/>
      <c r="CF623" s="685" t="s">
        <v>2008</v>
      </c>
      <c r="CG623" s="459"/>
      <c r="CH623" s="459" t="s">
        <v>3091</v>
      </c>
      <c r="CI623" s="100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</row>
    <row r="624" spans="1:97" s="50" customFormat="1" ht="47.25" customHeight="1" outlineLevel="1">
      <c r="A624" s="800"/>
      <c r="B624" s="459" t="s">
        <v>2168</v>
      </c>
      <c r="C624" s="38" t="s">
        <v>3247</v>
      </c>
      <c r="D624" s="500"/>
      <c r="E624" s="457" t="s">
        <v>2296</v>
      </c>
      <c r="F624" s="457" t="s">
        <v>80</v>
      </c>
      <c r="G624" s="457" t="s">
        <v>80</v>
      </c>
      <c r="H624" s="500">
        <v>4006</v>
      </c>
      <c r="I624" s="457" t="s">
        <v>2331</v>
      </c>
      <c r="J624" s="22">
        <v>20000</v>
      </c>
      <c r="K624" s="22">
        <v>20000</v>
      </c>
      <c r="L624" s="458">
        <v>0</v>
      </c>
      <c r="M624" s="501">
        <v>0</v>
      </c>
      <c r="N624" s="147">
        <v>0</v>
      </c>
      <c r="O624" s="501">
        <v>0</v>
      </c>
      <c r="P624" s="502" t="s">
        <v>80</v>
      </c>
      <c r="Q624" s="464" t="s">
        <v>80</v>
      </c>
      <c r="R624" s="465" t="s">
        <v>80</v>
      </c>
      <c r="S624" s="457" t="s">
        <v>86</v>
      </c>
      <c r="T624" s="502"/>
      <c r="U624" s="503">
        <v>0</v>
      </c>
      <c r="V624" s="503">
        <v>0</v>
      </c>
      <c r="W624" s="503">
        <v>0</v>
      </c>
      <c r="X624" s="458">
        <v>0</v>
      </c>
      <c r="Y624" s="458">
        <v>0</v>
      </c>
      <c r="Z624" s="458">
        <v>0</v>
      </c>
      <c r="AA624" s="458">
        <v>0</v>
      </c>
      <c r="AB624" s="458">
        <v>0</v>
      </c>
      <c r="AC624" s="458">
        <v>0</v>
      </c>
      <c r="AD624" s="458">
        <v>0</v>
      </c>
      <c r="AE624" s="458">
        <v>500</v>
      </c>
      <c r="AF624" s="458">
        <v>1500</v>
      </c>
      <c r="AG624" s="458">
        <v>8000</v>
      </c>
      <c r="AH624" s="458">
        <v>10000</v>
      </c>
      <c r="AI624" s="458">
        <v>0</v>
      </c>
      <c r="AJ624" s="686">
        <v>0</v>
      </c>
      <c r="AK624" s="458">
        <v>0</v>
      </c>
      <c r="AL624" s="458">
        <v>0</v>
      </c>
      <c r="AM624" s="458">
        <v>0</v>
      </c>
      <c r="AN624" s="460">
        <v>0</v>
      </c>
      <c r="AO624" s="458">
        <v>0</v>
      </c>
      <c r="AP624" s="458">
        <v>0</v>
      </c>
      <c r="AQ624" s="458">
        <v>0</v>
      </c>
      <c r="AR624" s="458">
        <v>0</v>
      </c>
      <c r="AS624" s="458">
        <v>0</v>
      </c>
      <c r="AT624" s="458">
        <v>0</v>
      </c>
      <c r="AU624" s="458">
        <v>0</v>
      </c>
      <c r="AV624" s="458">
        <v>0</v>
      </c>
      <c r="AW624" s="458">
        <v>0</v>
      </c>
      <c r="AX624" s="458">
        <v>0</v>
      </c>
      <c r="AY624" s="504">
        <v>0</v>
      </c>
      <c r="AZ624" s="458">
        <v>0</v>
      </c>
      <c r="BA624" s="458">
        <v>0</v>
      </c>
      <c r="BB624" s="458">
        <v>0</v>
      </c>
      <c r="BC624" s="684">
        <v>0</v>
      </c>
      <c r="BD624" s="458">
        <v>0</v>
      </c>
      <c r="BE624" s="458">
        <v>0</v>
      </c>
      <c r="BF624" s="458">
        <v>0</v>
      </c>
      <c r="BG624" s="458">
        <v>0</v>
      </c>
      <c r="BH624" s="458">
        <v>0</v>
      </c>
      <c r="BI624" s="458">
        <v>0</v>
      </c>
      <c r="BJ624" s="458">
        <v>0</v>
      </c>
      <c r="BK624" s="458">
        <v>0</v>
      </c>
      <c r="BL624" s="458">
        <v>0</v>
      </c>
      <c r="BM624" s="458">
        <v>0</v>
      </c>
      <c r="BN624" s="458">
        <v>250</v>
      </c>
      <c r="BO624" s="458">
        <v>750</v>
      </c>
      <c r="BP624" s="458">
        <v>4000</v>
      </c>
      <c r="BQ624" s="458">
        <v>5000</v>
      </c>
      <c r="BR624" s="458">
        <v>0</v>
      </c>
      <c r="BS624" s="458">
        <v>250</v>
      </c>
      <c r="BT624" s="458">
        <v>750</v>
      </c>
      <c r="BU624" s="458">
        <v>4000</v>
      </c>
      <c r="BV624" s="458">
        <v>5000</v>
      </c>
      <c r="BW624" s="458">
        <v>0</v>
      </c>
      <c r="BX624" s="458">
        <v>195000</v>
      </c>
      <c r="BY624" s="458">
        <v>0</v>
      </c>
      <c r="BZ624" s="458">
        <v>0</v>
      </c>
      <c r="CA624" s="458">
        <v>0</v>
      </c>
      <c r="CB624" s="457" t="s">
        <v>3062</v>
      </c>
      <c r="CC624" s="459"/>
      <c r="CD624" s="505">
        <v>0</v>
      </c>
      <c r="CE624" s="505"/>
      <c r="CF624" s="685" t="s">
        <v>2008</v>
      </c>
      <c r="CG624" s="459"/>
      <c r="CH624" s="459" t="s">
        <v>3091</v>
      </c>
      <c r="CI624" s="100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</row>
    <row r="625" spans="1:97" s="50" customFormat="1" ht="47.25" customHeight="1" outlineLevel="1">
      <c r="A625" s="800"/>
      <c r="B625" s="459" t="s">
        <v>3250</v>
      </c>
      <c r="C625" s="38" t="s">
        <v>3248</v>
      </c>
      <c r="D625" s="500"/>
      <c r="E625" s="457" t="s">
        <v>2296</v>
      </c>
      <c r="F625" s="457" t="s">
        <v>80</v>
      </c>
      <c r="G625" s="457" t="s">
        <v>80</v>
      </c>
      <c r="H625" s="500">
        <v>7287</v>
      </c>
      <c r="I625" s="457" t="s">
        <v>1311</v>
      </c>
      <c r="J625" s="22">
        <v>60000</v>
      </c>
      <c r="K625" s="22">
        <v>60000</v>
      </c>
      <c r="L625" s="458">
        <v>0</v>
      </c>
      <c r="M625" s="501">
        <v>0</v>
      </c>
      <c r="N625" s="147">
        <v>0</v>
      </c>
      <c r="O625" s="501">
        <v>0</v>
      </c>
      <c r="P625" s="502" t="s">
        <v>80</v>
      </c>
      <c r="Q625" s="464" t="s">
        <v>80</v>
      </c>
      <c r="R625" s="465" t="s">
        <v>80</v>
      </c>
      <c r="S625" s="457" t="s">
        <v>86</v>
      </c>
      <c r="T625" s="502"/>
      <c r="U625" s="503">
        <v>0</v>
      </c>
      <c r="V625" s="503">
        <v>0</v>
      </c>
      <c r="W625" s="503">
        <v>0</v>
      </c>
      <c r="X625" s="458">
        <v>0</v>
      </c>
      <c r="Y625" s="458">
        <v>0</v>
      </c>
      <c r="Z625" s="458">
        <v>0</v>
      </c>
      <c r="AA625" s="458">
        <v>0</v>
      </c>
      <c r="AB625" s="458">
        <v>0</v>
      </c>
      <c r="AC625" s="458">
        <v>0</v>
      </c>
      <c r="AD625" s="458">
        <v>0</v>
      </c>
      <c r="AE625" s="458">
        <v>1000</v>
      </c>
      <c r="AF625" s="458">
        <v>3000</v>
      </c>
      <c r="AG625" s="458">
        <v>16000</v>
      </c>
      <c r="AH625" s="458">
        <v>20000</v>
      </c>
      <c r="AI625" s="458">
        <v>0</v>
      </c>
      <c r="AJ625" s="686">
        <v>0</v>
      </c>
      <c r="AK625" s="458">
        <v>0</v>
      </c>
      <c r="AL625" s="458">
        <v>0</v>
      </c>
      <c r="AM625" s="458">
        <v>0</v>
      </c>
      <c r="AN625" s="460">
        <v>0</v>
      </c>
      <c r="AO625" s="458">
        <v>0</v>
      </c>
      <c r="AP625" s="458">
        <v>0</v>
      </c>
      <c r="AQ625" s="458">
        <v>0</v>
      </c>
      <c r="AR625" s="458">
        <v>0</v>
      </c>
      <c r="AS625" s="458">
        <v>0</v>
      </c>
      <c r="AT625" s="458">
        <v>0</v>
      </c>
      <c r="AU625" s="458">
        <v>0</v>
      </c>
      <c r="AV625" s="458">
        <v>0</v>
      </c>
      <c r="AW625" s="458">
        <v>0</v>
      </c>
      <c r="AX625" s="458">
        <v>0</v>
      </c>
      <c r="AY625" s="504">
        <v>0</v>
      </c>
      <c r="AZ625" s="458">
        <v>0</v>
      </c>
      <c r="BA625" s="458">
        <v>0</v>
      </c>
      <c r="BB625" s="458">
        <v>0</v>
      </c>
      <c r="BC625" s="684">
        <v>0</v>
      </c>
      <c r="BD625" s="458">
        <v>0</v>
      </c>
      <c r="BE625" s="458">
        <v>0</v>
      </c>
      <c r="BF625" s="458">
        <v>0</v>
      </c>
      <c r="BG625" s="458">
        <v>0</v>
      </c>
      <c r="BH625" s="458">
        <v>0</v>
      </c>
      <c r="BI625" s="458">
        <v>0</v>
      </c>
      <c r="BJ625" s="458">
        <v>0</v>
      </c>
      <c r="BK625" s="458">
        <v>0</v>
      </c>
      <c r="BL625" s="458">
        <v>0</v>
      </c>
      <c r="BM625" s="458">
        <v>0</v>
      </c>
      <c r="BN625" s="458">
        <v>250</v>
      </c>
      <c r="BO625" s="458">
        <v>750</v>
      </c>
      <c r="BP625" s="458">
        <v>4000</v>
      </c>
      <c r="BQ625" s="458">
        <v>5000</v>
      </c>
      <c r="BR625" s="458">
        <v>0</v>
      </c>
      <c r="BS625" s="458">
        <v>750</v>
      </c>
      <c r="BT625" s="458">
        <v>2250</v>
      </c>
      <c r="BU625" s="458">
        <v>12000</v>
      </c>
      <c r="BV625" s="458">
        <v>15000</v>
      </c>
      <c r="BW625" s="458">
        <v>0</v>
      </c>
      <c r="BX625" s="458">
        <v>40000</v>
      </c>
      <c r="BY625" s="458">
        <v>0</v>
      </c>
      <c r="BZ625" s="458">
        <v>0</v>
      </c>
      <c r="CA625" s="458">
        <v>0</v>
      </c>
      <c r="CB625" s="457" t="s">
        <v>3249</v>
      </c>
      <c r="CC625" s="459"/>
      <c r="CD625" s="505">
        <v>0</v>
      </c>
      <c r="CE625" s="505"/>
      <c r="CF625" s="685" t="s">
        <v>2008</v>
      </c>
      <c r="CG625" s="459"/>
      <c r="CH625" s="459" t="s">
        <v>3091</v>
      </c>
      <c r="CI625" s="100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</row>
    <row r="626" spans="1:97" s="50" customFormat="1" ht="47.25" customHeight="1" outlineLevel="1">
      <c r="A626" s="800"/>
      <c r="B626" s="459" t="s">
        <v>2167</v>
      </c>
      <c r="C626" s="38" t="s">
        <v>3251</v>
      </c>
      <c r="D626" s="500"/>
      <c r="E626" s="457" t="s">
        <v>2296</v>
      </c>
      <c r="F626" s="457" t="s">
        <v>80</v>
      </c>
      <c r="G626" s="457" t="s">
        <v>80</v>
      </c>
      <c r="H626" s="500">
        <v>7291</v>
      </c>
      <c r="I626" s="457" t="s">
        <v>3252</v>
      </c>
      <c r="J626" s="22">
        <v>188624</v>
      </c>
      <c r="K626" s="22">
        <v>188624</v>
      </c>
      <c r="L626" s="458">
        <v>0</v>
      </c>
      <c r="M626" s="501">
        <v>0</v>
      </c>
      <c r="N626" s="147">
        <v>0</v>
      </c>
      <c r="O626" s="501">
        <v>0</v>
      </c>
      <c r="P626" s="502" t="s">
        <v>80</v>
      </c>
      <c r="Q626" s="464" t="s">
        <v>80</v>
      </c>
      <c r="R626" s="465" t="s">
        <v>80</v>
      </c>
      <c r="S626" s="457" t="s">
        <v>86</v>
      </c>
      <c r="T626" s="502"/>
      <c r="U626" s="503">
        <v>0</v>
      </c>
      <c r="V626" s="503">
        <v>0</v>
      </c>
      <c r="W626" s="503">
        <v>0</v>
      </c>
      <c r="X626" s="458">
        <v>0</v>
      </c>
      <c r="Y626" s="458">
        <v>0</v>
      </c>
      <c r="Z626" s="458">
        <v>0</v>
      </c>
      <c r="AA626" s="458">
        <v>0</v>
      </c>
      <c r="AB626" s="458">
        <v>0</v>
      </c>
      <c r="AC626" s="458">
        <v>0</v>
      </c>
      <c r="AD626" s="458">
        <v>0</v>
      </c>
      <c r="AE626" s="458">
        <v>600</v>
      </c>
      <c r="AF626" s="458">
        <v>1700</v>
      </c>
      <c r="AG626" s="458">
        <v>9700</v>
      </c>
      <c r="AH626" s="458">
        <v>12000</v>
      </c>
      <c r="AI626" s="458">
        <v>0</v>
      </c>
      <c r="AJ626" s="686">
        <v>0</v>
      </c>
      <c r="AK626" s="458">
        <v>0</v>
      </c>
      <c r="AL626" s="458">
        <v>0</v>
      </c>
      <c r="AM626" s="458">
        <v>0</v>
      </c>
      <c r="AN626" s="460">
        <v>0</v>
      </c>
      <c r="AO626" s="458">
        <v>0</v>
      </c>
      <c r="AP626" s="458">
        <v>0</v>
      </c>
      <c r="AQ626" s="458">
        <v>0</v>
      </c>
      <c r="AR626" s="458">
        <v>0</v>
      </c>
      <c r="AS626" s="458">
        <v>0</v>
      </c>
      <c r="AT626" s="458">
        <v>0</v>
      </c>
      <c r="AU626" s="458">
        <v>0</v>
      </c>
      <c r="AV626" s="458">
        <v>0</v>
      </c>
      <c r="AW626" s="458">
        <v>0</v>
      </c>
      <c r="AX626" s="458">
        <v>0</v>
      </c>
      <c r="AY626" s="504">
        <v>0</v>
      </c>
      <c r="AZ626" s="458">
        <v>0</v>
      </c>
      <c r="BA626" s="458">
        <v>0</v>
      </c>
      <c r="BB626" s="458">
        <v>0</v>
      </c>
      <c r="BC626" s="684">
        <v>0</v>
      </c>
      <c r="BD626" s="686">
        <v>0</v>
      </c>
      <c r="BE626" s="458">
        <v>0</v>
      </c>
      <c r="BF626" s="458">
        <v>0</v>
      </c>
      <c r="BG626" s="458">
        <v>0</v>
      </c>
      <c r="BH626" s="460">
        <v>0</v>
      </c>
      <c r="BI626" s="458">
        <v>0</v>
      </c>
      <c r="BJ626" s="458">
        <v>0</v>
      </c>
      <c r="BK626" s="458">
        <v>0</v>
      </c>
      <c r="BL626" s="458">
        <v>0</v>
      </c>
      <c r="BM626" s="458">
        <v>0</v>
      </c>
      <c r="BN626" s="458">
        <v>0</v>
      </c>
      <c r="BO626" s="458">
        <v>0</v>
      </c>
      <c r="BP626" s="458">
        <v>0</v>
      </c>
      <c r="BQ626" s="458">
        <v>0</v>
      </c>
      <c r="BR626" s="458">
        <v>0</v>
      </c>
      <c r="BS626" s="458">
        <v>600</v>
      </c>
      <c r="BT626" s="458">
        <v>1700</v>
      </c>
      <c r="BU626" s="458">
        <v>9700</v>
      </c>
      <c r="BV626" s="458">
        <v>12000</v>
      </c>
      <c r="BW626" s="458">
        <v>0</v>
      </c>
      <c r="BX626" s="458">
        <v>0</v>
      </c>
      <c r="BY626" s="458">
        <v>0</v>
      </c>
      <c r="BZ626" s="458">
        <v>0</v>
      </c>
      <c r="CA626" s="458">
        <v>0</v>
      </c>
      <c r="CB626" s="457" t="s">
        <v>3253</v>
      </c>
      <c r="CC626" s="459"/>
      <c r="CD626" s="505">
        <v>0</v>
      </c>
      <c r="CE626" s="505"/>
      <c r="CF626" s="685" t="s">
        <v>2008</v>
      </c>
      <c r="CG626" s="459"/>
      <c r="CH626" s="459" t="s">
        <v>3091</v>
      </c>
      <c r="CI626" s="100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</row>
    <row r="627" spans="1:97" s="50" customFormat="1" ht="47.25" customHeight="1" outlineLevel="1">
      <c r="A627" s="800"/>
      <c r="B627" s="367" t="s">
        <v>80</v>
      </c>
      <c r="C627" s="364" t="s">
        <v>2297</v>
      </c>
      <c r="D627" s="477"/>
      <c r="E627" s="366" t="s">
        <v>82</v>
      </c>
      <c r="F627" s="366" t="s">
        <v>80</v>
      </c>
      <c r="G627" s="367" t="s">
        <v>80</v>
      </c>
      <c r="H627" s="366" t="s">
        <v>1086</v>
      </c>
      <c r="I627" s="366" t="s">
        <v>80</v>
      </c>
      <c r="J627" s="365" t="s">
        <v>80</v>
      </c>
      <c r="K627" s="365" t="s">
        <v>80</v>
      </c>
      <c r="L627" s="365" t="s">
        <v>80</v>
      </c>
      <c r="M627" s="368" t="s">
        <v>80</v>
      </c>
      <c r="N627" s="368" t="s">
        <v>80</v>
      </c>
      <c r="O627" s="368" t="s">
        <v>80</v>
      </c>
      <c r="P627" s="479" t="s">
        <v>80</v>
      </c>
      <c r="Q627" s="436" t="s">
        <v>80</v>
      </c>
      <c r="R627" s="370" t="s">
        <v>80</v>
      </c>
      <c r="S627" s="480" t="s">
        <v>80</v>
      </c>
      <c r="T627" s="479"/>
      <c r="U627" s="369">
        <v>28515.25</v>
      </c>
      <c r="V627" s="369">
        <v>3637.78</v>
      </c>
      <c r="W627" s="369">
        <v>0</v>
      </c>
      <c r="X627" s="365">
        <v>32153.03</v>
      </c>
      <c r="Y627" s="365">
        <v>0</v>
      </c>
      <c r="Z627" s="365">
        <v>23829.172999999999</v>
      </c>
      <c r="AA627" s="365">
        <v>25757.732</v>
      </c>
      <c r="AB627" s="365">
        <v>39000</v>
      </c>
      <c r="AC627" s="365">
        <v>88586.904999999999</v>
      </c>
      <c r="AD627" s="365">
        <v>0</v>
      </c>
      <c r="AE627" s="365">
        <v>95000</v>
      </c>
      <c r="AF627" s="365">
        <v>85000</v>
      </c>
      <c r="AG627" s="365">
        <v>150000</v>
      </c>
      <c r="AH627" s="365">
        <v>330000</v>
      </c>
      <c r="AI627" s="365">
        <v>0</v>
      </c>
      <c r="AJ627" s="689">
        <v>0</v>
      </c>
      <c r="AK627" s="365">
        <v>0</v>
      </c>
      <c r="AL627" s="365">
        <v>0</v>
      </c>
      <c r="AM627" s="365">
        <v>0</v>
      </c>
      <c r="AN627" s="439">
        <v>0</v>
      </c>
      <c r="AO627" s="365">
        <v>1010.853</v>
      </c>
      <c r="AP627" s="365">
        <v>251.232</v>
      </c>
      <c r="AQ627" s="365">
        <v>0</v>
      </c>
      <c r="AR627" s="365">
        <v>1262.085</v>
      </c>
      <c r="AS627" s="365">
        <v>0</v>
      </c>
      <c r="AT627" s="365">
        <v>5538.32</v>
      </c>
      <c r="AU627" s="365">
        <v>786.5</v>
      </c>
      <c r="AV627" s="365">
        <v>2000</v>
      </c>
      <c r="AW627" s="365">
        <v>8324.82</v>
      </c>
      <c r="AX627" s="365">
        <v>0</v>
      </c>
      <c r="AY627" s="440">
        <v>17280</v>
      </c>
      <c r="AZ627" s="365">
        <v>24720</v>
      </c>
      <c r="BA627" s="365">
        <v>37000</v>
      </c>
      <c r="BB627" s="365">
        <v>79000</v>
      </c>
      <c r="BC627" s="690">
        <v>0</v>
      </c>
      <c r="BD627" s="689">
        <v>1000</v>
      </c>
      <c r="BE627" s="365">
        <v>2000</v>
      </c>
      <c r="BF627" s="365">
        <v>27000</v>
      </c>
      <c r="BG627" s="365">
        <v>30000</v>
      </c>
      <c r="BH627" s="439">
        <v>0</v>
      </c>
      <c r="BI627" s="365">
        <v>1000</v>
      </c>
      <c r="BJ627" s="365">
        <v>4000</v>
      </c>
      <c r="BK627" s="365">
        <v>45000</v>
      </c>
      <c r="BL627" s="365">
        <v>50000</v>
      </c>
      <c r="BM627" s="365">
        <v>0</v>
      </c>
      <c r="BN627" s="365">
        <v>9000</v>
      </c>
      <c r="BO627" s="365">
        <v>1000</v>
      </c>
      <c r="BP627" s="365">
        <v>30000</v>
      </c>
      <c r="BQ627" s="365">
        <v>40000</v>
      </c>
      <c r="BR627" s="365">
        <v>0</v>
      </c>
      <c r="BS627" s="365">
        <v>4000</v>
      </c>
      <c r="BT627" s="365">
        <v>8000</v>
      </c>
      <c r="BU627" s="365">
        <v>48000</v>
      </c>
      <c r="BV627" s="365">
        <v>60000</v>
      </c>
      <c r="BW627" s="365">
        <v>0</v>
      </c>
      <c r="BX627" s="365">
        <v>0</v>
      </c>
      <c r="BY627" s="365">
        <v>0</v>
      </c>
      <c r="BZ627" s="365">
        <v>0</v>
      </c>
      <c r="CA627" s="365">
        <v>0</v>
      </c>
      <c r="CB627" s="480" t="s">
        <v>80</v>
      </c>
      <c r="CC627" s="367"/>
      <c r="CD627" s="462" t="s">
        <v>80</v>
      </c>
      <c r="CE627" s="371">
        <v>0</v>
      </c>
      <c r="CF627" s="441" t="s">
        <v>2008</v>
      </c>
      <c r="CG627" s="367"/>
      <c r="CH627" s="367"/>
      <c r="CI627" s="100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</row>
    <row r="628" spans="1:97" s="50" customFormat="1" ht="47.25" customHeight="1">
      <c r="A628" s="800"/>
      <c r="B628" s="391" t="s">
        <v>80</v>
      </c>
      <c r="C628" s="347" t="s">
        <v>2004</v>
      </c>
      <c r="D628" s="64" t="s">
        <v>80</v>
      </c>
      <c r="E628" s="64" t="s">
        <v>80</v>
      </c>
      <c r="F628" s="64" t="s">
        <v>80</v>
      </c>
      <c r="G628" s="94" t="s">
        <v>80</v>
      </c>
      <c r="H628" s="94" t="s">
        <v>80</v>
      </c>
      <c r="I628" s="64" t="s">
        <v>80</v>
      </c>
      <c r="J628" s="45">
        <f>SUM(J611:J627)</f>
        <v>2760288.2387999999</v>
      </c>
      <c r="K628" s="45">
        <f t="shared" ref="K628:O628" si="206">SUM(K611:K627)</f>
        <v>2720049.2488000002</v>
      </c>
      <c r="L628" s="45">
        <f t="shared" si="206"/>
        <v>40238.99</v>
      </c>
      <c r="M628" s="45">
        <f t="shared" si="206"/>
        <v>46001</v>
      </c>
      <c r="N628" s="45">
        <f t="shared" si="206"/>
        <v>104768.1</v>
      </c>
      <c r="O628" s="45">
        <f t="shared" si="206"/>
        <v>0</v>
      </c>
      <c r="P628" s="64" t="s">
        <v>80</v>
      </c>
      <c r="Q628" s="64" t="s">
        <v>80</v>
      </c>
      <c r="R628" s="64" t="s">
        <v>80</v>
      </c>
      <c r="S628" s="64" t="s">
        <v>80</v>
      </c>
      <c r="T628" s="64" t="s">
        <v>80</v>
      </c>
      <c r="U628" s="45">
        <f t="shared" ref="U628:CA628" si="207">SUM(U611:U627)</f>
        <v>31616.563999999998</v>
      </c>
      <c r="V628" s="45">
        <f t="shared" si="207"/>
        <v>3779.2490000000003</v>
      </c>
      <c r="W628" s="45">
        <f t="shared" si="207"/>
        <v>27911.819000000003</v>
      </c>
      <c r="X628" s="45">
        <f t="shared" si="207"/>
        <v>63307.631999999998</v>
      </c>
      <c r="Y628" s="45">
        <f t="shared" si="207"/>
        <v>0</v>
      </c>
      <c r="Z628" s="45">
        <f t="shared" si="207"/>
        <v>36202.354999999996</v>
      </c>
      <c r="AA628" s="45">
        <f t="shared" si="207"/>
        <v>40878.273999999998</v>
      </c>
      <c r="AB628" s="45">
        <f t="shared" si="207"/>
        <v>83200</v>
      </c>
      <c r="AC628" s="45">
        <f t="shared" si="207"/>
        <v>160280.62900000002</v>
      </c>
      <c r="AD628" s="45">
        <f t="shared" si="207"/>
        <v>10431</v>
      </c>
      <c r="AE628" s="45">
        <f t="shared" si="207"/>
        <v>125200</v>
      </c>
      <c r="AF628" s="45">
        <f t="shared" si="207"/>
        <v>131330</v>
      </c>
      <c r="AG628" s="45">
        <f t="shared" si="207"/>
        <v>413500</v>
      </c>
      <c r="AH628" s="45">
        <f t="shared" si="207"/>
        <v>670030</v>
      </c>
      <c r="AI628" s="506">
        <f t="shared" si="207"/>
        <v>0</v>
      </c>
      <c r="AJ628" s="45">
        <f t="shared" si="207"/>
        <v>326.18200000000002</v>
      </c>
      <c r="AK628" s="45">
        <f t="shared" si="207"/>
        <v>1.706</v>
      </c>
      <c r="AL628" s="45">
        <f t="shared" si="207"/>
        <v>2935.6379999999999</v>
      </c>
      <c r="AM628" s="45">
        <f t="shared" si="207"/>
        <v>3263.5259999999998</v>
      </c>
      <c r="AN628" s="45">
        <f t="shared" si="207"/>
        <v>0</v>
      </c>
      <c r="AO628" s="45">
        <f t="shared" si="207"/>
        <v>1710.8530000000001</v>
      </c>
      <c r="AP628" s="45">
        <f t="shared" si="207"/>
        <v>1295.068</v>
      </c>
      <c r="AQ628" s="45">
        <f t="shared" si="207"/>
        <v>0</v>
      </c>
      <c r="AR628" s="45">
        <f t="shared" si="207"/>
        <v>3005.9210000000003</v>
      </c>
      <c r="AS628" s="45">
        <f t="shared" si="207"/>
        <v>0</v>
      </c>
      <c r="AT628" s="45">
        <f t="shared" si="207"/>
        <v>8605.32</v>
      </c>
      <c r="AU628" s="45">
        <f t="shared" si="207"/>
        <v>4386.5</v>
      </c>
      <c r="AV628" s="45">
        <f t="shared" si="207"/>
        <v>2000</v>
      </c>
      <c r="AW628" s="45">
        <f t="shared" si="207"/>
        <v>14991.82</v>
      </c>
      <c r="AX628" s="45">
        <f t="shared" si="207"/>
        <v>0</v>
      </c>
      <c r="AY628" s="45">
        <f t="shared" si="207"/>
        <v>25560</v>
      </c>
      <c r="AZ628" s="45">
        <f t="shared" si="207"/>
        <v>35195</v>
      </c>
      <c r="BA628" s="45">
        <f t="shared" si="207"/>
        <v>53100</v>
      </c>
      <c r="BB628" s="45">
        <f t="shared" si="207"/>
        <v>113855</v>
      </c>
      <c r="BC628" s="506">
        <f t="shared" si="207"/>
        <v>10431</v>
      </c>
      <c r="BD628" s="45">
        <f t="shared" si="207"/>
        <v>7130</v>
      </c>
      <c r="BE628" s="45">
        <f t="shared" si="207"/>
        <v>9990</v>
      </c>
      <c r="BF628" s="45">
        <f t="shared" si="207"/>
        <v>82480</v>
      </c>
      <c r="BG628" s="45">
        <f t="shared" si="207"/>
        <v>99600</v>
      </c>
      <c r="BH628" s="45">
        <f t="shared" si="207"/>
        <v>43200</v>
      </c>
      <c r="BI628" s="45">
        <f t="shared" si="207"/>
        <v>9800</v>
      </c>
      <c r="BJ628" s="45">
        <f t="shared" si="207"/>
        <v>9400</v>
      </c>
      <c r="BK628" s="45">
        <f t="shared" si="207"/>
        <v>73800</v>
      </c>
      <c r="BL628" s="45">
        <f t="shared" si="207"/>
        <v>93000</v>
      </c>
      <c r="BM628" s="45">
        <f t="shared" si="207"/>
        <v>0</v>
      </c>
      <c r="BN628" s="45">
        <f t="shared" si="207"/>
        <v>17620</v>
      </c>
      <c r="BO628" s="45">
        <f t="shared" si="207"/>
        <v>9460</v>
      </c>
      <c r="BP628" s="45">
        <f t="shared" si="207"/>
        <v>88320</v>
      </c>
      <c r="BQ628" s="45">
        <f t="shared" si="207"/>
        <v>115400</v>
      </c>
      <c r="BR628" s="45">
        <f t="shared" si="207"/>
        <v>0</v>
      </c>
      <c r="BS628" s="45">
        <f t="shared" si="207"/>
        <v>10650</v>
      </c>
      <c r="BT628" s="45">
        <f t="shared" si="207"/>
        <v>32480</v>
      </c>
      <c r="BU628" s="45">
        <f t="shared" si="207"/>
        <v>168900</v>
      </c>
      <c r="BV628" s="45">
        <f t="shared" si="207"/>
        <v>212030</v>
      </c>
      <c r="BW628" s="45">
        <f t="shared" si="207"/>
        <v>0</v>
      </c>
      <c r="BX628" s="45">
        <f t="shared" si="207"/>
        <v>2328712.14</v>
      </c>
      <c r="BY628" s="45">
        <f t="shared" si="207"/>
        <v>80215.437833999997</v>
      </c>
      <c r="BZ628" s="45">
        <f t="shared" si="207"/>
        <v>0</v>
      </c>
      <c r="CA628" s="45">
        <f t="shared" si="207"/>
        <v>0</v>
      </c>
      <c r="CB628" s="64" t="s">
        <v>80</v>
      </c>
      <c r="CC628" s="64" t="s">
        <v>80</v>
      </c>
      <c r="CD628" s="45">
        <f t="shared" ref="CD628:CE628" si="208">SUM(CD611:CD627)</f>
        <v>6703.8459999999995</v>
      </c>
      <c r="CE628" s="45">
        <f t="shared" si="208"/>
        <v>2190.0819999999999</v>
      </c>
      <c r="CF628" s="64" t="s">
        <v>80</v>
      </c>
      <c r="CG628" s="64" t="s">
        <v>80</v>
      </c>
      <c r="CH628" s="391" t="s">
        <v>80</v>
      </c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</row>
    <row r="629" spans="1:97" s="41" customFormat="1" ht="62.25" customHeight="1">
      <c r="A629" s="800"/>
      <c r="B629" s="459" t="s">
        <v>2072</v>
      </c>
      <c r="C629" s="639" t="s">
        <v>3254</v>
      </c>
      <c r="D629" s="694"/>
      <c r="E629" s="457" t="s">
        <v>2296</v>
      </c>
      <c r="F629" s="695" t="s">
        <v>80</v>
      </c>
      <c r="G629" s="695" t="s">
        <v>80</v>
      </c>
      <c r="H629" s="24" t="s">
        <v>3255</v>
      </c>
      <c r="I629" s="25" t="s">
        <v>324</v>
      </c>
      <c r="J629" s="22">
        <v>59895</v>
      </c>
      <c r="K629" s="458">
        <v>59895</v>
      </c>
      <c r="L629" s="458">
        <v>0</v>
      </c>
      <c r="M629" s="458">
        <v>0</v>
      </c>
      <c r="N629" s="458">
        <v>0</v>
      </c>
      <c r="O629" s="458">
        <v>0</v>
      </c>
      <c r="P629" s="695" t="s">
        <v>80</v>
      </c>
      <c r="Q629" s="695" t="s">
        <v>80</v>
      </c>
      <c r="R629" s="695" t="s">
        <v>80</v>
      </c>
      <c r="S629" s="457" t="s">
        <v>86</v>
      </c>
      <c r="T629" s="695"/>
      <c r="U629" s="458">
        <v>0</v>
      </c>
      <c r="V629" s="458">
        <v>0</v>
      </c>
      <c r="W629" s="458">
        <v>0</v>
      </c>
      <c r="X629" s="458">
        <v>0</v>
      </c>
      <c r="Y629" s="458">
        <v>0</v>
      </c>
      <c r="Z629" s="458">
        <v>0</v>
      </c>
      <c r="AA629" s="458">
        <v>0</v>
      </c>
      <c r="AB629" s="458">
        <v>0</v>
      </c>
      <c r="AC629" s="458">
        <v>0</v>
      </c>
      <c r="AD629" s="458">
        <v>0</v>
      </c>
      <c r="AE629" s="458">
        <v>500</v>
      </c>
      <c r="AF629" s="458">
        <v>1500</v>
      </c>
      <c r="AG629" s="458">
        <v>8000</v>
      </c>
      <c r="AH629" s="458">
        <v>10000</v>
      </c>
      <c r="AI629" s="458">
        <v>0</v>
      </c>
      <c r="AJ629" s="686">
        <v>0</v>
      </c>
      <c r="AK629" s="458">
        <v>0</v>
      </c>
      <c r="AL629" s="458">
        <v>0</v>
      </c>
      <c r="AM629" s="458">
        <v>0</v>
      </c>
      <c r="AN629" s="460">
        <v>0</v>
      </c>
      <c r="AO629" s="458">
        <v>0</v>
      </c>
      <c r="AP629" s="458">
        <v>0</v>
      </c>
      <c r="AQ629" s="458">
        <v>0</v>
      </c>
      <c r="AR629" s="458">
        <v>0</v>
      </c>
      <c r="AS629" s="458">
        <v>0</v>
      </c>
      <c r="AT629" s="458">
        <v>0</v>
      </c>
      <c r="AU629" s="458">
        <v>0</v>
      </c>
      <c r="AV629" s="458">
        <v>0</v>
      </c>
      <c r="AW629" s="458">
        <v>0</v>
      </c>
      <c r="AX629" s="458">
        <v>0</v>
      </c>
      <c r="AY629" s="504">
        <v>0</v>
      </c>
      <c r="AZ629" s="458">
        <v>0</v>
      </c>
      <c r="BA629" s="458">
        <v>0</v>
      </c>
      <c r="BB629" s="458">
        <v>0</v>
      </c>
      <c r="BC629" s="684">
        <v>0</v>
      </c>
      <c r="BD629" s="686">
        <v>0</v>
      </c>
      <c r="BE629" s="458">
        <v>0</v>
      </c>
      <c r="BF629" s="458">
        <v>0</v>
      </c>
      <c r="BG629" s="458">
        <v>0</v>
      </c>
      <c r="BH629" s="696">
        <v>0</v>
      </c>
      <c r="BI629" s="458">
        <v>0</v>
      </c>
      <c r="BJ629" s="458">
        <v>0</v>
      </c>
      <c r="BK629" s="458">
        <v>0</v>
      </c>
      <c r="BL629" s="458">
        <v>0</v>
      </c>
      <c r="BM629" s="458">
        <v>0</v>
      </c>
      <c r="BN629" s="458">
        <v>250</v>
      </c>
      <c r="BO629" s="458">
        <v>750</v>
      </c>
      <c r="BP629" s="458">
        <v>4000</v>
      </c>
      <c r="BQ629" s="458">
        <v>5000</v>
      </c>
      <c r="BR629" s="458">
        <v>0</v>
      </c>
      <c r="BS629" s="458">
        <v>250</v>
      </c>
      <c r="BT629" s="458">
        <v>750</v>
      </c>
      <c r="BU629" s="458">
        <v>4000</v>
      </c>
      <c r="BV629" s="458">
        <v>5000</v>
      </c>
      <c r="BW629" s="458">
        <v>0</v>
      </c>
      <c r="BX629" s="458">
        <v>49895</v>
      </c>
      <c r="BY629" s="458">
        <v>0</v>
      </c>
      <c r="BZ629" s="458">
        <v>0</v>
      </c>
      <c r="CA629" s="458">
        <v>0</v>
      </c>
      <c r="CB629" s="457" t="s">
        <v>3256</v>
      </c>
      <c r="CC629" s="695"/>
      <c r="CD629" s="458">
        <v>0</v>
      </c>
      <c r="CE629" s="458">
        <v>0</v>
      </c>
      <c r="CF629" s="685" t="s">
        <v>2008</v>
      </c>
      <c r="CG629" s="457" t="s">
        <v>80</v>
      </c>
      <c r="CH629" s="459" t="s">
        <v>3091</v>
      </c>
    </row>
    <row r="630" spans="1:97" s="41" customFormat="1" ht="62.25" customHeight="1">
      <c r="A630" s="800"/>
      <c r="B630" s="367" t="s">
        <v>2072</v>
      </c>
      <c r="C630" s="364" t="s">
        <v>2332</v>
      </c>
      <c r="D630" s="477">
        <v>5212510011</v>
      </c>
      <c r="E630" s="366" t="s">
        <v>2296</v>
      </c>
      <c r="F630" s="366" t="s">
        <v>80</v>
      </c>
      <c r="G630" s="367" t="s">
        <v>80</v>
      </c>
      <c r="H630" s="367" t="s">
        <v>3065</v>
      </c>
      <c r="I630" s="366" t="s">
        <v>2333</v>
      </c>
      <c r="J630" s="478">
        <v>60000</v>
      </c>
      <c r="K630" s="34">
        <v>35576</v>
      </c>
      <c r="L630" s="33">
        <v>24424</v>
      </c>
      <c r="M630" s="7">
        <v>0</v>
      </c>
      <c r="N630" s="7">
        <v>35576</v>
      </c>
      <c r="O630" s="368">
        <v>0</v>
      </c>
      <c r="P630" s="401" t="s">
        <v>80</v>
      </c>
      <c r="Q630" s="436">
        <v>45048</v>
      </c>
      <c r="R630" s="370">
        <v>45293</v>
      </c>
      <c r="S630" s="366" t="s">
        <v>1666</v>
      </c>
      <c r="T630" s="401"/>
      <c r="U630" s="369">
        <v>0</v>
      </c>
      <c r="V630" s="369">
        <v>0</v>
      </c>
      <c r="W630" s="369">
        <v>0</v>
      </c>
      <c r="X630" s="365">
        <v>0</v>
      </c>
      <c r="Y630" s="365">
        <v>0</v>
      </c>
      <c r="Z630" s="365">
        <v>8547</v>
      </c>
      <c r="AA630" s="365">
        <v>2450</v>
      </c>
      <c r="AB630" s="365">
        <v>35500</v>
      </c>
      <c r="AC630" s="365">
        <v>46497</v>
      </c>
      <c r="AD630" s="365">
        <v>0</v>
      </c>
      <c r="AE630" s="365">
        <v>400</v>
      </c>
      <c r="AF630" s="365">
        <v>1200</v>
      </c>
      <c r="AG630" s="365">
        <v>6400</v>
      </c>
      <c r="AH630" s="365">
        <v>8000</v>
      </c>
      <c r="AI630" s="365">
        <v>0</v>
      </c>
      <c r="AJ630" s="689">
        <v>0</v>
      </c>
      <c r="AK630" s="365">
        <v>0</v>
      </c>
      <c r="AL630" s="365">
        <v>0</v>
      </c>
      <c r="AM630" s="365">
        <v>0</v>
      </c>
      <c r="AN630" s="439">
        <v>0</v>
      </c>
      <c r="AO630" s="365">
        <v>1500</v>
      </c>
      <c r="AP630" s="365">
        <v>0</v>
      </c>
      <c r="AQ630" s="365">
        <v>8500</v>
      </c>
      <c r="AR630" s="365">
        <v>10000</v>
      </c>
      <c r="AS630" s="365">
        <v>0</v>
      </c>
      <c r="AT630" s="365">
        <v>6000</v>
      </c>
      <c r="AU630" s="365">
        <v>0</v>
      </c>
      <c r="AV630" s="365">
        <v>22000</v>
      </c>
      <c r="AW630" s="365">
        <v>28000</v>
      </c>
      <c r="AX630" s="365">
        <v>0</v>
      </c>
      <c r="AY630" s="440">
        <v>1047</v>
      </c>
      <c r="AZ630" s="365">
        <v>2450</v>
      </c>
      <c r="BA630" s="365">
        <v>5000</v>
      </c>
      <c r="BB630" s="365">
        <v>8497</v>
      </c>
      <c r="BC630" s="690">
        <v>0</v>
      </c>
      <c r="BD630" s="689">
        <v>400</v>
      </c>
      <c r="BE630" s="365">
        <v>1200</v>
      </c>
      <c r="BF630" s="365">
        <v>6400</v>
      </c>
      <c r="BG630" s="365">
        <v>8000</v>
      </c>
      <c r="BH630" s="439">
        <v>0</v>
      </c>
      <c r="BI630" s="365">
        <v>0</v>
      </c>
      <c r="BJ630" s="365">
        <v>0</v>
      </c>
      <c r="BK630" s="365">
        <v>0</v>
      </c>
      <c r="BL630" s="365">
        <v>0</v>
      </c>
      <c r="BM630" s="365">
        <v>0</v>
      </c>
      <c r="BN630" s="365">
        <v>0</v>
      </c>
      <c r="BO630" s="365">
        <v>0</v>
      </c>
      <c r="BP630" s="365">
        <v>0</v>
      </c>
      <c r="BQ630" s="365">
        <v>0</v>
      </c>
      <c r="BR630" s="365">
        <v>0</v>
      </c>
      <c r="BS630" s="365">
        <v>0</v>
      </c>
      <c r="BT630" s="365">
        <v>0</v>
      </c>
      <c r="BU630" s="365">
        <v>0</v>
      </c>
      <c r="BV630" s="365">
        <v>0</v>
      </c>
      <c r="BW630" s="365">
        <v>0</v>
      </c>
      <c r="BX630" s="365">
        <v>0</v>
      </c>
      <c r="BY630" s="365">
        <v>0</v>
      </c>
      <c r="BZ630" s="365">
        <v>0</v>
      </c>
      <c r="CA630" s="365">
        <v>0</v>
      </c>
      <c r="CB630" s="366" t="s">
        <v>2334</v>
      </c>
      <c r="CC630" s="367"/>
      <c r="CD630" s="371">
        <v>0</v>
      </c>
      <c r="CE630" s="371">
        <v>0</v>
      </c>
      <c r="CF630" s="441" t="s">
        <v>2008</v>
      </c>
      <c r="CG630" s="367" t="s">
        <v>80</v>
      </c>
      <c r="CH630" s="367" t="s">
        <v>3091</v>
      </c>
    </row>
    <row r="631" spans="1:97" s="41" customFormat="1" ht="62.25" customHeight="1">
      <c r="A631" s="800"/>
      <c r="B631" s="367" t="s">
        <v>2064</v>
      </c>
      <c r="C631" s="364" t="s">
        <v>3066</v>
      </c>
      <c r="D631" s="477"/>
      <c r="E631" s="366" t="s">
        <v>324</v>
      </c>
      <c r="F631" s="366" t="s">
        <v>80</v>
      </c>
      <c r="G631" s="367" t="s">
        <v>80</v>
      </c>
      <c r="H631" s="367" t="s">
        <v>2985</v>
      </c>
      <c r="I631" s="366" t="s">
        <v>3067</v>
      </c>
      <c r="J631" s="478">
        <v>2500</v>
      </c>
      <c r="K631" s="478">
        <v>2500</v>
      </c>
      <c r="L631" s="365">
        <v>0</v>
      </c>
      <c r="M631" s="368">
        <v>0</v>
      </c>
      <c r="N631" s="7">
        <v>0</v>
      </c>
      <c r="O631" s="368">
        <v>0</v>
      </c>
      <c r="P631" s="401" t="s">
        <v>80</v>
      </c>
      <c r="Q631" s="436">
        <v>45354</v>
      </c>
      <c r="R631" s="370" t="s">
        <v>3061</v>
      </c>
      <c r="S631" s="366" t="s">
        <v>86</v>
      </c>
      <c r="T631" s="401"/>
      <c r="U631" s="369">
        <v>0</v>
      </c>
      <c r="V631" s="369">
        <v>0</v>
      </c>
      <c r="W631" s="369">
        <v>0</v>
      </c>
      <c r="X631" s="365">
        <v>0</v>
      </c>
      <c r="Y631" s="365">
        <v>0</v>
      </c>
      <c r="Z631" s="365">
        <v>0</v>
      </c>
      <c r="AA631" s="365">
        <v>0</v>
      </c>
      <c r="AB631" s="365">
        <v>0</v>
      </c>
      <c r="AC631" s="365">
        <v>0</v>
      </c>
      <c r="AD631" s="365"/>
      <c r="AE631" s="365">
        <v>275</v>
      </c>
      <c r="AF631" s="365">
        <v>100</v>
      </c>
      <c r="AG631" s="365">
        <v>2125</v>
      </c>
      <c r="AH631" s="365">
        <v>2500</v>
      </c>
      <c r="AI631" s="439">
        <v>0</v>
      </c>
      <c r="AJ631" s="689">
        <v>0</v>
      </c>
      <c r="AK631" s="365">
        <v>0</v>
      </c>
      <c r="AL631" s="365">
        <v>0</v>
      </c>
      <c r="AM631" s="365">
        <v>0</v>
      </c>
      <c r="AN631" s="439">
        <v>0</v>
      </c>
      <c r="AO631" s="365">
        <v>0</v>
      </c>
      <c r="AP631" s="365">
        <v>0</v>
      </c>
      <c r="AQ631" s="365">
        <v>0</v>
      </c>
      <c r="AR631" s="365">
        <v>0</v>
      </c>
      <c r="AS631" s="365">
        <v>0</v>
      </c>
      <c r="AT631" s="365">
        <v>0</v>
      </c>
      <c r="AU631" s="365">
        <v>0</v>
      </c>
      <c r="AV631" s="365">
        <v>0</v>
      </c>
      <c r="AW631" s="365">
        <v>0</v>
      </c>
      <c r="AX631" s="365">
        <v>0</v>
      </c>
      <c r="AY631" s="440">
        <v>0</v>
      </c>
      <c r="AZ631" s="365">
        <v>0</v>
      </c>
      <c r="BA631" s="365">
        <v>0</v>
      </c>
      <c r="BB631" s="365">
        <v>0</v>
      </c>
      <c r="BC631" s="439">
        <v>0</v>
      </c>
      <c r="BD631" s="689">
        <v>0</v>
      </c>
      <c r="BE631" s="365">
        <v>0</v>
      </c>
      <c r="BF631" s="365">
        <v>0</v>
      </c>
      <c r="BG631" s="365">
        <v>0</v>
      </c>
      <c r="BH631" s="439">
        <v>0</v>
      </c>
      <c r="BI631" s="365">
        <v>150</v>
      </c>
      <c r="BJ631" s="365">
        <v>350</v>
      </c>
      <c r="BK631" s="365">
        <v>2000</v>
      </c>
      <c r="BL631" s="365">
        <v>2500</v>
      </c>
      <c r="BM631" s="365">
        <v>0</v>
      </c>
      <c r="BN631" s="365">
        <v>0</v>
      </c>
      <c r="BO631" s="365">
        <v>0</v>
      </c>
      <c r="BP631" s="365">
        <v>0</v>
      </c>
      <c r="BQ631" s="365">
        <v>0</v>
      </c>
      <c r="BR631" s="365">
        <v>0</v>
      </c>
      <c r="BS631" s="365">
        <v>0</v>
      </c>
      <c r="BT631" s="365">
        <v>0</v>
      </c>
      <c r="BU631" s="365">
        <v>0</v>
      </c>
      <c r="BV631" s="365">
        <v>0</v>
      </c>
      <c r="BW631" s="365">
        <v>0</v>
      </c>
      <c r="BX631" s="365">
        <v>0</v>
      </c>
      <c r="BY631" s="365">
        <v>0</v>
      </c>
      <c r="BZ631" s="365">
        <v>0</v>
      </c>
      <c r="CA631" s="365">
        <v>0</v>
      </c>
      <c r="CB631" s="366" t="s">
        <v>3068</v>
      </c>
      <c r="CC631" s="367"/>
      <c r="CD631" s="371">
        <v>0</v>
      </c>
      <c r="CE631" s="371">
        <v>0</v>
      </c>
      <c r="CF631" s="441" t="s">
        <v>2008</v>
      </c>
      <c r="CG631" s="367" t="s">
        <v>80</v>
      </c>
      <c r="CH631" s="367" t="s">
        <v>3091</v>
      </c>
    </row>
    <row r="632" spans="1:97" s="50" customFormat="1" ht="47.25" customHeight="1">
      <c r="A632" s="800"/>
      <c r="B632" s="516" t="s">
        <v>80</v>
      </c>
      <c r="C632" s="348" t="s">
        <v>2005</v>
      </c>
      <c r="D632" s="63" t="s">
        <v>80</v>
      </c>
      <c r="E632" s="63" t="s">
        <v>80</v>
      </c>
      <c r="F632" s="63" t="s">
        <v>80</v>
      </c>
      <c r="G632" s="95" t="s">
        <v>80</v>
      </c>
      <c r="H632" s="95" t="s">
        <v>80</v>
      </c>
      <c r="I632" s="63" t="s">
        <v>80</v>
      </c>
      <c r="J632" s="26">
        <f>SUM(J629:J631)</f>
        <v>122395</v>
      </c>
      <c r="K632" s="26">
        <f t="shared" ref="K632:O632" si="209">SUM(K629:K631)</f>
        <v>97971</v>
      </c>
      <c r="L632" s="39">
        <f t="shared" si="209"/>
        <v>24424</v>
      </c>
      <c r="M632" s="26">
        <f t="shared" si="209"/>
        <v>0</v>
      </c>
      <c r="N632" s="26">
        <f t="shared" si="209"/>
        <v>35576</v>
      </c>
      <c r="O632" s="26">
        <f t="shared" si="209"/>
        <v>0</v>
      </c>
      <c r="P632" s="63" t="s">
        <v>80</v>
      </c>
      <c r="Q632" s="387" t="s">
        <v>80</v>
      </c>
      <c r="R632" s="104" t="s">
        <v>80</v>
      </c>
      <c r="S632" s="104" t="s">
        <v>80</v>
      </c>
      <c r="T632" s="63" t="s">
        <v>80</v>
      </c>
      <c r="U632" s="26">
        <f t="shared" ref="U632:CA632" si="210">SUM(U629:U631)</f>
        <v>0</v>
      </c>
      <c r="V632" s="26">
        <f t="shared" si="210"/>
        <v>0</v>
      </c>
      <c r="W632" s="26">
        <f t="shared" si="210"/>
        <v>0</v>
      </c>
      <c r="X632" s="26">
        <f t="shared" si="210"/>
        <v>0</v>
      </c>
      <c r="Y632" s="26">
        <f t="shared" si="210"/>
        <v>0</v>
      </c>
      <c r="Z632" s="26">
        <f t="shared" si="210"/>
        <v>8547</v>
      </c>
      <c r="AA632" s="26">
        <f t="shared" si="210"/>
        <v>2450</v>
      </c>
      <c r="AB632" s="26">
        <f t="shared" si="210"/>
        <v>35500</v>
      </c>
      <c r="AC632" s="26">
        <f t="shared" si="210"/>
        <v>46497</v>
      </c>
      <c r="AD632" s="26">
        <f t="shared" si="210"/>
        <v>0</v>
      </c>
      <c r="AE632" s="26">
        <f t="shared" si="210"/>
        <v>1175</v>
      </c>
      <c r="AF632" s="26">
        <f t="shared" si="210"/>
        <v>2800</v>
      </c>
      <c r="AG632" s="26">
        <f t="shared" si="210"/>
        <v>16525</v>
      </c>
      <c r="AH632" s="26">
        <f t="shared" si="210"/>
        <v>20500</v>
      </c>
      <c r="AI632" s="512">
        <f t="shared" si="210"/>
        <v>0</v>
      </c>
      <c r="AJ632" s="26">
        <f t="shared" si="210"/>
        <v>0</v>
      </c>
      <c r="AK632" s="26">
        <f t="shared" si="210"/>
        <v>0</v>
      </c>
      <c r="AL632" s="26">
        <f t="shared" si="210"/>
        <v>0</v>
      </c>
      <c r="AM632" s="26">
        <f t="shared" si="210"/>
        <v>0</v>
      </c>
      <c r="AN632" s="26">
        <f t="shared" si="210"/>
        <v>0</v>
      </c>
      <c r="AO632" s="26">
        <f t="shared" si="210"/>
        <v>1500</v>
      </c>
      <c r="AP632" s="26">
        <f t="shared" si="210"/>
        <v>0</v>
      </c>
      <c r="AQ632" s="26">
        <f t="shared" si="210"/>
        <v>8500</v>
      </c>
      <c r="AR632" s="26">
        <f t="shared" si="210"/>
        <v>10000</v>
      </c>
      <c r="AS632" s="26">
        <f t="shared" si="210"/>
        <v>0</v>
      </c>
      <c r="AT632" s="26">
        <f t="shared" si="210"/>
        <v>6000</v>
      </c>
      <c r="AU632" s="26">
        <f t="shared" si="210"/>
        <v>0</v>
      </c>
      <c r="AV632" s="26">
        <f t="shared" si="210"/>
        <v>22000</v>
      </c>
      <c r="AW632" s="26">
        <f t="shared" si="210"/>
        <v>28000</v>
      </c>
      <c r="AX632" s="26">
        <f t="shared" si="210"/>
        <v>0</v>
      </c>
      <c r="AY632" s="26">
        <f t="shared" si="210"/>
        <v>1047</v>
      </c>
      <c r="AZ632" s="26">
        <f t="shared" si="210"/>
        <v>2450</v>
      </c>
      <c r="BA632" s="26">
        <f t="shared" si="210"/>
        <v>5000</v>
      </c>
      <c r="BB632" s="26">
        <f t="shared" si="210"/>
        <v>8497</v>
      </c>
      <c r="BC632" s="512">
        <f t="shared" si="210"/>
        <v>0</v>
      </c>
      <c r="BD632" s="26">
        <f t="shared" si="210"/>
        <v>400</v>
      </c>
      <c r="BE632" s="26">
        <f t="shared" si="210"/>
        <v>1200</v>
      </c>
      <c r="BF632" s="26">
        <f t="shared" si="210"/>
        <v>6400</v>
      </c>
      <c r="BG632" s="26">
        <f t="shared" si="210"/>
        <v>8000</v>
      </c>
      <c r="BH632" s="26">
        <f t="shared" si="210"/>
        <v>0</v>
      </c>
      <c r="BI632" s="26">
        <f t="shared" si="210"/>
        <v>150</v>
      </c>
      <c r="BJ632" s="26">
        <f t="shared" si="210"/>
        <v>350</v>
      </c>
      <c r="BK632" s="26">
        <f t="shared" si="210"/>
        <v>2000</v>
      </c>
      <c r="BL632" s="26">
        <f t="shared" si="210"/>
        <v>2500</v>
      </c>
      <c r="BM632" s="26">
        <f t="shared" si="210"/>
        <v>0</v>
      </c>
      <c r="BN632" s="26">
        <f t="shared" si="210"/>
        <v>250</v>
      </c>
      <c r="BO632" s="26">
        <f t="shared" si="210"/>
        <v>750</v>
      </c>
      <c r="BP632" s="26">
        <f t="shared" si="210"/>
        <v>4000</v>
      </c>
      <c r="BQ632" s="26">
        <f t="shared" si="210"/>
        <v>5000</v>
      </c>
      <c r="BR632" s="26">
        <f t="shared" si="210"/>
        <v>0</v>
      </c>
      <c r="BS632" s="26">
        <f t="shared" si="210"/>
        <v>250</v>
      </c>
      <c r="BT632" s="26">
        <f t="shared" si="210"/>
        <v>750</v>
      </c>
      <c r="BU632" s="26">
        <f t="shared" si="210"/>
        <v>4000</v>
      </c>
      <c r="BV632" s="26">
        <f t="shared" si="210"/>
        <v>5000</v>
      </c>
      <c r="BW632" s="26">
        <f t="shared" si="210"/>
        <v>0</v>
      </c>
      <c r="BX632" s="26">
        <f t="shared" si="210"/>
        <v>49895</v>
      </c>
      <c r="BY632" s="26">
        <f t="shared" si="210"/>
        <v>0</v>
      </c>
      <c r="BZ632" s="26">
        <f t="shared" si="210"/>
        <v>0</v>
      </c>
      <c r="CA632" s="26">
        <f t="shared" si="210"/>
        <v>0</v>
      </c>
      <c r="CB632" s="63" t="s">
        <v>80</v>
      </c>
      <c r="CC632" s="63" t="s">
        <v>80</v>
      </c>
      <c r="CD632" s="396">
        <f t="shared" ref="CD632:CE632" si="211">SUM(CD629:CD631)</f>
        <v>0</v>
      </c>
      <c r="CE632" s="26">
        <f t="shared" si="211"/>
        <v>0</v>
      </c>
      <c r="CF632" s="397" t="s">
        <v>80</v>
      </c>
      <c r="CG632" s="397" t="s">
        <v>80</v>
      </c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</row>
    <row r="633" spans="1:97" s="50" customFormat="1" ht="47.25" customHeight="1">
      <c r="A633" s="800"/>
      <c r="B633" s="508" t="s">
        <v>80</v>
      </c>
      <c r="C633" s="349" t="s">
        <v>2006</v>
      </c>
      <c r="D633" s="65" t="s">
        <v>80</v>
      </c>
      <c r="E633" s="65" t="s">
        <v>80</v>
      </c>
      <c r="F633" s="65" t="s">
        <v>80</v>
      </c>
      <c r="G633" s="93" t="s">
        <v>80</v>
      </c>
      <c r="H633" s="93" t="s">
        <v>80</v>
      </c>
      <c r="I633" s="65" t="s">
        <v>80</v>
      </c>
      <c r="J633" s="44">
        <f>J628+J632</f>
        <v>2882683.2387999999</v>
      </c>
      <c r="K633" s="44">
        <f t="shared" ref="K633:BX633" si="212">K628+K632</f>
        <v>2818020.2488000002</v>
      </c>
      <c r="L633" s="44">
        <f t="shared" si="212"/>
        <v>64662.99</v>
      </c>
      <c r="M633" s="44">
        <f t="shared" si="212"/>
        <v>46001</v>
      </c>
      <c r="N633" s="44">
        <f t="shared" si="212"/>
        <v>140344.1</v>
      </c>
      <c r="O633" s="44">
        <f t="shared" si="212"/>
        <v>0</v>
      </c>
      <c r="P633" s="65" t="s">
        <v>80</v>
      </c>
      <c r="Q633" s="388" t="s">
        <v>80</v>
      </c>
      <c r="R633" s="102" t="s">
        <v>80</v>
      </c>
      <c r="S633" s="102" t="s">
        <v>80</v>
      </c>
      <c r="T633" s="65" t="s">
        <v>80</v>
      </c>
      <c r="U633" s="44">
        <f t="shared" si="212"/>
        <v>31616.563999999998</v>
      </c>
      <c r="V633" s="44">
        <f t="shared" si="212"/>
        <v>3779.2490000000003</v>
      </c>
      <c r="W633" s="44">
        <f t="shared" si="212"/>
        <v>27911.819000000003</v>
      </c>
      <c r="X633" s="44">
        <f t="shared" si="212"/>
        <v>63307.631999999998</v>
      </c>
      <c r="Y633" s="44">
        <f t="shared" si="212"/>
        <v>0</v>
      </c>
      <c r="Z633" s="44">
        <f t="shared" ref="Z633:AD633" si="213">Z628+Z632</f>
        <v>44749.354999999996</v>
      </c>
      <c r="AA633" s="44">
        <f t="shared" si="213"/>
        <v>43328.273999999998</v>
      </c>
      <c r="AB633" s="44">
        <f t="shared" si="213"/>
        <v>118700</v>
      </c>
      <c r="AC633" s="44">
        <f t="shared" si="213"/>
        <v>206777.62900000002</v>
      </c>
      <c r="AD633" s="44">
        <f t="shared" si="213"/>
        <v>10431</v>
      </c>
      <c r="AE633" s="44">
        <f t="shared" ref="AE633:AI633" si="214">AE628+AE632</f>
        <v>126375</v>
      </c>
      <c r="AF633" s="44">
        <f t="shared" si="214"/>
        <v>134130</v>
      </c>
      <c r="AG633" s="44">
        <f t="shared" si="214"/>
        <v>430025</v>
      </c>
      <c r="AH633" s="44">
        <f t="shared" si="214"/>
        <v>690530</v>
      </c>
      <c r="AI633" s="513">
        <f t="shared" si="214"/>
        <v>0</v>
      </c>
      <c r="AJ633" s="44">
        <f t="shared" ref="AJ633:BC633" si="215">AJ628+AJ632</f>
        <v>326.18200000000002</v>
      </c>
      <c r="AK633" s="44">
        <f t="shared" si="215"/>
        <v>1.706</v>
      </c>
      <c r="AL633" s="44">
        <f t="shared" si="215"/>
        <v>2935.6379999999999</v>
      </c>
      <c r="AM633" s="44">
        <f t="shared" si="215"/>
        <v>3263.5259999999998</v>
      </c>
      <c r="AN633" s="44">
        <f t="shared" si="215"/>
        <v>0</v>
      </c>
      <c r="AO633" s="44">
        <f t="shared" si="215"/>
        <v>3210.8530000000001</v>
      </c>
      <c r="AP633" s="44">
        <f t="shared" si="215"/>
        <v>1295.068</v>
      </c>
      <c r="AQ633" s="44">
        <f t="shared" si="215"/>
        <v>8500</v>
      </c>
      <c r="AR633" s="44">
        <f t="shared" si="215"/>
        <v>13005.921</v>
      </c>
      <c r="AS633" s="44">
        <f t="shared" si="215"/>
        <v>0</v>
      </c>
      <c r="AT633" s="44">
        <f t="shared" si="215"/>
        <v>14605.32</v>
      </c>
      <c r="AU633" s="44">
        <f t="shared" si="215"/>
        <v>4386.5</v>
      </c>
      <c r="AV633" s="44">
        <f t="shared" si="215"/>
        <v>24000</v>
      </c>
      <c r="AW633" s="44">
        <f t="shared" si="215"/>
        <v>42991.82</v>
      </c>
      <c r="AX633" s="44">
        <f t="shared" si="215"/>
        <v>0</v>
      </c>
      <c r="AY633" s="44">
        <f t="shared" si="215"/>
        <v>26607</v>
      </c>
      <c r="AZ633" s="44">
        <f t="shared" si="215"/>
        <v>37645</v>
      </c>
      <c r="BA633" s="44">
        <f t="shared" si="215"/>
        <v>58100</v>
      </c>
      <c r="BB633" s="44">
        <f t="shared" si="215"/>
        <v>122352</v>
      </c>
      <c r="BC633" s="513">
        <f t="shared" si="215"/>
        <v>10431</v>
      </c>
      <c r="BD633" s="44">
        <f t="shared" ref="BD633:BW633" si="216">BD628+BD632</f>
        <v>7530</v>
      </c>
      <c r="BE633" s="44">
        <f t="shared" si="216"/>
        <v>11190</v>
      </c>
      <c r="BF633" s="44">
        <f t="shared" si="216"/>
        <v>88880</v>
      </c>
      <c r="BG633" s="44">
        <f t="shared" si="216"/>
        <v>107600</v>
      </c>
      <c r="BH633" s="44">
        <f t="shared" si="216"/>
        <v>43200</v>
      </c>
      <c r="BI633" s="44">
        <f t="shared" si="216"/>
        <v>9950</v>
      </c>
      <c r="BJ633" s="44">
        <f t="shared" si="216"/>
        <v>9750</v>
      </c>
      <c r="BK633" s="44">
        <f t="shared" si="216"/>
        <v>75800</v>
      </c>
      <c r="BL633" s="44">
        <f t="shared" si="216"/>
        <v>95500</v>
      </c>
      <c r="BM633" s="44">
        <f t="shared" si="216"/>
        <v>0</v>
      </c>
      <c r="BN633" s="44">
        <f t="shared" si="216"/>
        <v>17870</v>
      </c>
      <c r="BO633" s="44">
        <f t="shared" si="216"/>
        <v>10210</v>
      </c>
      <c r="BP633" s="44">
        <f t="shared" si="216"/>
        <v>92320</v>
      </c>
      <c r="BQ633" s="44">
        <f t="shared" si="216"/>
        <v>120400</v>
      </c>
      <c r="BR633" s="44">
        <f t="shared" si="216"/>
        <v>0</v>
      </c>
      <c r="BS633" s="44">
        <f t="shared" si="216"/>
        <v>10900</v>
      </c>
      <c r="BT633" s="44">
        <f t="shared" si="216"/>
        <v>33230</v>
      </c>
      <c r="BU633" s="44">
        <f t="shared" si="216"/>
        <v>172900</v>
      </c>
      <c r="BV633" s="44">
        <f t="shared" si="216"/>
        <v>217030</v>
      </c>
      <c r="BW633" s="44">
        <f t="shared" si="216"/>
        <v>0</v>
      </c>
      <c r="BX633" s="44">
        <f t="shared" si="212"/>
        <v>2378607.14</v>
      </c>
      <c r="BY633" s="44">
        <f>BY628+BY632</f>
        <v>80215.437833999997</v>
      </c>
      <c r="BZ633" s="44">
        <f>BZ628+BZ632</f>
        <v>0</v>
      </c>
      <c r="CA633" s="44">
        <f>CA628+CA632</f>
        <v>0</v>
      </c>
      <c r="CB633" s="65" t="s">
        <v>80</v>
      </c>
      <c r="CC633" s="65" t="s">
        <v>80</v>
      </c>
      <c r="CD633" s="44">
        <f>CD628+CD632</f>
        <v>6703.8459999999995</v>
      </c>
      <c r="CE633" s="44">
        <f>CE628+CE632</f>
        <v>2190.0819999999999</v>
      </c>
      <c r="CF633" s="65" t="s">
        <v>80</v>
      </c>
      <c r="CG633" s="65" t="s">
        <v>80</v>
      </c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</row>
    <row r="634" spans="1:97" s="40" customFormat="1" ht="83.25" customHeight="1">
      <c r="A634" s="800" t="s">
        <v>345</v>
      </c>
      <c r="B634" s="357" t="s">
        <v>80</v>
      </c>
      <c r="C634" s="119" t="s">
        <v>799</v>
      </c>
      <c r="D634" s="23" t="s">
        <v>80</v>
      </c>
      <c r="E634" s="23" t="s">
        <v>80</v>
      </c>
      <c r="F634" s="23" t="s">
        <v>1085</v>
      </c>
      <c r="G634" s="16" t="s">
        <v>1230</v>
      </c>
      <c r="H634" s="16" t="s">
        <v>800</v>
      </c>
      <c r="I634" s="23" t="s">
        <v>80</v>
      </c>
      <c r="J634" s="33">
        <v>0</v>
      </c>
      <c r="K634" s="33">
        <v>0</v>
      </c>
      <c r="L634" s="33">
        <v>1000</v>
      </c>
      <c r="M634" s="33">
        <v>0</v>
      </c>
      <c r="N634" s="33">
        <v>0</v>
      </c>
      <c r="O634" s="33" t="s">
        <v>80</v>
      </c>
      <c r="P634" s="23" t="s">
        <v>80</v>
      </c>
      <c r="Q634" s="360" t="s">
        <v>80</v>
      </c>
      <c r="R634" s="360" t="s">
        <v>80</v>
      </c>
      <c r="S634" s="360" t="s">
        <v>80</v>
      </c>
      <c r="T634" s="23"/>
      <c r="U634" s="33">
        <v>0</v>
      </c>
      <c r="V634" s="33">
        <v>498.1</v>
      </c>
      <c r="W634" s="33">
        <v>0</v>
      </c>
      <c r="X634" s="33">
        <v>498.1</v>
      </c>
      <c r="Y634" s="33">
        <v>0</v>
      </c>
      <c r="Z634" s="34">
        <v>0</v>
      </c>
      <c r="AA634" s="34">
        <v>1000</v>
      </c>
      <c r="AB634" s="34">
        <v>0</v>
      </c>
      <c r="AC634" s="34">
        <v>1000</v>
      </c>
      <c r="AD634" s="34"/>
      <c r="AE634" s="34"/>
      <c r="AF634" s="34"/>
      <c r="AG634" s="34"/>
      <c r="AH634" s="34"/>
      <c r="AI634" s="34"/>
      <c r="AJ634" s="33">
        <v>0</v>
      </c>
      <c r="AK634" s="33">
        <v>0</v>
      </c>
      <c r="AL634" s="33">
        <v>0</v>
      </c>
      <c r="AM634" s="33">
        <v>0</v>
      </c>
      <c r="AN634" s="33">
        <v>0</v>
      </c>
      <c r="AO634" s="33">
        <v>0</v>
      </c>
      <c r="AP634" s="33">
        <v>0</v>
      </c>
      <c r="AQ634" s="33">
        <v>0</v>
      </c>
      <c r="AR634" s="33">
        <v>0</v>
      </c>
      <c r="AS634" s="33">
        <v>0</v>
      </c>
      <c r="AT634" s="33">
        <v>0</v>
      </c>
      <c r="AU634" s="33">
        <v>0</v>
      </c>
      <c r="AV634" s="33">
        <v>0</v>
      </c>
      <c r="AW634" s="33">
        <f>AT634+AU634+AV634</f>
        <v>0</v>
      </c>
      <c r="AX634" s="33">
        <v>0</v>
      </c>
      <c r="AY634" s="33">
        <v>0</v>
      </c>
      <c r="AZ634" s="33">
        <v>1000</v>
      </c>
      <c r="BA634" s="33">
        <v>0</v>
      </c>
      <c r="BB634" s="33">
        <f>AY634+AZ634+BA634</f>
        <v>1000</v>
      </c>
      <c r="BC634" s="514">
        <v>0</v>
      </c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>
        <v>1000</v>
      </c>
      <c r="BY634" s="33">
        <v>0</v>
      </c>
      <c r="BZ634" s="33">
        <v>0</v>
      </c>
      <c r="CA634" s="33">
        <v>0</v>
      </c>
      <c r="CB634" s="23" t="s">
        <v>80</v>
      </c>
      <c r="CC634" s="23" t="s">
        <v>80</v>
      </c>
      <c r="CD634" s="23" t="s">
        <v>80</v>
      </c>
      <c r="CE634" s="23" t="s">
        <v>80</v>
      </c>
      <c r="CF634" s="23" t="s">
        <v>80</v>
      </c>
      <c r="CG634" s="23" t="s">
        <v>80</v>
      </c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</row>
    <row r="635" spans="1:97" s="40" customFormat="1" ht="144" customHeight="1">
      <c r="A635" s="800"/>
      <c r="B635" s="357" t="s">
        <v>80</v>
      </c>
      <c r="C635" s="424" t="s">
        <v>744</v>
      </c>
      <c r="D635" s="23" t="s">
        <v>80</v>
      </c>
      <c r="E635" s="23" t="s">
        <v>80</v>
      </c>
      <c r="F635" s="23" t="s">
        <v>80</v>
      </c>
      <c r="G635" s="23" t="s">
        <v>80</v>
      </c>
      <c r="H635" s="16" t="s">
        <v>80</v>
      </c>
      <c r="I635" s="23" t="s">
        <v>2049</v>
      </c>
      <c r="J635" s="33">
        <v>0</v>
      </c>
      <c r="K635" s="33">
        <v>0</v>
      </c>
      <c r="L635" s="33">
        <v>0</v>
      </c>
      <c r="M635" s="33">
        <v>0</v>
      </c>
      <c r="N635" s="33">
        <v>0</v>
      </c>
      <c r="O635" s="33">
        <v>0</v>
      </c>
      <c r="P635" s="23" t="s">
        <v>80</v>
      </c>
      <c r="Q635" s="360" t="s">
        <v>80</v>
      </c>
      <c r="R635" s="360" t="s">
        <v>80</v>
      </c>
      <c r="S635" s="360" t="s">
        <v>80</v>
      </c>
      <c r="T635" s="23"/>
      <c r="U635" s="33">
        <v>0</v>
      </c>
      <c r="V635" s="33">
        <v>0</v>
      </c>
      <c r="W635" s="33">
        <v>0</v>
      </c>
      <c r="X635" s="33">
        <v>0</v>
      </c>
      <c r="Y635" s="33">
        <v>0</v>
      </c>
      <c r="Z635" s="33">
        <v>5000</v>
      </c>
      <c r="AA635" s="33">
        <v>1000</v>
      </c>
      <c r="AB635" s="33">
        <v>20000</v>
      </c>
      <c r="AC635" s="33">
        <v>35000</v>
      </c>
      <c r="AD635" s="33">
        <v>0</v>
      </c>
      <c r="AE635" s="33"/>
      <c r="AF635" s="33"/>
      <c r="AG635" s="33"/>
      <c r="AH635" s="33"/>
      <c r="AI635" s="33"/>
      <c r="AJ635" s="33">
        <v>0</v>
      </c>
      <c r="AK635" s="33">
        <v>0</v>
      </c>
      <c r="AL635" s="33">
        <v>0</v>
      </c>
      <c r="AM635" s="33">
        <v>0</v>
      </c>
      <c r="AN635" s="33">
        <v>0</v>
      </c>
      <c r="AO635" s="33">
        <v>0</v>
      </c>
      <c r="AP635" s="33">
        <v>0</v>
      </c>
      <c r="AQ635" s="33">
        <v>0</v>
      </c>
      <c r="AR635" s="33">
        <v>0</v>
      </c>
      <c r="AS635" s="33">
        <v>0</v>
      </c>
      <c r="AT635" s="33">
        <v>0</v>
      </c>
      <c r="AU635" s="33">
        <v>0</v>
      </c>
      <c r="AV635" s="33">
        <v>0</v>
      </c>
      <c r="AW635" s="33">
        <f t="shared" ref="AW635:AW637" si="217">AT635+AU635+AV635</f>
        <v>0</v>
      </c>
      <c r="AX635" s="33">
        <v>0</v>
      </c>
      <c r="AY635" s="33">
        <v>5000</v>
      </c>
      <c r="AZ635" s="33">
        <v>10000</v>
      </c>
      <c r="BA635" s="33">
        <v>20000</v>
      </c>
      <c r="BB635" s="33">
        <f t="shared" ref="BB635:BB637" si="218">AY635+AZ635+BA635</f>
        <v>35000</v>
      </c>
      <c r="BC635" s="33">
        <v>0</v>
      </c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>
        <v>0</v>
      </c>
      <c r="BY635" s="33">
        <v>0</v>
      </c>
      <c r="BZ635" s="33">
        <v>0</v>
      </c>
      <c r="CA635" s="33">
        <v>0</v>
      </c>
      <c r="CB635" s="42" t="s">
        <v>80</v>
      </c>
      <c r="CC635" s="23" t="s">
        <v>80</v>
      </c>
      <c r="CD635" s="23" t="s">
        <v>80</v>
      </c>
      <c r="CE635" s="23" t="s">
        <v>80</v>
      </c>
      <c r="CF635" s="23" t="s">
        <v>80</v>
      </c>
      <c r="CG635" s="23" t="s">
        <v>80</v>
      </c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</row>
    <row r="636" spans="1:97" s="40" customFormat="1" ht="120" customHeight="1">
      <c r="A636" s="800"/>
      <c r="B636" s="357" t="s">
        <v>80</v>
      </c>
      <c r="C636" s="346" t="s">
        <v>1024</v>
      </c>
      <c r="D636" s="126" t="s">
        <v>80</v>
      </c>
      <c r="E636" s="23" t="s">
        <v>80</v>
      </c>
      <c r="F636" s="23" t="s">
        <v>80</v>
      </c>
      <c r="G636" s="23" t="s">
        <v>80</v>
      </c>
      <c r="H636" s="16" t="s">
        <v>80</v>
      </c>
      <c r="I636" s="23" t="s">
        <v>2048</v>
      </c>
      <c r="J636" s="33" t="s">
        <v>80</v>
      </c>
      <c r="K636" s="33" t="s">
        <v>80</v>
      </c>
      <c r="L636" s="33" t="s">
        <v>80</v>
      </c>
      <c r="M636" s="33" t="s">
        <v>80</v>
      </c>
      <c r="N636" s="127" t="s">
        <v>80</v>
      </c>
      <c r="O636" s="127">
        <v>0</v>
      </c>
      <c r="P636" s="355" t="s">
        <v>80</v>
      </c>
      <c r="Q636" s="360" t="s">
        <v>80</v>
      </c>
      <c r="R636" s="360" t="s">
        <v>80</v>
      </c>
      <c r="S636" s="360" t="s">
        <v>80</v>
      </c>
      <c r="T636" s="355"/>
      <c r="U636" s="127">
        <v>0</v>
      </c>
      <c r="V636" s="127">
        <v>0</v>
      </c>
      <c r="W636" s="127">
        <v>0</v>
      </c>
      <c r="X636" s="33">
        <v>0</v>
      </c>
      <c r="Y636" s="33">
        <v>0</v>
      </c>
      <c r="Z636" s="33">
        <v>2000</v>
      </c>
      <c r="AA636" s="33">
        <v>30000</v>
      </c>
      <c r="AB636" s="33">
        <v>8000</v>
      </c>
      <c r="AC636" s="33">
        <v>40000</v>
      </c>
      <c r="AD636" s="33">
        <v>0</v>
      </c>
      <c r="AE636" s="33"/>
      <c r="AF636" s="33"/>
      <c r="AG636" s="33"/>
      <c r="AH636" s="33"/>
      <c r="AI636" s="33"/>
      <c r="AJ636" s="33">
        <v>0</v>
      </c>
      <c r="AK636" s="33">
        <v>0</v>
      </c>
      <c r="AL636" s="33">
        <v>0</v>
      </c>
      <c r="AM636" s="33">
        <v>0</v>
      </c>
      <c r="AN636" s="33">
        <v>0</v>
      </c>
      <c r="AO636" s="33">
        <v>0</v>
      </c>
      <c r="AP636" s="33">
        <v>0</v>
      </c>
      <c r="AQ636" s="33">
        <v>0</v>
      </c>
      <c r="AR636" s="33">
        <v>0</v>
      </c>
      <c r="AS636" s="33">
        <v>0</v>
      </c>
      <c r="AT636" s="33">
        <v>0</v>
      </c>
      <c r="AU636" s="33">
        <v>0</v>
      </c>
      <c r="AV636" s="33">
        <v>0</v>
      </c>
      <c r="AW636" s="33">
        <f t="shared" si="217"/>
        <v>0</v>
      </c>
      <c r="AX636" s="33">
        <v>0</v>
      </c>
      <c r="AY636" s="33">
        <v>2000</v>
      </c>
      <c r="AZ636" s="33">
        <v>30000</v>
      </c>
      <c r="BA636" s="33">
        <v>8000</v>
      </c>
      <c r="BB636" s="33">
        <f t="shared" si="218"/>
        <v>40000</v>
      </c>
      <c r="BC636" s="33">
        <v>0</v>
      </c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>
        <v>0</v>
      </c>
      <c r="BY636" s="33">
        <v>0</v>
      </c>
      <c r="BZ636" s="33">
        <v>0</v>
      </c>
      <c r="CA636" s="33">
        <v>0</v>
      </c>
      <c r="CB636" s="42" t="s">
        <v>80</v>
      </c>
      <c r="CC636" s="23" t="s">
        <v>80</v>
      </c>
      <c r="CD636" s="23" t="s">
        <v>80</v>
      </c>
      <c r="CE636" s="23" t="s">
        <v>80</v>
      </c>
      <c r="CF636" s="23" t="s">
        <v>80</v>
      </c>
      <c r="CG636" s="23" t="s">
        <v>80</v>
      </c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</row>
    <row r="637" spans="1:97" ht="51">
      <c r="A637" s="800"/>
      <c r="B637" s="366" t="s">
        <v>80</v>
      </c>
      <c r="C637" s="346" t="s">
        <v>1774</v>
      </c>
      <c r="D637" s="27" t="s">
        <v>80</v>
      </c>
      <c r="E637" s="27" t="s">
        <v>80</v>
      </c>
      <c r="F637" s="27" t="s">
        <v>80</v>
      </c>
      <c r="G637" s="27" t="s">
        <v>80</v>
      </c>
      <c r="H637" s="10" t="s">
        <v>80</v>
      </c>
      <c r="I637" s="27" t="s">
        <v>1990</v>
      </c>
      <c r="J637" s="34" t="s">
        <v>80</v>
      </c>
      <c r="K637" s="34" t="s">
        <v>80</v>
      </c>
      <c r="L637" s="34" t="s">
        <v>80</v>
      </c>
      <c r="M637" s="34" t="s">
        <v>80</v>
      </c>
      <c r="N637" s="34" t="s">
        <v>80</v>
      </c>
      <c r="O637" s="34">
        <v>0</v>
      </c>
      <c r="P637" s="27" t="s">
        <v>80</v>
      </c>
      <c r="Q637" s="360" t="s">
        <v>80</v>
      </c>
      <c r="R637" s="360" t="s">
        <v>80</v>
      </c>
      <c r="S637" s="360" t="s">
        <v>80</v>
      </c>
      <c r="T637" s="27"/>
      <c r="U637" s="34">
        <v>0</v>
      </c>
      <c r="V637" s="34">
        <v>0</v>
      </c>
      <c r="W637" s="34">
        <v>0</v>
      </c>
      <c r="X637" s="33">
        <v>0</v>
      </c>
      <c r="Y637" s="33">
        <v>0</v>
      </c>
      <c r="Z637" s="33">
        <v>2000</v>
      </c>
      <c r="AA637" s="33">
        <v>3000</v>
      </c>
      <c r="AB637" s="33">
        <v>0</v>
      </c>
      <c r="AC637" s="33">
        <v>10000</v>
      </c>
      <c r="AD637" s="33">
        <v>0</v>
      </c>
      <c r="AE637" s="33"/>
      <c r="AF637" s="33"/>
      <c r="AG637" s="33"/>
      <c r="AH637" s="33"/>
      <c r="AI637" s="33"/>
      <c r="AJ637" s="34">
        <v>0</v>
      </c>
      <c r="AK637" s="34">
        <v>0</v>
      </c>
      <c r="AL637" s="34">
        <v>0</v>
      </c>
      <c r="AM637" s="34">
        <v>0</v>
      </c>
      <c r="AN637" s="34">
        <v>0</v>
      </c>
      <c r="AO637" s="34">
        <v>0</v>
      </c>
      <c r="AP637" s="34">
        <v>0</v>
      </c>
      <c r="AQ637" s="34">
        <v>0</v>
      </c>
      <c r="AR637" s="34">
        <v>0</v>
      </c>
      <c r="AS637" s="34">
        <v>0</v>
      </c>
      <c r="AT637" s="34">
        <v>0</v>
      </c>
      <c r="AU637" s="34">
        <v>0</v>
      </c>
      <c r="AV637" s="34">
        <v>0</v>
      </c>
      <c r="AW637" s="34">
        <f t="shared" si="217"/>
        <v>0</v>
      </c>
      <c r="AX637" s="34">
        <v>0</v>
      </c>
      <c r="AY637" s="34">
        <v>2000</v>
      </c>
      <c r="AZ637" s="34">
        <v>3000</v>
      </c>
      <c r="BA637" s="34">
        <v>0</v>
      </c>
      <c r="BB637" s="34">
        <f t="shared" si="218"/>
        <v>5000</v>
      </c>
      <c r="BC637" s="34">
        <v>0</v>
      </c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  <c r="BU637" s="34"/>
      <c r="BV637" s="34"/>
      <c r="BW637" s="34"/>
      <c r="BX637" s="34">
        <v>0</v>
      </c>
      <c r="BY637" s="34">
        <v>0</v>
      </c>
      <c r="BZ637" s="34">
        <v>0</v>
      </c>
      <c r="CA637" s="34">
        <v>0</v>
      </c>
      <c r="CB637" s="42" t="s">
        <v>80</v>
      </c>
      <c r="CC637" s="23" t="s">
        <v>80</v>
      </c>
      <c r="CD637" s="27" t="s">
        <v>80</v>
      </c>
      <c r="CE637" s="27" t="s">
        <v>80</v>
      </c>
      <c r="CF637" s="27" t="s">
        <v>80</v>
      </c>
      <c r="CG637" s="27" t="s">
        <v>80</v>
      </c>
    </row>
    <row r="638" spans="1:97">
      <c r="AJ638" s="429"/>
      <c r="AK638" s="429"/>
      <c r="AL638" s="429"/>
      <c r="AM638" s="429"/>
      <c r="AN638" s="429"/>
      <c r="AO638" s="429"/>
      <c r="AP638" s="429"/>
      <c r="AQ638" s="429"/>
      <c r="AR638" s="429"/>
      <c r="AS638" s="429"/>
      <c r="AT638" s="429"/>
      <c r="AU638" s="429"/>
      <c r="AV638" s="429"/>
      <c r="AW638" s="429"/>
      <c r="AX638" s="429"/>
      <c r="AY638" s="429"/>
      <c r="AZ638" s="429"/>
      <c r="BA638" s="429"/>
      <c r="BB638" s="429"/>
      <c r="BC638" s="429"/>
    </row>
    <row r="639" spans="1:97" ht="18.75" thickBot="1">
      <c r="AJ639" s="429"/>
      <c r="AK639" s="429"/>
      <c r="AL639" s="429"/>
      <c r="AM639" s="429"/>
      <c r="AN639" s="429"/>
      <c r="AO639" s="429"/>
      <c r="AP639" s="429"/>
      <c r="AQ639" s="429"/>
      <c r="AR639" s="429"/>
      <c r="AS639" s="429"/>
      <c r="AT639" s="429"/>
      <c r="AU639" s="429"/>
      <c r="AV639" s="429"/>
      <c r="AW639" s="429"/>
      <c r="AX639" s="429"/>
      <c r="AY639" s="429"/>
      <c r="AZ639" s="429"/>
      <c r="BA639" s="429"/>
      <c r="BB639" s="429"/>
      <c r="BC639" s="429"/>
    </row>
    <row r="640" spans="1:97" ht="34.5" customHeight="1" thickBot="1">
      <c r="B640" s="529"/>
      <c r="C640" s="744" t="s">
        <v>19</v>
      </c>
      <c r="D640" s="745"/>
      <c r="E640" s="745"/>
      <c r="F640" s="745"/>
      <c r="G640" s="745"/>
      <c r="H640" s="745"/>
      <c r="I640" s="745"/>
      <c r="J640" s="746"/>
      <c r="L640" s="529"/>
      <c r="M640" s="529"/>
      <c r="N640" s="529"/>
      <c r="O640" s="529"/>
      <c r="P640" s="529"/>
      <c r="Q640" s="529"/>
      <c r="R640" s="529"/>
      <c r="S640" s="529"/>
      <c r="T640" s="529"/>
      <c r="U640" s="529"/>
      <c r="V640" s="529"/>
      <c r="W640" s="529"/>
      <c r="X640" s="788"/>
      <c r="Y640" s="788"/>
      <c r="Z640" s="788"/>
      <c r="AA640" s="788"/>
      <c r="AB640" s="788"/>
      <c r="AC640" s="788"/>
      <c r="AD640" s="788"/>
      <c r="AE640" s="788"/>
      <c r="AF640" s="788"/>
      <c r="AG640" s="788"/>
      <c r="AH640" s="788"/>
      <c r="AI640" s="788"/>
      <c r="AJ640" s="788"/>
      <c r="AK640" s="788"/>
      <c r="AL640" s="788"/>
      <c r="AM640" s="788"/>
      <c r="AN640" s="788"/>
      <c r="AO640" s="788"/>
      <c r="AP640" s="788"/>
      <c r="AQ640" s="788"/>
      <c r="AR640" s="788"/>
      <c r="AS640" s="788"/>
      <c r="AT640" s="788"/>
      <c r="AU640" s="788"/>
      <c r="AV640" s="788"/>
      <c r="AW640" s="788"/>
      <c r="AX640" s="788"/>
      <c r="AY640" s="788"/>
      <c r="AZ640" s="788"/>
      <c r="BA640" s="788"/>
      <c r="BB640" s="788"/>
      <c r="BC640" s="788"/>
      <c r="BD640" s="788"/>
      <c r="BE640" s="788"/>
      <c r="BF640" s="788"/>
      <c r="BG640" s="788"/>
      <c r="BH640" s="788"/>
      <c r="BI640" s="788"/>
      <c r="BJ640" s="788"/>
      <c r="BK640" s="788"/>
      <c r="BL640" s="788"/>
      <c r="BM640" s="788"/>
      <c r="BN640" s="788"/>
      <c r="BO640" s="788"/>
      <c r="BP640" s="788"/>
      <c r="BQ640" s="788"/>
      <c r="BR640" s="788"/>
      <c r="BS640" s="788"/>
      <c r="BT640" s="788"/>
      <c r="BU640" s="788"/>
      <c r="BV640" s="788"/>
      <c r="BW640" s="788"/>
      <c r="BX640" s="788"/>
      <c r="BY640" s="788"/>
      <c r="BZ640" s="788"/>
      <c r="CA640" s="529"/>
      <c r="CB640" s="529"/>
      <c r="CC640" s="529"/>
      <c r="CD640" s="529"/>
      <c r="CE640" s="529"/>
      <c r="CF640" s="529"/>
      <c r="CG640" s="529"/>
    </row>
    <row r="641" spans="3:55">
      <c r="C641" s="740" t="s">
        <v>78</v>
      </c>
      <c r="D641" s="741"/>
      <c r="E641" s="742"/>
      <c r="F641" s="742"/>
      <c r="G641" s="742"/>
      <c r="H641" s="742"/>
      <c r="I641" s="742"/>
      <c r="J641" s="743"/>
      <c r="AJ641" s="429"/>
      <c r="AK641" s="429"/>
      <c r="AL641" s="429"/>
      <c r="AM641" s="429"/>
      <c r="AN641" s="429"/>
      <c r="AO641" s="429"/>
      <c r="AP641" s="429"/>
      <c r="AQ641" s="429"/>
      <c r="AR641" s="429"/>
      <c r="AS641" s="429"/>
      <c r="AT641" s="429"/>
      <c r="AU641" s="429"/>
      <c r="AV641" s="429"/>
      <c r="AW641" s="429"/>
      <c r="AX641" s="429"/>
      <c r="AY641" s="429"/>
      <c r="AZ641" s="429"/>
      <c r="BA641" s="429"/>
      <c r="BB641" s="429"/>
      <c r="BC641" s="429"/>
    </row>
    <row r="642" spans="3:55" ht="18" customHeight="1">
      <c r="C642" s="820" t="s">
        <v>492</v>
      </c>
      <c r="D642" s="821"/>
      <c r="E642" s="821"/>
      <c r="F642" s="821"/>
      <c r="G642" s="821"/>
      <c r="H642" s="821"/>
      <c r="I642" s="821"/>
      <c r="J642" s="822"/>
      <c r="AJ642" s="429"/>
      <c r="AK642" s="429"/>
      <c r="AL642" s="429"/>
      <c r="AM642" s="429"/>
      <c r="AN642" s="429"/>
      <c r="AO642" s="429"/>
      <c r="AP642" s="429"/>
      <c r="AQ642" s="429"/>
      <c r="AR642" s="429"/>
      <c r="AS642" s="429"/>
      <c r="AT642" s="429"/>
      <c r="AU642" s="429"/>
      <c r="AV642" s="429"/>
      <c r="AW642" s="429"/>
      <c r="AX642" s="429"/>
      <c r="AY642" s="429"/>
      <c r="AZ642" s="429"/>
      <c r="BA642" s="429"/>
      <c r="BB642" s="429"/>
      <c r="BC642" s="429"/>
    </row>
    <row r="643" spans="3:55" ht="18" customHeight="1">
      <c r="C643" s="823" t="s">
        <v>493</v>
      </c>
      <c r="D643" s="824"/>
      <c r="E643" s="824"/>
      <c r="F643" s="824"/>
      <c r="G643" s="824"/>
      <c r="H643" s="824"/>
      <c r="I643" s="824"/>
      <c r="J643" s="825"/>
      <c r="AJ643" s="429"/>
      <c r="AK643" s="429"/>
      <c r="AL643" s="429"/>
      <c r="AM643" s="429"/>
      <c r="AN643" s="429"/>
      <c r="AO643" s="429"/>
      <c r="AP643" s="429"/>
      <c r="AQ643" s="429"/>
      <c r="AR643" s="429"/>
      <c r="AS643" s="429"/>
      <c r="AT643" s="429"/>
      <c r="AU643" s="429"/>
      <c r="AV643" s="429"/>
      <c r="AW643" s="429"/>
      <c r="AX643" s="429"/>
      <c r="AY643" s="429"/>
      <c r="AZ643" s="429"/>
      <c r="BA643" s="429"/>
      <c r="BB643" s="429"/>
      <c r="BC643" s="429"/>
    </row>
    <row r="644" spans="3:55">
      <c r="C644" s="807" t="s">
        <v>79</v>
      </c>
      <c r="D644" s="808"/>
      <c r="E644" s="808"/>
      <c r="F644" s="808"/>
      <c r="G644" s="808"/>
      <c r="H644" s="808"/>
      <c r="I644" s="808"/>
      <c r="J644" s="809"/>
      <c r="AJ644" s="429"/>
      <c r="AK644" s="429"/>
      <c r="AL644" s="429"/>
      <c r="AM644" s="429"/>
      <c r="AN644" s="429"/>
      <c r="AO644" s="429"/>
      <c r="AP644" s="429"/>
      <c r="AQ644" s="429"/>
      <c r="AR644" s="429"/>
      <c r="AS644" s="429"/>
      <c r="AT644" s="429"/>
      <c r="AU644" s="429"/>
      <c r="AV644" s="429"/>
      <c r="AW644" s="429"/>
      <c r="AX644" s="429"/>
      <c r="AY644" s="429"/>
      <c r="AZ644" s="429"/>
      <c r="BA644" s="429"/>
      <c r="BB644" s="429"/>
      <c r="BC644" s="429"/>
    </row>
    <row r="645" spans="3:55">
      <c r="C645" s="810" t="s">
        <v>494</v>
      </c>
      <c r="D645" s="811"/>
      <c r="E645" s="812"/>
      <c r="F645" s="812"/>
      <c r="G645" s="812"/>
      <c r="H645" s="812"/>
      <c r="I645" s="812"/>
      <c r="J645" s="813"/>
      <c r="AJ645" s="429"/>
      <c r="AK645" s="429"/>
      <c r="AL645" s="429"/>
      <c r="AM645" s="429"/>
      <c r="AN645" s="429"/>
      <c r="AO645" s="429"/>
      <c r="AP645" s="429"/>
      <c r="AQ645" s="429"/>
      <c r="AR645" s="429"/>
      <c r="AS645" s="429"/>
      <c r="AT645" s="429"/>
      <c r="AU645" s="429"/>
      <c r="AV645" s="429"/>
      <c r="AW645" s="429"/>
      <c r="AX645" s="429"/>
      <c r="AY645" s="429"/>
      <c r="AZ645" s="429"/>
      <c r="BA645" s="429"/>
      <c r="BB645" s="429"/>
      <c r="BC645" s="429"/>
    </row>
    <row r="646" spans="3:55" ht="18" customHeight="1">
      <c r="C646" s="810" t="s">
        <v>2050</v>
      </c>
      <c r="D646" s="812"/>
      <c r="E646" s="812"/>
      <c r="F646" s="812"/>
      <c r="G646" s="812"/>
      <c r="H646" s="812"/>
      <c r="I646" s="812"/>
      <c r="J646" s="813"/>
      <c r="AJ646" s="429"/>
      <c r="AK646" s="429"/>
      <c r="AL646" s="429"/>
      <c r="AM646" s="429"/>
      <c r="AN646" s="429"/>
      <c r="AO646" s="429"/>
      <c r="AP646" s="429"/>
      <c r="AQ646" s="429"/>
      <c r="AR646" s="429"/>
      <c r="AS646" s="429"/>
      <c r="AT646" s="429"/>
      <c r="AU646" s="429"/>
      <c r="AV646" s="429"/>
      <c r="AW646" s="429"/>
      <c r="AX646" s="429"/>
      <c r="AY646" s="429"/>
      <c r="AZ646" s="429"/>
      <c r="BA646" s="429"/>
      <c r="BB646" s="429"/>
      <c r="BC646" s="429"/>
    </row>
    <row r="647" spans="3:55" ht="18" customHeight="1">
      <c r="C647" s="814" t="s">
        <v>610</v>
      </c>
      <c r="D647" s="815"/>
      <c r="E647" s="815"/>
      <c r="F647" s="815"/>
      <c r="G647" s="815"/>
      <c r="H647" s="815"/>
      <c r="I647" s="815"/>
      <c r="J647" s="816"/>
      <c r="AJ647" s="429"/>
      <c r="AK647" s="429"/>
      <c r="AL647" s="429"/>
      <c r="AM647" s="429"/>
      <c r="AN647" s="429"/>
      <c r="AO647" s="429"/>
      <c r="AP647" s="429"/>
      <c r="AQ647" s="429"/>
      <c r="AR647" s="429"/>
      <c r="AS647" s="429"/>
      <c r="AT647" s="429"/>
      <c r="AU647" s="429"/>
      <c r="AV647" s="429"/>
      <c r="AW647" s="429"/>
      <c r="AX647" s="429"/>
      <c r="AY647" s="429"/>
      <c r="AZ647" s="429"/>
      <c r="BA647" s="429"/>
      <c r="BB647" s="429"/>
      <c r="BC647" s="429"/>
    </row>
    <row r="648" spans="3:55" ht="18" customHeight="1">
      <c r="C648" s="732" t="s">
        <v>277</v>
      </c>
      <c r="D648" s="734"/>
      <c r="E648" s="734"/>
      <c r="F648" s="734"/>
      <c r="G648" s="734"/>
      <c r="H648" s="734"/>
      <c r="I648" s="734"/>
      <c r="J648" s="735"/>
      <c r="AJ648" s="429"/>
      <c r="AK648" s="429"/>
      <c r="AL648" s="429"/>
      <c r="AM648" s="429"/>
      <c r="AN648" s="429"/>
      <c r="AO648" s="429"/>
      <c r="AP648" s="429"/>
      <c r="AQ648" s="429"/>
      <c r="AR648" s="429"/>
      <c r="AS648" s="429"/>
      <c r="AT648" s="429"/>
      <c r="AU648" s="429"/>
      <c r="AV648" s="429"/>
      <c r="AW648" s="429"/>
      <c r="AX648" s="429"/>
      <c r="AY648" s="429"/>
      <c r="AZ648" s="429"/>
      <c r="BA648" s="429"/>
      <c r="BB648" s="429"/>
      <c r="BC648" s="429"/>
    </row>
    <row r="649" spans="3:55" ht="18" customHeight="1">
      <c r="C649" s="817" t="s">
        <v>321</v>
      </c>
      <c r="D649" s="818"/>
      <c r="E649" s="818"/>
      <c r="F649" s="818"/>
      <c r="G649" s="818"/>
      <c r="H649" s="818"/>
      <c r="I649" s="818"/>
      <c r="J649" s="819"/>
      <c r="AJ649" s="429"/>
      <c r="AK649" s="429"/>
      <c r="AL649" s="429"/>
      <c r="AM649" s="429"/>
      <c r="AN649" s="429"/>
      <c r="AO649" s="429"/>
      <c r="AP649" s="429"/>
      <c r="AQ649" s="429"/>
      <c r="AR649" s="429"/>
      <c r="AS649" s="429"/>
      <c r="AT649" s="429"/>
      <c r="AU649" s="429"/>
      <c r="AV649" s="429"/>
      <c r="AW649" s="429"/>
      <c r="AX649" s="429"/>
      <c r="AY649" s="429"/>
      <c r="AZ649" s="429"/>
      <c r="BA649" s="429"/>
      <c r="BB649" s="429"/>
      <c r="BC649" s="429"/>
    </row>
    <row r="650" spans="3:55" ht="18" customHeight="1">
      <c r="C650" s="829" t="s">
        <v>320</v>
      </c>
      <c r="D650" s="830"/>
      <c r="E650" s="830"/>
      <c r="F650" s="830"/>
      <c r="G650" s="830"/>
      <c r="H650" s="830"/>
      <c r="I650" s="830"/>
      <c r="J650" s="831"/>
      <c r="AJ650" s="429"/>
      <c r="AK650" s="429"/>
      <c r="AL650" s="429"/>
      <c r="AM650" s="429"/>
      <c r="AN650" s="429"/>
      <c r="AO650" s="429"/>
      <c r="AP650" s="429"/>
      <c r="AQ650" s="429"/>
      <c r="AR650" s="429"/>
      <c r="AS650" s="429"/>
      <c r="AT650" s="429"/>
      <c r="AU650" s="429"/>
      <c r="AV650" s="429"/>
      <c r="AW650" s="429"/>
      <c r="AX650" s="429"/>
      <c r="AY650" s="429"/>
      <c r="AZ650" s="429"/>
      <c r="BA650" s="429"/>
      <c r="BB650" s="429"/>
      <c r="BC650" s="429"/>
    </row>
    <row r="651" spans="3:55" ht="18.75" customHeight="1" thickBot="1">
      <c r="C651" s="826" t="s">
        <v>2052</v>
      </c>
      <c r="D651" s="827"/>
      <c r="E651" s="827"/>
      <c r="F651" s="827"/>
      <c r="G651" s="827"/>
      <c r="H651" s="827"/>
      <c r="I651" s="827"/>
      <c r="J651" s="828"/>
      <c r="AJ651" s="429"/>
      <c r="AK651" s="429"/>
      <c r="AL651" s="429"/>
      <c r="AM651" s="429"/>
      <c r="AN651" s="429"/>
      <c r="AO651" s="429"/>
      <c r="AP651" s="429"/>
      <c r="AQ651" s="429"/>
      <c r="AR651" s="429"/>
      <c r="AS651" s="429"/>
      <c r="AT651" s="429"/>
      <c r="AU651" s="429"/>
      <c r="AV651" s="429"/>
      <c r="AW651" s="429"/>
      <c r="AX651" s="429"/>
      <c r="AY651" s="429"/>
      <c r="AZ651" s="429"/>
      <c r="BA651" s="429"/>
      <c r="BB651" s="429"/>
      <c r="BC651" s="429"/>
    </row>
    <row r="652" spans="3:55" ht="18.75" customHeight="1" thickBot="1">
      <c r="C652" s="804" t="s">
        <v>2051</v>
      </c>
      <c r="D652" s="805"/>
      <c r="E652" s="805"/>
      <c r="F652" s="805"/>
      <c r="G652" s="805"/>
      <c r="H652" s="805"/>
      <c r="I652" s="805"/>
      <c r="J652" s="806"/>
      <c r="AJ652" s="429"/>
      <c r="AK652" s="429"/>
      <c r="AL652" s="429"/>
      <c r="AM652" s="429"/>
      <c r="AN652" s="429"/>
      <c r="AO652" s="429"/>
      <c r="AP652" s="429"/>
      <c r="AQ652" s="429"/>
      <c r="AR652" s="429"/>
      <c r="AS652" s="429"/>
      <c r="AT652" s="429"/>
      <c r="AU652" s="429"/>
      <c r="AV652" s="429"/>
      <c r="AW652" s="429"/>
      <c r="AX652" s="429"/>
      <c r="AY652" s="429"/>
      <c r="AZ652" s="429"/>
      <c r="BA652" s="429"/>
      <c r="BB652" s="429"/>
      <c r="BC652" s="429"/>
    </row>
    <row r="653" spans="3:55">
      <c r="C653" s="724"/>
      <c r="D653" s="56"/>
      <c r="E653" s="56"/>
      <c r="F653" s="56"/>
      <c r="G653" s="56"/>
      <c r="H653" s="56"/>
      <c r="I653" s="56"/>
      <c r="J653" s="1"/>
      <c r="AJ653" s="429"/>
      <c r="AK653" s="429"/>
      <c r="AL653" s="429"/>
      <c r="AM653" s="429"/>
      <c r="AN653" s="429"/>
      <c r="AO653" s="429"/>
      <c r="AP653" s="429"/>
      <c r="AQ653" s="429"/>
      <c r="AR653" s="429"/>
      <c r="AS653" s="429"/>
      <c r="AT653" s="429"/>
      <c r="AU653" s="429"/>
      <c r="AV653" s="429"/>
      <c r="AW653" s="429"/>
      <c r="AX653" s="429"/>
      <c r="AY653" s="429"/>
      <c r="AZ653" s="429"/>
      <c r="BA653" s="429"/>
      <c r="BB653" s="429"/>
      <c r="BC653" s="429"/>
    </row>
    <row r="654" spans="3:55">
      <c r="C654" s="475"/>
      <c r="D654" s="56"/>
      <c r="E654" s="56"/>
      <c r="F654" s="56"/>
      <c r="G654" s="56"/>
      <c r="H654" s="56"/>
      <c r="I654" s="56"/>
      <c r="J654" s="1"/>
      <c r="AJ654" s="429"/>
      <c r="AK654" s="429"/>
      <c r="AL654" s="429"/>
      <c r="AM654" s="429"/>
      <c r="AN654" s="429"/>
      <c r="AO654" s="429"/>
      <c r="AP654" s="429"/>
      <c r="AQ654" s="429"/>
      <c r="AR654" s="429"/>
      <c r="AS654" s="429"/>
      <c r="AT654" s="429"/>
      <c r="AU654" s="429"/>
      <c r="AV654" s="429"/>
      <c r="AW654" s="429"/>
      <c r="AX654" s="429"/>
      <c r="AY654" s="429"/>
      <c r="AZ654" s="429"/>
      <c r="BA654" s="429"/>
      <c r="BB654" s="429"/>
      <c r="BC654" s="429"/>
    </row>
    <row r="655" spans="3:55">
      <c r="C655" s="475"/>
      <c r="D655" s="56"/>
      <c r="E655" s="56"/>
      <c r="F655" s="56"/>
      <c r="G655" s="56"/>
      <c r="H655" s="56"/>
      <c r="I655" s="56"/>
      <c r="J655" s="1"/>
      <c r="AJ655" s="429"/>
      <c r="AK655" s="429"/>
      <c r="AL655" s="429"/>
      <c r="AM655" s="429"/>
      <c r="AN655" s="429"/>
      <c r="AO655" s="429"/>
      <c r="AP655" s="429"/>
      <c r="AQ655" s="429"/>
      <c r="AR655" s="429"/>
      <c r="AS655" s="429"/>
      <c r="AT655" s="429"/>
      <c r="AU655" s="429"/>
      <c r="AV655" s="429"/>
      <c r="AW655" s="429"/>
      <c r="AX655" s="429"/>
      <c r="AY655" s="429"/>
      <c r="AZ655" s="429"/>
      <c r="BA655" s="429"/>
      <c r="BB655" s="429"/>
      <c r="BC655" s="429"/>
    </row>
    <row r="656" spans="3:55" ht="51" customHeight="1">
      <c r="C656" s="475"/>
      <c r="D656" s="56"/>
      <c r="E656" s="787"/>
      <c r="F656" s="787"/>
      <c r="G656" s="787"/>
      <c r="H656" s="787"/>
      <c r="I656" s="787"/>
      <c r="J656" s="787"/>
      <c r="K656" s="787"/>
      <c r="L656" s="787"/>
      <c r="M656" s="787"/>
      <c r="N656" s="787"/>
      <c r="O656" s="787"/>
      <c r="P656" s="787"/>
      <c r="Q656" s="787"/>
      <c r="R656" s="787"/>
      <c r="S656" s="787"/>
      <c r="T656" s="787"/>
      <c r="U656" s="787"/>
      <c r="V656" s="787"/>
      <c r="W656" s="787"/>
      <c r="X656" s="787"/>
      <c r="AJ656" s="429"/>
      <c r="AK656" s="429"/>
      <c r="AL656" s="429"/>
      <c r="AM656" s="429"/>
      <c r="AN656" s="429"/>
      <c r="AO656" s="429"/>
      <c r="AP656" s="429"/>
      <c r="AQ656" s="429"/>
      <c r="AR656" s="429"/>
      <c r="AS656" s="429"/>
      <c r="AT656" s="429"/>
      <c r="AU656" s="429"/>
      <c r="AV656" s="429"/>
      <c r="AW656" s="429"/>
      <c r="AX656" s="429"/>
      <c r="AY656" s="429"/>
      <c r="AZ656" s="429"/>
      <c r="BA656" s="429"/>
      <c r="BB656" s="429"/>
      <c r="BC656" s="429"/>
    </row>
    <row r="657" spans="2:85" ht="69" customHeight="1">
      <c r="C657" s="475"/>
      <c r="D657" s="56"/>
      <c r="E657" s="788"/>
      <c r="F657" s="788"/>
      <c r="G657" s="788"/>
      <c r="H657" s="788"/>
      <c r="I657" s="788"/>
      <c r="J657" s="788"/>
      <c r="K657" s="788"/>
      <c r="L657" s="788"/>
      <c r="M657" s="788"/>
      <c r="N657" s="788"/>
      <c r="O657" s="788"/>
      <c r="P657" s="788"/>
      <c r="Q657" s="788"/>
      <c r="R657" s="788"/>
      <c r="S657" s="788"/>
      <c r="T657" s="788"/>
      <c r="U657" s="788"/>
      <c r="V657" s="788"/>
      <c r="W657" s="788"/>
      <c r="X657" s="788"/>
      <c r="Y657" s="788"/>
      <c r="Z657" s="788"/>
      <c r="AA657" s="788"/>
      <c r="AB657" s="788"/>
      <c r="AC657" s="788"/>
      <c r="AD657" s="788"/>
      <c r="AE657" s="788"/>
      <c r="AF657" s="788"/>
      <c r="AG657" s="788"/>
      <c r="AH657" s="788"/>
      <c r="AI657" s="788"/>
      <c r="AJ657" s="788"/>
      <c r="AK657" s="788"/>
      <c r="AL657" s="788"/>
      <c r="AM657" s="788"/>
      <c r="AN657" s="788"/>
      <c r="AO657" s="788"/>
      <c r="AP657" s="788"/>
      <c r="AQ657" s="788"/>
      <c r="AR657" s="788"/>
      <c r="AS657" s="788"/>
      <c r="AT657" s="788"/>
      <c r="AU657" s="788"/>
      <c r="AV657" s="788"/>
      <c r="AW657" s="788"/>
      <c r="AX657" s="788"/>
      <c r="AY657" s="788"/>
      <c r="AZ657" s="788"/>
      <c r="BA657" s="788"/>
      <c r="BB657" s="788"/>
      <c r="BC657" s="788"/>
      <c r="BD657" s="788"/>
      <c r="BE657" s="788"/>
      <c r="BF657" s="788"/>
      <c r="BG657" s="788"/>
      <c r="BH657" s="788"/>
      <c r="BI657" s="788"/>
      <c r="BJ657" s="788"/>
      <c r="BK657" s="788"/>
      <c r="BL657" s="788"/>
      <c r="BM657" s="788"/>
      <c r="BN657" s="788"/>
      <c r="BO657" s="788"/>
      <c r="BP657" s="788"/>
      <c r="BQ657" s="788"/>
      <c r="BR657" s="788"/>
      <c r="BS657" s="788"/>
      <c r="BT657" s="788"/>
      <c r="BU657" s="788"/>
      <c r="BV657" s="788"/>
      <c r="BW657" s="788"/>
      <c r="BX657" s="788"/>
      <c r="BY657" s="788"/>
      <c r="BZ657" s="788"/>
      <c r="CA657" s="529"/>
      <c r="CB657" s="529"/>
      <c r="CC657" s="529"/>
    </row>
    <row r="658" spans="2:85" ht="18.75">
      <c r="C658" s="475"/>
      <c r="D658" s="56"/>
      <c r="E658" s="789"/>
      <c r="F658" s="789"/>
      <c r="G658" s="789"/>
      <c r="H658" s="423"/>
      <c r="I658" s="423"/>
      <c r="J658" s="426"/>
      <c r="K658" s="402"/>
      <c r="L658" s="402"/>
      <c r="M658" s="402"/>
      <c r="N658" s="402"/>
      <c r="AJ658" s="429"/>
      <c r="AK658" s="429"/>
      <c r="AL658" s="429"/>
      <c r="AM658" s="429"/>
      <c r="AN658" s="429"/>
      <c r="AO658" s="429"/>
      <c r="AP658" s="429"/>
      <c r="AQ658" s="429"/>
      <c r="AR658" s="429"/>
      <c r="AS658" s="429"/>
      <c r="AT658" s="429"/>
      <c r="AU658" s="429"/>
      <c r="AV658" s="429"/>
      <c r="AW658" s="429"/>
      <c r="AX658" s="429"/>
      <c r="AY658" s="429"/>
      <c r="AZ658" s="429"/>
      <c r="BA658" s="429"/>
      <c r="BB658" s="429"/>
      <c r="BC658" s="429"/>
    </row>
    <row r="659" spans="2:85" ht="18.75">
      <c r="C659" s="475"/>
      <c r="D659" s="56"/>
      <c r="E659" s="413"/>
      <c r="F659" s="413"/>
      <c r="G659" s="414"/>
      <c r="H659" s="414"/>
      <c r="I659" s="414"/>
      <c r="J659" s="410"/>
      <c r="K659" s="402"/>
      <c r="L659" s="402"/>
      <c r="M659" s="402"/>
      <c r="N659" s="402"/>
      <c r="AJ659" s="429"/>
      <c r="AK659" s="429"/>
      <c r="AL659" s="429"/>
      <c r="AM659" s="429"/>
      <c r="AN659" s="429"/>
      <c r="AO659" s="429"/>
      <c r="AP659" s="429"/>
      <c r="AQ659" s="429"/>
      <c r="AR659" s="429"/>
      <c r="AS659" s="429"/>
      <c r="AT659" s="429"/>
      <c r="AU659" s="429"/>
      <c r="AV659" s="429"/>
      <c r="AW659" s="429"/>
      <c r="AX659" s="429"/>
      <c r="AY659" s="429"/>
      <c r="AZ659" s="429"/>
      <c r="BA659" s="429"/>
      <c r="BB659" s="429"/>
      <c r="BC659" s="429"/>
    </row>
    <row r="660" spans="2:85">
      <c r="C660" s="475"/>
      <c r="D660" s="56"/>
      <c r="E660" s="415"/>
      <c r="F660" s="415"/>
      <c r="G660" s="416"/>
      <c r="H660" s="416"/>
      <c r="I660" s="416"/>
      <c r="J660" s="402"/>
      <c r="K660" s="402"/>
      <c r="L660" s="402"/>
      <c r="M660" s="402"/>
      <c r="N660" s="402"/>
      <c r="AJ660" s="429"/>
      <c r="AK660" s="429"/>
      <c r="AL660" s="429"/>
      <c r="AM660" s="429"/>
      <c r="AN660" s="429"/>
      <c r="AO660" s="429"/>
      <c r="AP660" s="429"/>
      <c r="AQ660" s="429"/>
      <c r="AR660" s="429"/>
      <c r="AS660" s="429"/>
      <c r="AT660" s="429"/>
      <c r="AU660" s="429"/>
      <c r="AV660" s="429"/>
      <c r="AW660" s="429"/>
      <c r="AX660" s="429"/>
      <c r="AY660" s="429"/>
      <c r="AZ660" s="429"/>
      <c r="BA660" s="429"/>
      <c r="BB660" s="429"/>
      <c r="BC660" s="429"/>
    </row>
    <row r="661" spans="2:85" ht="18" customHeight="1">
      <c r="C661" s="475"/>
      <c r="D661" s="56"/>
      <c r="E661" s="790"/>
      <c r="F661" s="790"/>
      <c r="G661" s="403"/>
      <c r="H661" s="403"/>
      <c r="I661" s="403"/>
      <c r="J661" s="425"/>
      <c r="K661" s="427"/>
      <c r="L661" s="425"/>
      <c r="M661" s="428"/>
      <c r="N661" s="425"/>
      <c r="AJ661" s="429"/>
      <c r="AK661" s="429"/>
      <c r="AL661" s="429"/>
      <c r="AM661" s="429"/>
      <c r="AN661" s="429"/>
      <c r="AO661" s="429"/>
      <c r="AP661" s="429"/>
      <c r="AQ661" s="429"/>
      <c r="AR661" s="429"/>
      <c r="AS661" s="429"/>
      <c r="AT661" s="429"/>
      <c r="AU661" s="429"/>
      <c r="AV661" s="429"/>
      <c r="AW661" s="429"/>
      <c r="AX661" s="429"/>
      <c r="AY661" s="429"/>
      <c r="AZ661" s="429"/>
      <c r="BA661" s="429"/>
      <c r="BB661" s="429"/>
      <c r="BC661" s="429"/>
    </row>
    <row r="662" spans="2:85" ht="18" customHeight="1">
      <c r="C662" s="475"/>
      <c r="D662" s="56"/>
      <c r="E662" s="791"/>
      <c r="F662" s="791"/>
      <c r="G662" s="417"/>
      <c r="H662" s="417"/>
      <c r="I662" s="417"/>
      <c r="J662" s="404"/>
      <c r="K662" s="404"/>
      <c r="L662" s="405"/>
      <c r="M662" s="405"/>
      <c r="N662" s="406"/>
      <c r="AJ662" s="429"/>
      <c r="AK662" s="429"/>
      <c r="AL662" s="429"/>
      <c r="AM662" s="429"/>
      <c r="AN662" s="429"/>
      <c r="AO662" s="429"/>
      <c r="AP662" s="429"/>
      <c r="AQ662" s="429"/>
      <c r="AR662" s="429"/>
      <c r="AS662" s="429"/>
      <c r="AT662" s="429"/>
      <c r="AU662" s="429"/>
      <c r="AV662" s="429"/>
      <c r="AW662" s="429"/>
      <c r="AX662" s="429"/>
      <c r="AY662" s="429"/>
      <c r="AZ662" s="429"/>
      <c r="BA662" s="429"/>
      <c r="BB662" s="429"/>
      <c r="BC662" s="429"/>
    </row>
    <row r="663" spans="2:85">
      <c r="C663" s="475"/>
      <c r="D663" s="56"/>
      <c r="E663" s="791"/>
      <c r="F663" s="791"/>
      <c r="G663" s="417"/>
      <c r="H663" s="417"/>
      <c r="I663" s="417"/>
      <c r="J663" s="404"/>
      <c r="K663" s="404"/>
      <c r="L663" s="405"/>
      <c r="M663" s="405"/>
      <c r="N663" s="406"/>
      <c r="AJ663" s="429"/>
      <c r="AK663" s="429"/>
      <c r="AL663" s="429"/>
      <c r="AM663" s="429"/>
      <c r="AN663" s="429"/>
      <c r="AO663" s="429"/>
      <c r="AP663" s="429"/>
      <c r="AQ663" s="429"/>
      <c r="AR663" s="429"/>
      <c r="AS663" s="429"/>
      <c r="AT663" s="429"/>
      <c r="AU663" s="429"/>
      <c r="AV663" s="429"/>
      <c r="AW663" s="429"/>
      <c r="AX663" s="429"/>
      <c r="AY663" s="429"/>
      <c r="AZ663" s="429"/>
      <c r="BA663" s="429"/>
      <c r="BB663" s="429"/>
      <c r="BC663" s="429"/>
    </row>
    <row r="664" spans="2:85">
      <c r="E664" s="791"/>
      <c r="F664" s="791"/>
      <c r="G664" s="417"/>
      <c r="H664" s="417"/>
      <c r="I664" s="417"/>
      <c r="J664" s="404"/>
      <c r="K664" s="404"/>
      <c r="L664" s="405"/>
      <c r="M664" s="405"/>
      <c r="N664" s="406"/>
      <c r="AJ664" s="429"/>
      <c r="AK664" s="429"/>
      <c r="AL664" s="429"/>
      <c r="AM664" s="429"/>
      <c r="AN664" s="429"/>
      <c r="AO664" s="429"/>
      <c r="AP664" s="429"/>
      <c r="AQ664" s="429"/>
      <c r="AR664" s="429"/>
      <c r="AS664" s="429"/>
      <c r="AT664" s="429"/>
      <c r="AU664" s="429"/>
      <c r="AV664" s="429"/>
      <c r="AW664" s="429"/>
      <c r="AX664" s="429"/>
      <c r="AY664" s="429"/>
      <c r="AZ664" s="429"/>
      <c r="BA664" s="429"/>
      <c r="BB664" s="429"/>
      <c r="BC664" s="429"/>
    </row>
    <row r="665" spans="2:85" ht="18" customHeight="1">
      <c r="E665" s="791"/>
      <c r="F665" s="791"/>
      <c r="G665" s="417"/>
      <c r="H665" s="417"/>
      <c r="I665" s="417"/>
      <c r="J665" s="404"/>
      <c r="K665" s="404"/>
      <c r="L665" s="405"/>
      <c r="M665" s="405"/>
      <c r="N665" s="406"/>
      <c r="AJ665" s="429"/>
      <c r="AK665" s="429"/>
      <c r="AL665" s="429"/>
      <c r="AM665" s="429"/>
      <c r="AN665" s="429"/>
      <c r="AO665" s="429"/>
      <c r="AP665" s="429"/>
      <c r="AQ665" s="429"/>
      <c r="AR665" s="429"/>
      <c r="AS665" s="429"/>
      <c r="AT665" s="429"/>
      <c r="AU665" s="429"/>
      <c r="AV665" s="429"/>
      <c r="AW665" s="429"/>
      <c r="AX665" s="429"/>
      <c r="AY665" s="429"/>
      <c r="AZ665" s="429"/>
      <c r="BA665" s="429"/>
      <c r="BB665" s="429"/>
      <c r="BC665" s="429"/>
    </row>
    <row r="666" spans="2:85">
      <c r="E666" s="791"/>
      <c r="F666" s="791"/>
      <c r="G666" s="417"/>
      <c r="H666" s="417"/>
      <c r="I666" s="417"/>
      <c r="J666" s="404"/>
      <c r="K666" s="404"/>
      <c r="L666" s="405"/>
      <c r="M666" s="405"/>
      <c r="N666" s="406"/>
      <c r="AJ666" s="429"/>
      <c r="AK666" s="429"/>
      <c r="AL666" s="429"/>
      <c r="AM666" s="429"/>
      <c r="AN666" s="429"/>
      <c r="AO666" s="429"/>
      <c r="AP666" s="429"/>
      <c r="AQ666" s="429"/>
      <c r="AR666" s="429"/>
      <c r="AS666" s="429"/>
      <c r="AT666" s="429"/>
      <c r="AU666" s="429"/>
      <c r="AV666" s="429"/>
      <c r="AW666" s="429"/>
      <c r="AX666" s="429"/>
      <c r="AY666" s="429"/>
      <c r="AZ666" s="429"/>
      <c r="BA666" s="429"/>
      <c r="BB666" s="429"/>
      <c r="BC666" s="429"/>
    </row>
    <row r="667" spans="2:85" ht="18.75" customHeight="1">
      <c r="E667" s="791"/>
      <c r="F667" s="791"/>
      <c r="G667" s="417"/>
      <c r="H667" s="417"/>
      <c r="I667" s="417"/>
      <c r="J667" s="404"/>
      <c r="K667" s="404"/>
      <c r="L667" s="405"/>
      <c r="M667" s="405"/>
      <c r="N667" s="406"/>
      <c r="AJ667" s="429"/>
      <c r="AK667" s="429"/>
      <c r="AL667" s="429"/>
      <c r="AM667" s="429"/>
      <c r="AN667" s="429"/>
      <c r="AO667" s="429"/>
      <c r="AP667" s="429"/>
      <c r="AQ667" s="429"/>
      <c r="AR667" s="429"/>
      <c r="AS667" s="429"/>
      <c r="AT667" s="429"/>
      <c r="AU667" s="429"/>
      <c r="AV667" s="429"/>
      <c r="AW667" s="429"/>
      <c r="AX667" s="429"/>
      <c r="AY667" s="429"/>
      <c r="AZ667" s="429"/>
      <c r="BA667" s="429"/>
      <c r="BB667" s="429"/>
      <c r="BC667" s="429"/>
    </row>
    <row r="668" spans="2:85" ht="18.75" customHeight="1">
      <c r="E668" s="791"/>
      <c r="F668" s="791"/>
      <c r="G668" s="417"/>
      <c r="H668" s="417"/>
      <c r="I668" s="417"/>
      <c r="J668" s="404"/>
      <c r="K668" s="404"/>
      <c r="L668" s="405"/>
      <c r="M668" s="405"/>
      <c r="N668" s="406"/>
      <c r="AJ668" s="429"/>
      <c r="AK668" s="429"/>
      <c r="AL668" s="429"/>
      <c r="AM668" s="429"/>
      <c r="AN668" s="429"/>
      <c r="AO668" s="429"/>
      <c r="AP668" s="429"/>
      <c r="AQ668" s="429"/>
      <c r="AR668" s="429"/>
      <c r="AS668" s="429"/>
      <c r="AT668" s="429"/>
      <c r="AU668" s="429"/>
      <c r="AV668" s="429"/>
      <c r="AW668" s="429"/>
      <c r="AX668" s="429"/>
      <c r="AY668" s="429"/>
      <c r="AZ668" s="429"/>
      <c r="BA668" s="429"/>
      <c r="BB668" s="429"/>
      <c r="BC668" s="429"/>
    </row>
    <row r="669" spans="2:85">
      <c r="E669" s="791"/>
      <c r="F669" s="791"/>
      <c r="G669" s="417"/>
      <c r="H669" s="417"/>
      <c r="I669" s="417"/>
      <c r="J669" s="404"/>
      <c r="K669" s="404"/>
      <c r="L669" s="405"/>
      <c r="M669" s="405"/>
      <c r="N669" s="406"/>
      <c r="AJ669" s="429"/>
      <c r="AK669" s="429"/>
      <c r="AL669" s="429"/>
      <c r="AM669" s="429"/>
      <c r="AN669" s="429"/>
      <c r="AO669" s="429"/>
      <c r="AP669" s="429"/>
      <c r="AQ669" s="429"/>
      <c r="AR669" s="429"/>
      <c r="AS669" s="429"/>
      <c r="AT669" s="429"/>
      <c r="AU669" s="429"/>
      <c r="AV669" s="429"/>
      <c r="AW669" s="429"/>
      <c r="AX669" s="429"/>
      <c r="AY669" s="429"/>
      <c r="AZ669" s="429"/>
      <c r="BA669" s="429"/>
      <c r="BB669" s="429"/>
      <c r="BC669" s="429"/>
    </row>
    <row r="670" spans="2:85" ht="33.75" customHeight="1">
      <c r="B670" s="529"/>
      <c r="E670" s="791"/>
      <c r="F670" s="791"/>
      <c r="G670" s="417"/>
      <c r="H670" s="417"/>
      <c r="I670" s="417"/>
      <c r="J670" s="404"/>
      <c r="K670" s="404"/>
      <c r="L670" s="529"/>
      <c r="M670" s="529"/>
      <c r="N670" s="529"/>
      <c r="O670" s="529"/>
      <c r="P670" s="529"/>
      <c r="Q670" s="529"/>
      <c r="R670" s="529"/>
      <c r="S670" s="529"/>
      <c r="T670" s="529"/>
      <c r="U670" s="529"/>
      <c r="V670" s="529"/>
      <c r="W670" s="529"/>
      <c r="X670" s="788"/>
      <c r="Y670" s="788"/>
      <c r="Z670" s="788"/>
      <c r="AA670" s="788"/>
      <c r="AB670" s="788"/>
      <c r="AC670" s="788"/>
      <c r="AD670" s="788"/>
      <c r="AE670" s="788"/>
      <c r="AF670" s="788"/>
      <c r="AG670" s="788"/>
      <c r="AH670" s="788"/>
      <c r="AI670" s="788"/>
      <c r="AJ670" s="788"/>
      <c r="AK670" s="788"/>
      <c r="AL670" s="788"/>
      <c r="AM670" s="788"/>
      <c r="AN670" s="788"/>
      <c r="AO670" s="788"/>
      <c r="AP670" s="788"/>
      <c r="AQ670" s="788"/>
      <c r="AR670" s="788"/>
      <c r="AS670" s="788"/>
      <c r="AT670" s="788"/>
      <c r="AU670" s="788"/>
      <c r="AV670" s="788"/>
      <c r="AW670" s="788"/>
      <c r="AX670" s="788"/>
      <c r="AY670" s="788"/>
      <c r="AZ670" s="788"/>
      <c r="BA670" s="788"/>
      <c r="BB670" s="788"/>
      <c r="BC670" s="788"/>
      <c r="BD670" s="788"/>
      <c r="BE670" s="788"/>
      <c r="BF670" s="788"/>
      <c r="BG670" s="788"/>
      <c r="BH670" s="788"/>
      <c r="BI670" s="788"/>
      <c r="BJ670" s="788"/>
      <c r="BK670" s="788"/>
      <c r="BL670" s="788"/>
      <c r="BM670" s="788"/>
      <c r="BN670" s="788"/>
      <c r="BO670" s="788"/>
      <c r="BP670" s="788"/>
      <c r="BQ670" s="788"/>
      <c r="BR670" s="788"/>
      <c r="BS670" s="788"/>
      <c r="BT670" s="788"/>
      <c r="BU670" s="788"/>
      <c r="BV670" s="788"/>
      <c r="BW670" s="788"/>
      <c r="BX670" s="788"/>
      <c r="BY670" s="788"/>
      <c r="BZ670" s="529"/>
      <c r="CA670" s="529"/>
      <c r="CB670" s="529"/>
      <c r="CC670" s="529"/>
      <c r="CD670" s="529"/>
      <c r="CE670" s="529"/>
      <c r="CF670" s="529"/>
      <c r="CG670" s="529"/>
    </row>
    <row r="671" spans="2:85">
      <c r="E671" s="422"/>
      <c r="F671" s="422"/>
      <c r="G671" s="417"/>
      <c r="H671" s="417"/>
      <c r="I671" s="417"/>
      <c r="J671" s="404"/>
      <c r="K671" s="404"/>
      <c r="L671" s="405"/>
      <c r="M671" s="405"/>
      <c r="N671" s="406"/>
      <c r="AJ671" s="429"/>
      <c r="AK671" s="429"/>
      <c r="AL671" s="429"/>
      <c r="AM671" s="429"/>
      <c r="AN671" s="429"/>
      <c r="AO671" s="429"/>
      <c r="AP671" s="429"/>
      <c r="AQ671" s="429"/>
      <c r="AR671" s="429"/>
      <c r="AS671" s="429"/>
      <c r="AT671" s="429"/>
      <c r="AU671" s="429"/>
      <c r="AV671" s="429"/>
      <c r="AW671" s="429"/>
      <c r="AX671" s="429"/>
      <c r="AY671" s="429"/>
      <c r="AZ671" s="429"/>
      <c r="BA671" s="429"/>
      <c r="BB671" s="429"/>
      <c r="BC671" s="429"/>
    </row>
    <row r="672" spans="2:85" ht="18" customHeight="1">
      <c r="E672" s="422"/>
      <c r="F672" s="422"/>
      <c r="G672" s="417"/>
      <c r="H672" s="417"/>
      <c r="I672" s="417"/>
      <c r="J672" s="404"/>
      <c r="K672" s="404"/>
      <c r="L672" s="405"/>
      <c r="M672" s="405"/>
      <c r="N672" s="406"/>
      <c r="AJ672" s="429"/>
      <c r="AK672" s="429"/>
      <c r="AL672" s="429"/>
      <c r="AM672" s="429"/>
      <c r="AN672" s="429"/>
      <c r="AO672" s="429"/>
      <c r="AP672" s="429"/>
      <c r="AQ672" s="429"/>
      <c r="AR672" s="429"/>
      <c r="AS672" s="429"/>
      <c r="AT672" s="429"/>
      <c r="AU672" s="429"/>
      <c r="AV672" s="429"/>
      <c r="AW672" s="429"/>
      <c r="AX672" s="429"/>
      <c r="AY672" s="429"/>
      <c r="AZ672" s="429"/>
      <c r="BA672" s="429"/>
      <c r="BB672" s="429"/>
      <c r="BC672" s="429"/>
    </row>
    <row r="673" spans="5:55" ht="18.75" customHeight="1">
      <c r="E673" s="792"/>
      <c r="F673" s="792"/>
      <c r="G673" s="418"/>
      <c r="H673" s="418"/>
      <c r="I673" s="418"/>
      <c r="J673" s="407"/>
      <c r="K673" s="404"/>
      <c r="L673" s="404"/>
      <c r="M673" s="405"/>
      <c r="N673" s="408"/>
      <c r="AJ673" s="429"/>
      <c r="AK673" s="429"/>
      <c r="AL673" s="429"/>
      <c r="AM673" s="429"/>
      <c r="AN673" s="429"/>
      <c r="AO673" s="429"/>
      <c r="AP673" s="429"/>
      <c r="AQ673" s="429"/>
      <c r="AR673" s="429"/>
      <c r="AS673" s="429"/>
      <c r="AT673" s="429"/>
      <c r="AU673" s="429"/>
      <c r="AV673" s="429"/>
      <c r="AW673" s="429"/>
      <c r="AX673" s="429"/>
      <c r="AY673" s="429"/>
      <c r="AZ673" s="429"/>
      <c r="BA673" s="429"/>
      <c r="BB673" s="429"/>
      <c r="BC673" s="429"/>
    </row>
    <row r="674" spans="5:55">
      <c r="E674" s="422"/>
      <c r="F674" s="422"/>
      <c r="G674" s="418"/>
      <c r="H674" s="418"/>
      <c r="I674" s="418"/>
      <c r="J674" s="407"/>
      <c r="K674" s="405"/>
      <c r="L674" s="409"/>
      <c r="M674" s="405"/>
      <c r="N674" s="408"/>
      <c r="AJ674" s="429"/>
      <c r="AK674" s="429"/>
      <c r="AL674" s="429"/>
      <c r="AM674" s="429"/>
      <c r="AN674" s="429"/>
      <c r="AO674" s="429"/>
      <c r="AP674" s="429"/>
      <c r="AQ674" s="429"/>
      <c r="AR674" s="429"/>
      <c r="AS674" s="429"/>
      <c r="AT674" s="429"/>
      <c r="AU674" s="429"/>
      <c r="AV674" s="429"/>
      <c r="AW674" s="429"/>
      <c r="AX674" s="429"/>
      <c r="AY674" s="429"/>
      <c r="AZ674" s="429"/>
      <c r="BA674" s="429"/>
      <c r="BB674" s="429"/>
      <c r="BC674" s="429"/>
    </row>
    <row r="675" spans="5:55" ht="18" customHeight="1">
      <c r="E675" s="791"/>
      <c r="F675" s="791"/>
      <c r="G675" s="419"/>
      <c r="H675" s="419"/>
      <c r="I675" s="419"/>
      <c r="J675" s="405"/>
      <c r="K675" s="405"/>
      <c r="L675" s="405"/>
      <c r="M675" s="405"/>
      <c r="N675" s="406"/>
      <c r="AJ675" s="429"/>
      <c r="AK675" s="429"/>
      <c r="AL675" s="429"/>
      <c r="AM675" s="429"/>
      <c r="AN675" s="429"/>
      <c r="AO675" s="429"/>
      <c r="AP675" s="429"/>
      <c r="AQ675" s="429"/>
      <c r="AR675" s="429"/>
      <c r="AS675" s="429"/>
      <c r="AT675" s="429"/>
      <c r="AU675" s="429"/>
      <c r="AV675" s="429"/>
      <c r="AW675" s="429"/>
      <c r="AX675" s="429"/>
      <c r="AY675" s="429"/>
      <c r="AZ675" s="429"/>
      <c r="BA675" s="429"/>
      <c r="BB675" s="429"/>
      <c r="BC675" s="429"/>
    </row>
    <row r="676" spans="5:55" ht="18" customHeight="1">
      <c r="E676" s="414"/>
      <c r="F676" s="414"/>
      <c r="G676" s="414"/>
      <c r="H676" s="414"/>
      <c r="I676" s="414"/>
      <c r="J676" s="410"/>
      <c r="K676" s="402"/>
      <c r="L676" s="402"/>
      <c r="M676" s="402"/>
      <c r="N676" s="402"/>
      <c r="AJ676" s="429"/>
      <c r="AK676" s="429"/>
      <c r="AL676" s="429"/>
      <c r="AM676" s="429"/>
      <c r="AN676" s="429"/>
      <c r="AO676" s="429"/>
      <c r="AP676" s="429"/>
      <c r="AQ676" s="429"/>
      <c r="AR676" s="429"/>
      <c r="AS676" s="429"/>
      <c r="AT676" s="429"/>
      <c r="AU676" s="429"/>
      <c r="AV676" s="429"/>
      <c r="AW676" s="429"/>
      <c r="AX676" s="429"/>
      <c r="AY676" s="429"/>
      <c r="AZ676" s="429"/>
      <c r="BA676" s="429"/>
      <c r="BB676" s="429"/>
      <c r="BC676" s="429"/>
    </row>
    <row r="677" spans="5:55">
      <c r="E677" s="414"/>
      <c r="F677" s="414"/>
      <c r="G677" s="414"/>
      <c r="H677" s="414"/>
      <c r="I677" s="414"/>
      <c r="J677" s="410"/>
      <c r="K677" s="402"/>
      <c r="L677" s="402"/>
      <c r="M677" s="402"/>
      <c r="N677" s="402"/>
      <c r="AJ677" s="429"/>
      <c r="AK677" s="429"/>
      <c r="AL677" s="429"/>
      <c r="AM677" s="429"/>
      <c r="AN677" s="429"/>
      <c r="AO677" s="429"/>
      <c r="AP677" s="429"/>
      <c r="AQ677" s="429"/>
      <c r="AR677" s="429"/>
      <c r="AS677" s="429"/>
      <c r="AT677" s="429"/>
      <c r="AU677" s="429"/>
      <c r="AV677" s="429"/>
      <c r="AW677" s="429"/>
      <c r="AX677" s="429"/>
      <c r="AY677" s="429"/>
      <c r="AZ677" s="429"/>
      <c r="BA677" s="429"/>
      <c r="BB677" s="429"/>
      <c r="BC677" s="429"/>
    </row>
    <row r="678" spans="5:55" ht="18" customHeight="1">
      <c r="E678" s="802"/>
      <c r="F678" s="802"/>
      <c r="G678" s="802"/>
      <c r="H678" s="802"/>
      <c r="I678" s="802"/>
      <c r="J678" s="802"/>
      <c r="K678" s="802"/>
      <c r="L678" s="802"/>
      <c r="M678" s="802"/>
      <c r="N678" s="802"/>
      <c r="AJ678" s="429"/>
      <c r="AK678" s="429"/>
      <c r="AL678" s="429"/>
      <c r="AM678" s="429"/>
      <c r="AN678" s="429"/>
      <c r="AO678" s="429"/>
      <c r="AP678" s="429"/>
      <c r="AQ678" s="429"/>
      <c r="AR678" s="429"/>
      <c r="AS678" s="429"/>
      <c r="AT678" s="429"/>
      <c r="AU678" s="429"/>
      <c r="AV678" s="429"/>
      <c r="AW678" s="429"/>
      <c r="AX678" s="429"/>
      <c r="AY678" s="429"/>
      <c r="AZ678" s="429"/>
      <c r="BA678" s="429"/>
      <c r="BB678" s="429"/>
      <c r="BC678" s="429"/>
    </row>
    <row r="679" spans="5:55" ht="18" customHeight="1">
      <c r="E679" s="802"/>
      <c r="F679" s="802"/>
      <c r="G679" s="802"/>
      <c r="H679" s="802"/>
      <c r="I679" s="802"/>
      <c r="J679" s="802"/>
      <c r="K679" s="802"/>
      <c r="L679" s="802"/>
      <c r="M679" s="802"/>
      <c r="N679" s="802"/>
      <c r="AJ679" s="429"/>
      <c r="AK679" s="429"/>
      <c r="AL679" s="429"/>
      <c r="AM679" s="429"/>
      <c r="AN679" s="429"/>
      <c r="AO679" s="429"/>
      <c r="AP679" s="429"/>
      <c r="AQ679" s="429"/>
      <c r="AR679" s="429"/>
      <c r="AS679" s="429"/>
      <c r="AT679" s="429"/>
      <c r="AU679" s="429"/>
      <c r="AV679" s="429"/>
      <c r="AW679" s="429"/>
      <c r="AX679" s="429"/>
      <c r="AY679" s="429"/>
      <c r="AZ679" s="429"/>
      <c r="BA679" s="429"/>
      <c r="BB679" s="429"/>
      <c r="BC679" s="429"/>
    </row>
    <row r="680" spans="5:55" ht="18.75">
      <c r="E680" s="789"/>
      <c r="F680" s="789"/>
      <c r="G680" s="789"/>
      <c r="H680" s="423"/>
      <c r="I680" s="423"/>
      <c r="J680" s="426"/>
      <c r="K680" s="402"/>
      <c r="L680" s="402"/>
      <c r="M680" s="402"/>
      <c r="N680" s="402"/>
      <c r="AJ680" s="429"/>
      <c r="AK680" s="429"/>
      <c r="AL680" s="429"/>
      <c r="AM680" s="429"/>
      <c r="AN680" s="429"/>
      <c r="AO680" s="429"/>
      <c r="AP680" s="429"/>
      <c r="AQ680" s="429"/>
      <c r="AR680" s="429"/>
      <c r="AS680" s="429"/>
      <c r="AT680" s="429"/>
      <c r="AU680" s="429"/>
      <c r="AV680" s="429"/>
      <c r="AW680" s="429"/>
      <c r="AX680" s="429"/>
      <c r="AY680" s="429"/>
      <c r="AZ680" s="429"/>
      <c r="BA680" s="429"/>
      <c r="BB680" s="429"/>
      <c r="BC680" s="429"/>
    </row>
    <row r="681" spans="5:55" ht="18.75" customHeight="1">
      <c r="E681" s="413"/>
      <c r="F681" s="413"/>
      <c r="G681" s="414"/>
      <c r="H681" s="414"/>
      <c r="I681" s="414"/>
      <c r="J681" s="410"/>
      <c r="K681" s="402"/>
      <c r="L681" s="402"/>
      <c r="M681" s="402"/>
      <c r="N681" s="402"/>
      <c r="AJ681" s="429"/>
      <c r="AK681" s="429"/>
      <c r="AL681" s="429"/>
      <c r="AM681" s="429"/>
      <c r="AN681" s="429"/>
      <c r="AO681" s="429"/>
      <c r="AP681" s="429"/>
      <c r="AQ681" s="429"/>
      <c r="AR681" s="429"/>
      <c r="AS681" s="429"/>
      <c r="AT681" s="429"/>
      <c r="AU681" s="429"/>
      <c r="AV681" s="429"/>
      <c r="AW681" s="429"/>
      <c r="AX681" s="429"/>
      <c r="AY681" s="429"/>
      <c r="AZ681" s="429"/>
      <c r="BA681" s="429"/>
      <c r="BB681" s="429"/>
      <c r="BC681" s="429"/>
    </row>
    <row r="682" spans="5:55" ht="18" customHeight="1">
      <c r="E682" s="415"/>
      <c r="F682" s="415"/>
      <c r="G682" s="416"/>
      <c r="H682" s="416"/>
      <c r="I682" s="416"/>
      <c r="J682" s="402"/>
      <c r="K682" s="402"/>
      <c r="L682" s="402"/>
      <c r="M682" s="402"/>
      <c r="N682" s="402"/>
      <c r="AJ682" s="429"/>
      <c r="AK682" s="429"/>
      <c r="AL682" s="429"/>
      <c r="AM682" s="429"/>
      <c r="AN682" s="429"/>
      <c r="AO682" s="429"/>
      <c r="AP682" s="429"/>
      <c r="AQ682" s="429"/>
      <c r="AR682" s="429"/>
      <c r="AS682" s="429"/>
      <c r="AT682" s="429"/>
      <c r="AU682" s="429"/>
      <c r="AV682" s="429"/>
      <c r="AW682" s="429"/>
      <c r="AX682" s="429"/>
      <c r="AY682" s="429"/>
      <c r="AZ682" s="429"/>
      <c r="BA682" s="429"/>
      <c r="BB682" s="429"/>
      <c r="BC682" s="429"/>
    </row>
    <row r="683" spans="5:55">
      <c r="E683" s="790"/>
      <c r="F683" s="790"/>
      <c r="G683" s="403"/>
      <c r="H683" s="403"/>
      <c r="I683" s="403"/>
      <c r="J683" s="425"/>
      <c r="K683" s="427"/>
      <c r="L683" s="425"/>
      <c r="M683" s="428"/>
      <c r="N683" s="425"/>
      <c r="AJ683" s="429"/>
      <c r="AK683" s="429"/>
      <c r="AL683" s="429"/>
      <c r="AM683" s="429"/>
      <c r="AN683" s="429"/>
      <c r="AO683" s="429"/>
      <c r="AP683" s="429"/>
      <c r="AQ683" s="429"/>
      <c r="AR683" s="429"/>
      <c r="AS683" s="429"/>
      <c r="AT683" s="429"/>
      <c r="AU683" s="429"/>
      <c r="AV683" s="429"/>
      <c r="AW683" s="429"/>
      <c r="AX683" s="429"/>
      <c r="AY683" s="429"/>
      <c r="AZ683" s="429"/>
      <c r="BA683" s="429"/>
      <c r="BB683" s="429"/>
      <c r="BC683" s="429"/>
    </row>
    <row r="684" spans="5:55">
      <c r="E684" s="791"/>
      <c r="F684" s="791"/>
      <c r="G684" s="417"/>
      <c r="H684" s="417"/>
      <c r="I684" s="417"/>
      <c r="J684" s="404"/>
      <c r="K684" s="404"/>
      <c r="L684" s="405"/>
      <c r="M684" s="405"/>
      <c r="N684" s="406"/>
      <c r="AJ684" s="429"/>
      <c r="AK684" s="429"/>
      <c r="AL684" s="429"/>
      <c r="AM684" s="429"/>
      <c r="AN684" s="429"/>
      <c r="AO684" s="429"/>
      <c r="AP684" s="429"/>
      <c r="AQ684" s="429"/>
      <c r="AR684" s="429"/>
      <c r="AS684" s="429"/>
      <c r="AT684" s="429"/>
      <c r="AU684" s="429"/>
      <c r="AV684" s="429"/>
      <c r="AW684" s="429"/>
      <c r="AX684" s="429"/>
      <c r="AY684" s="429"/>
      <c r="AZ684" s="429"/>
      <c r="BA684" s="429"/>
      <c r="BB684" s="429"/>
      <c r="BC684" s="429"/>
    </row>
    <row r="685" spans="5:55">
      <c r="E685" s="791"/>
      <c r="F685" s="791"/>
      <c r="G685" s="417"/>
      <c r="H685" s="417"/>
      <c r="I685" s="417"/>
      <c r="J685" s="404"/>
      <c r="K685" s="404"/>
      <c r="L685" s="405"/>
      <c r="M685" s="405"/>
      <c r="N685" s="406"/>
      <c r="AJ685" s="429"/>
      <c r="AK685" s="429"/>
      <c r="AL685" s="429"/>
      <c r="AM685" s="429"/>
      <c r="AN685" s="429"/>
      <c r="AO685" s="429"/>
      <c r="AP685" s="429"/>
      <c r="AQ685" s="429"/>
      <c r="AR685" s="429"/>
      <c r="AS685" s="429"/>
      <c r="AT685" s="429"/>
      <c r="AU685" s="429"/>
      <c r="AV685" s="429"/>
      <c r="AW685" s="429"/>
      <c r="AX685" s="429"/>
      <c r="AY685" s="429"/>
      <c r="AZ685" s="429"/>
      <c r="BA685" s="429"/>
      <c r="BB685" s="429"/>
      <c r="BC685" s="429"/>
    </row>
    <row r="686" spans="5:55">
      <c r="E686" s="791"/>
      <c r="F686" s="791"/>
      <c r="G686" s="417"/>
      <c r="H686" s="417"/>
      <c r="I686" s="417"/>
      <c r="J686" s="404"/>
      <c r="K686" s="404"/>
      <c r="L686" s="405"/>
      <c r="M686" s="405"/>
      <c r="N686" s="406"/>
      <c r="AJ686" s="429"/>
      <c r="AK686" s="429"/>
      <c r="AL686" s="429"/>
      <c r="AM686" s="429"/>
      <c r="AN686" s="429"/>
      <c r="AO686" s="429"/>
      <c r="AP686" s="429"/>
      <c r="AQ686" s="429"/>
      <c r="AR686" s="429"/>
      <c r="AS686" s="429"/>
      <c r="AT686" s="429"/>
      <c r="AU686" s="429"/>
      <c r="AV686" s="429"/>
      <c r="AW686" s="429"/>
      <c r="AX686" s="429"/>
      <c r="AY686" s="429"/>
      <c r="AZ686" s="429"/>
      <c r="BA686" s="429"/>
      <c r="BB686" s="429"/>
      <c r="BC686" s="429"/>
    </row>
    <row r="687" spans="5:55">
      <c r="E687" s="791"/>
      <c r="F687" s="791"/>
      <c r="G687" s="417"/>
      <c r="H687" s="417"/>
      <c r="I687" s="417"/>
      <c r="J687" s="404"/>
      <c r="K687" s="404"/>
      <c r="L687" s="405"/>
      <c r="M687" s="405"/>
      <c r="N687" s="406"/>
      <c r="AJ687" s="429"/>
      <c r="AK687" s="429"/>
      <c r="AL687" s="429"/>
      <c r="AM687" s="429"/>
      <c r="AN687" s="429"/>
      <c r="AO687" s="429"/>
      <c r="AP687" s="429"/>
      <c r="AQ687" s="429"/>
      <c r="AR687" s="429"/>
      <c r="AS687" s="429"/>
      <c r="AT687" s="429"/>
      <c r="AU687" s="429"/>
      <c r="AV687" s="429"/>
      <c r="AW687" s="429"/>
      <c r="AX687" s="429"/>
      <c r="AY687" s="429"/>
      <c r="AZ687" s="429"/>
      <c r="BA687" s="429"/>
      <c r="BB687" s="429"/>
      <c r="BC687" s="429"/>
    </row>
    <row r="688" spans="5:55">
      <c r="E688" s="791"/>
      <c r="F688" s="791"/>
      <c r="G688" s="417"/>
      <c r="H688" s="417"/>
      <c r="I688" s="417"/>
      <c r="J688" s="404"/>
      <c r="K688" s="404"/>
      <c r="L688" s="405"/>
      <c r="M688" s="405"/>
      <c r="N688" s="406"/>
      <c r="AJ688" s="429"/>
      <c r="AK688" s="429"/>
      <c r="AL688" s="429"/>
      <c r="AM688" s="429"/>
      <c r="AN688" s="429"/>
      <c r="AO688" s="429"/>
      <c r="AP688" s="429"/>
      <c r="AQ688" s="429"/>
      <c r="AR688" s="429"/>
      <c r="AS688" s="429"/>
      <c r="AT688" s="429"/>
      <c r="AU688" s="429"/>
      <c r="AV688" s="429"/>
      <c r="AW688" s="429"/>
      <c r="AX688" s="429"/>
      <c r="AY688" s="429"/>
      <c r="AZ688" s="429"/>
      <c r="BA688" s="429"/>
      <c r="BB688" s="429"/>
      <c r="BC688" s="429"/>
    </row>
    <row r="689" spans="5:78" ht="18" customHeight="1">
      <c r="E689" s="791"/>
      <c r="F689" s="791"/>
      <c r="G689" s="417"/>
      <c r="H689" s="417"/>
      <c r="I689" s="417"/>
      <c r="J689" s="404"/>
      <c r="K689" s="404"/>
      <c r="L689" s="405"/>
      <c r="M689" s="405"/>
      <c r="N689" s="406"/>
      <c r="AJ689" s="429"/>
      <c r="AK689" s="429"/>
      <c r="AL689" s="429"/>
      <c r="AM689" s="429"/>
      <c r="AN689" s="429"/>
      <c r="AO689" s="429"/>
      <c r="AP689" s="429"/>
      <c r="AQ689" s="429"/>
      <c r="AR689" s="429"/>
      <c r="AS689" s="429"/>
      <c r="AT689" s="429"/>
      <c r="AU689" s="429"/>
      <c r="AV689" s="429"/>
      <c r="AW689" s="429"/>
      <c r="AX689" s="429"/>
      <c r="AY689" s="429"/>
      <c r="AZ689" s="429"/>
      <c r="BA689" s="429"/>
      <c r="BB689" s="429"/>
      <c r="BC689" s="429"/>
    </row>
    <row r="690" spans="5:78" ht="18" customHeight="1">
      <c r="E690" s="791"/>
      <c r="F690" s="791"/>
      <c r="G690" s="417"/>
      <c r="H690" s="417"/>
      <c r="I690" s="417"/>
      <c r="J690" s="404"/>
      <c r="K690" s="404"/>
      <c r="L690" s="405"/>
      <c r="M690" s="405"/>
      <c r="N690" s="406"/>
      <c r="AJ690" s="429"/>
      <c r="AK690" s="429"/>
      <c r="AL690" s="429"/>
      <c r="AM690" s="429"/>
      <c r="AN690" s="429"/>
      <c r="AO690" s="429"/>
      <c r="AP690" s="429"/>
      <c r="AQ690" s="429"/>
      <c r="AR690" s="429"/>
      <c r="AS690" s="429"/>
      <c r="AT690" s="429"/>
      <c r="AU690" s="429"/>
      <c r="AV690" s="429"/>
      <c r="AW690" s="429"/>
      <c r="AX690" s="429"/>
      <c r="AY690" s="429"/>
      <c r="AZ690" s="429"/>
      <c r="BA690" s="429"/>
      <c r="BB690" s="429"/>
      <c r="BC690" s="429"/>
    </row>
    <row r="691" spans="5:78" ht="18.75" customHeight="1">
      <c r="E691" s="791"/>
      <c r="F691" s="791"/>
      <c r="G691" s="417"/>
      <c r="H691" s="417"/>
      <c r="I691" s="417"/>
      <c r="J691" s="404"/>
      <c r="K691" s="404"/>
      <c r="L691" s="405"/>
      <c r="M691" s="405"/>
      <c r="N691" s="406"/>
      <c r="AJ691" s="429"/>
      <c r="AK691" s="429"/>
      <c r="AL691" s="429"/>
      <c r="AM691" s="429"/>
      <c r="AN691" s="429"/>
      <c r="AO691" s="429"/>
      <c r="AP691" s="429"/>
      <c r="AQ691" s="429"/>
      <c r="AR691" s="429"/>
      <c r="AS691" s="429"/>
      <c r="AT691" s="429"/>
      <c r="AU691" s="429"/>
      <c r="AV691" s="429"/>
      <c r="AW691" s="429"/>
      <c r="AX691" s="429"/>
      <c r="AY691" s="429"/>
      <c r="AZ691" s="429"/>
      <c r="BA691" s="429"/>
      <c r="BB691" s="429"/>
      <c r="BC691" s="429"/>
    </row>
    <row r="692" spans="5:78">
      <c r="E692" s="791"/>
      <c r="F692" s="791"/>
      <c r="G692" s="418"/>
      <c r="H692" s="417"/>
      <c r="I692" s="417"/>
      <c r="J692" s="404"/>
      <c r="K692" s="404"/>
      <c r="L692" s="405"/>
      <c r="M692" s="405"/>
      <c r="N692" s="406"/>
      <c r="AJ692" s="429"/>
      <c r="AK692" s="429"/>
      <c r="AL692" s="429"/>
      <c r="AM692" s="429"/>
      <c r="AN692" s="429"/>
      <c r="AO692" s="429"/>
      <c r="AP692" s="429"/>
      <c r="AQ692" s="429"/>
      <c r="AR692" s="429"/>
      <c r="AS692" s="429"/>
      <c r="AT692" s="429"/>
      <c r="AU692" s="429"/>
      <c r="AV692" s="429"/>
      <c r="AW692" s="429"/>
      <c r="AX692" s="429"/>
      <c r="AY692" s="429"/>
      <c r="AZ692" s="429"/>
      <c r="BA692" s="429"/>
      <c r="BB692" s="429"/>
      <c r="BC692" s="429"/>
    </row>
    <row r="693" spans="5:78" ht="33.75" customHeight="1">
      <c r="E693" s="788"/>
      <c r="F693" s="788"/>
      <c r="G693" s="788"/>
      <c r="H693" s="788"/>
      <c r="I693" s="788"/>
      <c r="J693" s="788"/>
      <c r="K693" s="788"/>
      <c r="L693" s="788"/>
      <c r="M693" s="788"/>
      <c r="N693" s="788"/>
      <c r="O693" s="788"/>
      <c r="P693" s="788"/>
      <c r="Q693" s="788"/>
      <c r="R693" s="788"/>
      <c r="S693" s="788"/>
      <c r="T693" s="788"/>
      <c r="U693" s="788"/>
      <c r="V693" s="788"/>
      <c r="W693" s="788"/>
      <c r="X693" s="788"/>
      <c r="Y693" s="788"/>
      <c r="Z693" s="788"/>
      <c r="AA693" s="788"/>
      <c r="AB693" s="788"/>
      <c r="AC693" s="788"/>
      <c r="AD693" s="788"/>
      <c r="AE693" s="788"/>
      <c r="AF693" s="788"/>
      <c r="AG693" s="788"/>
      <c r="AH693" s="788"/>
      <c r="AI693" s="788"/>
      <c r="AJ693" s="788"/>
      <c r="AK693" s="788"/>
      <c r="AL693" s="788"/>
      <c r="AM693" s="788"/>
      <c r="AN693" s="788"/>
      <c r="AO693" s="788"/>
      <c r="AP693" s="788"/>
      <c r="AQ693" s="788"/>
      <c r="AR693" s="788"/>
      <c r="AS693" s="788"/>
      <c r="AT693" s="788"/>
      <c r="AU693" s="788"/>
      <c r="AV693" s="788"/>
      <c r="AW693" s="788"/>
      <c r="AX693" s="788"/>
      <c r="AY693" s="788"/>
      <c r="AZ693" s="788"/>
      <c r="BA693" s="788"/>
      <c r="BB693" s="788"/>
      <c r="BC693" s="788"/>
      <c r="BD693" s="788"/>
      <c r="BE693" s="788"/>
      <c r="BF693" s="788"/>
      <c r="BG693" s="788"/>
      <c r="BH693" s="788"/>
      <c r="BI693" s="788"/>
      <c r="BJ693" s="788"/>
      <c r="BK693" s="788"/>
      <c r="BL693" s="788"/>
      <c r="BM693" s="788"/>
      <c r="BN693" s="788"/>
      <c r="BO693" s="788"/>
      <c r="BP693" s="788"/>
      <c r="BQ693" s="788"/>
      <c r="BR693" s="788"/>
      <c r="BS693" s="788"/>
      <c r="BT693" s="788"/>
      <c r="BU693" s="788"/>
      <c r="BV693" s="788"/>
      <c r="BW693" s="788"/>
      <c r="BX693" s="788"/>
      <c r="BY693" s="788"/>
      <c r="BZ693" s="788"/>
    </row>
    <row r="694" spans="5:78" ht="19.5" customHeight="1">
      <c r="E694" s="422"/>
      <c r="F694" s="422"/>
      <c r="G694" s="417"/>
      <c r="H694" s="417"/>
      <c r="I694" s="417"/>
      <c r="J694" s="404"/>
      <c r="K694" s="404"/>
      <c r="L694" s="405"/>
      <c r="M694" s="405"/>
      <c r="N694" s="406"/>
      <c r="AJ694" s="429"/>
      <c r="AK694" s="429"/>
      <c r="AL694" s="429"/>
      <c r="AM694" s="429"/>
      <c r="AN694" s="429"/>
      <c r="AO694" s="429"/>
      <c r="AP694" s="429"/>
      <c r="AQ694" s="429"/>
      <c r="AR694" s="429"/>
      <c r="AS694" s="429"/>
      <c r="AT694" s="429"/>
      <c r="AU694" s="429"/>
      <c r="AV694" s="429"/>
      <c r="AW694" s="429"/>
      <c r="AX694" s="429"/>
      <c r="AY694" s="429"/>
      <c r="AZ694" s="429"/>
      <c r="BA694" s="429"/>
      <c r="BB694" s="429"/>
      <c r="BC694" s="429"/>
    </row>
    <row r="695" spans="5:78" ht="18.75" customHeight="1">
      <c r="E695" s="792"/>
      <c r="F695" s="792"/>
      <c r="G695" s="418"/>
      <c r="H695" s="417"/>
      <c r="I695" s="417"/>
      <c r="J695" s="407"/>
      <c r="K695" s="404"/>
      <c r="L695" s="404"/>
      <c r="M695" s="405"/>
      <c r="N695" s="408"/>
      <c r="AJ695" s="429"/>
      <c r="AK695" s="429"/>
      <c r="AL695" s="429"/>
      <c r="AM695" s="429"/>
      <c r="AN695" s="429"/>
      <c r="AO695" s="429"/>
      <c r="AP695" s="429"/>
      <c r="AQ695" s="429"/>
      <c r="AR695" s="429"/>
      <c r="AS695" s="429"/>
      <c r="AT695" s="429"/>
      <c r="AU695" s="429"/>
      <c r="AV695" s="429"/>
      <c r="AW695" s="429"/>
      <c r="AX695" s="429"/>
      <c r="AY695" s="429"/>
      <c r="AZ695" s="429"/>
      <c r="BA695" s="429"/>
      <c r="BB695" s="429"/>
      <c r="BC695" s="429"/>
    </row>
    <row r="696" spans="5:78" ht="18.75" customHeight="1">
      <c r="E696" s="422"/>
      <c r="F696" s="422"/>
      <c r="G696" s="418"/>
      <c r="H696" s="417"/>
      <c r="I696" s="417"/>
      <c r="J696" s="407"/>
      <c r="K696" s="405"/>
      <c r="L696" s="409"/>
      <c r="M696" s="405"/>
      <c r="N696" s="408"/>
      <c r="AJ696" s="429"/>
      <c r="AK696" s="429"/>
      <c r="AL696" s="429"/>
      <c r="AM696" s="429"/>
      <c r="AN696" s="429"/>
      <c r="AO696" s="429"/>
      <c r="AP696" s="429"/>
      <c r="AQ696" s="429"/>
      <c r="AR696" s="429"/>
      <c r="AS696" s="429"/>
      <c r="AT696" s="429"/>
      <c r="AU696" s="429"/>
      <c r="AV696" s="429"/>
      <c r="AW696" s="429"/>
      <c r="AX696" s="429"/>
      <c r="AY696" s="429"/>
      <c r="AZ696" s="429"/>
      <c r="BA696" s="429"/>
      <c r="BB696" s="429"/>
      <c r="BC696" s="429"/>
    </row>
    <row r="697" spans="5:78">
      <c r="E697" s="791"/>
      <c r="F697" s="791"/>
      <c r="G697" s="419"/>
      <c r="H697" s="419"/>
      <c r="I697" s="419"/>
      <c r="J697" s="405"/>
      <c r="K697" s="405"/>
      <c r="L697" s="405"/>
      <c r="M697" s="405"/>
      <c r="N697" s="406"/>
      <c r="AJ697" s="429"/>
      <c r="AK697" s="429"/>
      <c r="AL697" s="429"/>
      <c r="AM697" s="429"/>
      <c r="AN697" s="429"/>
      <c r="AO697" s="429"/>
      <c r="AP697" s="429"/>
      <c r="AQ697" s="429"/>
      <c r="AR697" s="429"/>
      <c r="AS697" s="429"/>
      <c r="AT697" s="429"/>
      <c r="AU697" s="429"/>
      <c r="AV697" s="429"/>
      <c r="AW697" s="429"/>
      <c r="AX697" s="429"/>
      <c r="AY697" s="429"/>
      <c r="AZ697" s="429"/>
      <c r="BA697" s="429"/>
      <c r="BB697" s="429"/>
      <c r="BC697" s="429"/>
    </row>
    <row r="698" spans="5:78">
      <c r="AJ698" s="429"/>
      <c r="AK698" s="429"/>
      <c r="AL698" s="429"/>
      <c r="AM698" s="429"/>
      <c r="AN698" s="429"/>
      <c r="AO698" s="429"/>
      <c r="AP698" s="429"/>
      <c r="AQ698" s="429"/>
      <c r="AR698" s="429"/>
      <c r="AS698" s="429"/>
      <c r="AT698" s="429"/>
      <c r="AU698" s="429"/>
      <c r="AV698" s="429"/>
      <c r="AW698" s="429"/>
      <c r="AX698" s="429"/>
      <c r="AY698" s="429"/>
      <c r="AZ698" s="429"/>
      <c r="BA698" s="429"/>
      <c r="BB698" s="429"/>
      <c r="BC698" s="429"/>
    </row>
    <row r="699" spans="5:78">
      <c r="AJ699" s="429"/>
      <c r="AK699" s="429"/>
      <c r="AL699" s="429"/>
      <c r="AM699" s="429"/>
      <c r="AN699" s="429"/>
      <c r="AO699" s="429"/>
      <c r="AP699" s="429"/>
      <c r="AQ699" s="429"/>
      <c r="AR699" s="429"/>
      <c r="AS699" s="429"/>
      <c r="AT699" s="429"/>
      <c r="AU699" s="429"/>
      <c r="AV699" s="429"/>
      <c r="AW699" s="429"/>
      <c r="AX699" s="429"/>
      <c r="AY699" s="429"/>
      <c r="AZ699" s="429"/>
      <c r="BA699" s="429"/>
      <c r="BB699" s="429"/>
      <c r="BC699" s="429"/>
    </row>
    <row r="700" spans="5:78" ht="18.75" customHeight="1">
      <c r="AJ700" s="429"/>
      <c r="AK700" s="429"/>
      <c r="AL700" s="429"/>
      <c r="AM700" s="429"/>
      <c r="AN700" s="429"/>
      <c r="AO700" s="429"/>
      <c r="AP700" s="429"/>
      <c r="AQ700" s="429"/>
      <c r="AR700" s="429"/>
      <c r="AS700" s="429"/>
      <c r="AT700" s="429"/>
      <c r="AU700" s="429"/>
      <c r="AV700" s="429"/>
      <c r="AW700" s="429"/>
      <c r="AX700" s="429"/>
      <c r="AY700" s="429"/>
      <c r="AZ700" s="429"/>
      <c r="BA700" s="429"/>
      <c r="BB700" s="429"/>
      <c r="BC700" s="429"/>
    </row>
    <row r="701" spans="5:78">
      <c r="AJ701" s="429"/>
      <c r="AK701" s="429"/>
      <c r="AL701" s="429"/>
      <c r="AM701" s="429"/>
      <c r="AN701" s="429"/>
      <c r="AO701" s="429"/>
      <c r="AP701" s="429"/>
      <c r="AQ701" s="429"/>
      <c r="AR701" s="429"/>
      <c r="AS701" s="429"/>
      <c r="AT701" s="429"/>
      <c r="AU701" s="429"/>
      <c r="AV701" s="429"/>
      <c r="AW701" s="429"/>
      <c r="AX701" s="429"/>
      <c r="AY701" s="429"/>
      <c r="AZ701" s="429"/>
      <c r="BA701" s="429"/>
      <c r="BB701" s="429"/>
      <c r="BC701" s="429"/>
    </row>
    <row r="702" spans="5:78">
      <c r="AJ702" s="429"/>
      <c r="AK702" s="429"/>
      <c r="AL702" s="429"/>
      <c r="AM702" s="429"/>
      <c r="AN702" s="429"/>
      <c r="AO702" s="429"/>
      <c r="AP702" s="429"/>
      <c r="AQ702" s="429"/>
      <c r="AR702" s="429"/>
      <c r="AS702" s="429"/>
      <c r="AT702" s="429"/>
      <c r="AU702" s="429"/>
      <c r="AV702" s="429"/>
      <c r="AW702" s="429"/>
      <c r="AX702" s="429"/>
      <c r="AY702" s="429"/>
      <c r="AZ702" s="429"/>
      <c r="BA702" s="429"/>
      <c r="BB702" s="429"/>
      <c r="BC702" s="429"/>
    </row>
    <row r="703" spans="5:78">
      <c r="AJ703" s="429"/>
      <c r="AK703" s="429"/>
      <c r="AL703" s="429"/>
      <c r="AM703" s="429"/>
      <c r="AN703" s="429"/>
      <c r="AO703" s="429"/>
      <c r="AP703" s="429"/>
      <c r="AQ703" s="429"/>
      <c r="AR703" s="429"/>
      <c r="AS703" s="429"/>
      <c r="AT703" s="429"/>
      <c r="AU703" s="429"/>
      <c r="AV703" s="429"/>
      <c r="AW703" s="429"/>
      <c r="AX703" s="429"/>
      <c r="AY703" s="429"/>
      <c r="AZ703" s="429"/>
      <c r="BA703" s="429"/>
      <c r="BB703" s="429"/>
      <c r="BC703" s="429"/>
    </row>
    <row r="704" spans="5:78">
      <c r="AJ704" s="429"/>
      <c r="AK704" s="429"/>
      <c r="AL704" s="429"/>
      <c r="AM704" s="429"/>
      <c r="AN704" s="429"/>
      <c r="AO704" s="429"/>
      <c r="AP704" s="429"/>
      <c r="AQ704" s="429"/>
      <c r="AR704" s="429"/>
      <c r="AS704" s="429"/>
      <c r="AT704" s="429"/>
      <c r="AU704" s="429"/>
      <c r="AV704" s="429"/>
      <c r="AW704" s="429"/>
      <c r="AX704" s="429"/>
      <c r="AY704" s="429"/>
      <c r="AZ704" s="429"/>
      <c r="BA704" s="429"/>
      <c r="BB704" s="429"/>
      <c r="BC704" s="429"/>
    </row>
    <row r="705" spans="5:81">
      <c r="AJ705" s="429"/>
      <c r="AK705" s="429"/>
      <c r="AL705" s="429"/>
      <c r="AM705" s="429"/>
      <c r="AN705" s="429"/>
      <c r="AO705" s="429"/>
      <c r="AP705" s="429"/>
      <c r="AQ705" s="429"/>
      <c r="AR705" s="429"/>
      <c r="AS705" s="429"/>
      <c r="AT705" s="429"/>
      <c r="AU705" s="429"/>
      <c r="AV705" s="429"/>
      <c r="AW705" s="429"/>
      <c r="AX705" s="429"/>
      <c r="AY705" s="429"/>
      <c r="AZ705" s="429"/>
      <c r="BA705" s="429"/>
      <c r="BB705" s="429"/>
      <c r="BC705" s="429"/>
    </row>
    <row r="706" spans="5:81" ht="18" customHeight="1">
      <c r="AD706" s="787"/>
      <c r="AE706" s="787"/>
      <c r="AF706" s="787"/>
      <c r="AG706" s="787"/>
      <c r="AH706" s="787"/>
      <c r="AI706" s="787"/>
      <c r="AJ706" s="787"/>
      <c r="AK706" s="787"/>
      <c r="AL706" s="787"/>
      <c r="AM706" s="787"/>
      <c r="AN706" s="787"/>
      <c r="AO706" s="787"/>
      <c r="AP706" s="787"/>
      <c r="AQ706" s="787"/>
      <c r="AR706" s="787"/>
      <c r="AS706" s="787"/>
      <c r="AT706" s="787"/>
      <c r="AU706" s="787"/>
      <c r="AV706" s="787"/>
      <c r="AW706" s="787"/>
      <c r="AX706" s="787"/>
      <c r="AY706" s="787"/>
      <c r="AZ706" s="787"/>
      <c r="BA706" s="787"/>
      <c r="BB706" s="787"/>
      <c r="BC706" s="787"/>
      <c r="BD706" s="787"/>
      <c r="BE706" s="787"/>
      <c r="BF706" s="787"/>
      <c r="BG706" s="787"/>
      <c r="BH706" s="787"/>
      <c r="BI706" s="787"/>
      <c r="BJ706" s="787"/>
      <c r="BK706" s="787"/>
      <c r="BL706" s="787"/>
      <c r="BM706" s="787"/>
      <c r="BN706" s="787"/>
      <c r="BO706" s="787"/>
      <c r="BP706" s="787"/>
      <c r="BQ706" s="787"/>
      <c r="BR706" s="787"/>
      <c r="BS706" s="787"/>
      <c r="BT706" s="787"/>
      <c r="BU706" s="787"/>
      <c r="BV706" s="787"/>
      <c r="BW706" s="787"/>
      <c r="BX706" s="787"/>
      <c r="BY706" s="787"/>
      <c r="BZ706" s="787"/>
      <c r="CA706" s="787"/>
      <c r="CB706" s="787"/>
      <c r="CC706" s="787"/>
    </row>
    <row r="707" spans="5:81" ht="18" customHeight="1">
      <c r="E707" s="787"/>
      <c r="F707" s="787"/>
      <c r="G707" s="787"/>
      <c r="H707" s="787"/>
      <c r="I707" s="787"/>
      <c r="J707" s="787"/>
      <c r="K707" s="787"/>
      <c r="L707" s="787"/>
      <c r="M707" s="787"/>
      <c r="N707" s="787"/>
      <c r="O707" s="787"/>
      <c r="P707" s="787"/>
      <c r="Q707" s="787"/>
      <c r="R707" s="787"/>
      <c r="S707" s="787"/>
      <c r="T707" s="787"/>
      <c r="U707" s="787"/>
      <c r="V707" s="787"/>
      <c r="W707" s="787"/>
      <c r="X707" s="787"/>
      <c r="AD707" s="787"/>
      <c r="AE707" s="787"/>
      <c r="AF707" s="787"/>
      <c r="AG707" s="787"/>
      <c r="AH707" s="787"/>
      <c r="AI707" s="787"/>
      <c r="AJ707" s="787"/>
      <c r="AK707" s="787"/>
      <c r="AL707" s="787"/>
      <c r="AM707" s="787"/>
      <c r="AN707" s="787"/>
      <c r="AO707" s="787"/>
      <c r="AP707" s="787"/>
      <c r="AQ707" s="787"/>
      <c r="AR707" s="787"/>
      <c r="AS707" s="787"/>
      <c r="AT707" s="787"/>
      <c r="AU707" s="787"/>
      <c r="AV707" s="787"/>
      <c r="AW707" s="787"/>
      <c r="AX707" s="787"/>
      <c r="AY707" s="787"/>
      <c r="AZ707" s="787"/>
      <c r="BA707" s="787"/>
      <c r="BB707" s="787"/>
      <c r="BC707" s="787"/>
      <c r="BD707" s="787"/>
      <c r="BE707" s="787"/>
      <c r="BF707" s="787"/>
      <c r="BG707" s="787"/>
      <c r="BH707" s="787"/>
      <c r="BI707" s="787"/>
      <c r="BJ707" s="787"/>
      <c r="BK707" s="787"/>
      <c r="BL707" s="787"/>
      <c r="BM707" s="787"/>
      <c r="BN707" s="787"/>
      <c r="BO707" s="787"/>
      <c r="BP707" s="787"/>
      <c r="BQ707" s="787"/>
      <c r="BR707" s="787"/>
      <c r="BS707" s="787"/>
      <c r="BT707" s="787"/>
      <c r="BU707" s="787"/>
      <c r="BV707" s="787"/>
      <c r="BW707" s="787"/>
      <c r="BX707" s="787"/>
      <c r="BY707" s="787"/>
      <c r="BZ707" s="787"/>
      <c r="CA707" s="787"/>
      <c r="CB707" s="787"/>
      <c r="CC707" s="787"/>
    </row>
    <row r="708" spans="5:81" ht="30">
      <c r="E708" s="787"/>
      <c r="F708" s="787"/>
      <c r="G708" s="787"/>
      <c r="H708" s="787"/>
      <c r="I708" s="787"/>
      <c r="J708" s="787"/>
      <c r="K708" s="787"/>
      <c r="L708" s="787"/>
      <c r="M708" s="787"/>
      <c r="N708" s="787"/>
      <c r="O708" s="787"/>
      <c r="P708" s="787"/>
      <c r="Q708" s="787"/>
      <c r="R708" s="787"/>
      <c r="S708" s="787"/>
      <c r="T708" s="787"/>
      <c r="U708" s="787"/>
      <c r="V708" s="787"/>
      <c r="W708" s="787"/>
      <c r="X708" s="787"/>
      <c r="AD708" s="787"/>
      <c r="AE708" s="787"/>
      <c r="AF708" s="787"/>
      <c r="AG708" s="787"/>
      <c r="AH708" s="787"/>
      <c r="AI708" s="787"/>
      <c r="AJ708" s="787"/>
      <c r="AK708" s="787"/>
      <c r="AL708" s="787"/>
      <c r="AM708" s="787"/>
      <c r="AN708" s="787"/>
      <c r="AO708" s="787"/>
      <c r="AP708" s="787"/>
      <c r="AQ708" s="787"/>
      <c r="AR708" s="787"/>
      <c r="AS708" s="787"/>
      <c r="AT708" s="787"/>
      <c r="AU708" s="787"/>
      <c r="AV708" s="787"/>
      <c r="AW708" s="787"/>
      <c r="AX708" s="787"/>
      <c r="AY708" s="787"/>
      <c r="AZ708" s="787"/>
      <c r="BA708" s="787"/>
      <c r="BB708" s="787"/>
      <c r="BC708" s="787"/>
      <c r="BD708" s="787"/>
      <c r="BE708" s="787"/>
      <c r="BF708" s="787"/>
      <c r="BG708" s="787"/>
      <c r="BH708" s="787"/>
      <c r="BI708" s="787"/>
      <c r="BJ708" s="787"/>
      <c r="BK708" s="787"/>
      <c r="BL708" s="787"/>
      <c r="BM708" s="787"/>
      <c r="BN708" s="787"/>
      <c r="BO708" s="787"/>
      <c r="BP708" s="787"/>
      <c r="BQ708" s="787"/>
      <c r="BR708" s="787"/>
      <c r="BS708" s="787"/>
      <c r="BT708" s="787"/>
      <c r="BU708" s="787"/>
      <c r="BV708" s="787"/>
      <c r="BW708" s="787"/>
      <c r="BX708" s="787"/>
      <c r="BY708" s="787"/>
      <c r="BZ708" s="787"/>
      <c r="CA708" s="787"/>
      <c r="CB708" s="787"/>
      <c r="CC708" s="787"/>
    </row>
    <row r="709" spans="5:81" ht="33.75">
      <c r="E709" s="788"/>
      <c r="F709" s="788"/>
      <c r="G709" s="788"/>
      <c r="H709" s="788"/>
      <c r="I709" s="788"/>
      <c r="J709" s="788"/>
      <c r="K709" s="788"/>
      <c r="L709" s="788"/>
      <c r="M709" s="788"/>
      <c r="N709" s="788"/>
      <c r="O709" s="788"/>
      <c r="P709" s="788"/>
      <c r="Q709" s="788"/>
      <c r="R709" s="788"/>
      <c r="S709" s="788"/>
      <c r="T709" s="788"/>
      <c r="U709" s="788"/>
      <c r="V709" s="788"/>
      <c r="W709" s="788"/>
      <c r="X709" s="788"/>
      <c r="AD709" s="788"/>
      <c r="AE709" s="788"/>
      <c r="AF709" s="788"/>
      <c r="AG709" s="788"/>
      <c r="AH709" s="788"/>
      <c r="AI709" s="788"/>
      <c r="AJ709" s="788"/>
      <c r="AK709" s="788"/>
      <c r="AL709" s="788"/>
      <c r="AM709" s="788"/>
      <c r="AN709" s="788"/>
      <c r="AO709" s="788"/>
      <c r="AP709" s="788"/>
      <c r="AQ709" s="788"/>
      <c r="AR709" s="788"/>
      <c r="AS709" s="788"/>
      <c r="AT709" s="788"/>
      <c r="AU709" s="788"/>
      <c r="AV709" s="788"/>
      <c r="AW709" s="788"/>
      <c r="AX709" s="788"/>
      <c r="AY709" s="788"/>
      <c r="AZ709" s="788"/>
      <c r="BA709" s="788"/>
      <c r="BB709" s="788"/>
      <c r="BC709" s="788"/>
      <c r="BD709" s="788"/>
      <c r="BE709" s="788"/>
      <c r="BF709" s="788"/>
      <c r="BG709" s="788"/>
      <c r="BH709" s="788"/>
      <c r="BI709" s="788"/>
      <c r="BJ709" s="788"/>
      <c r="BK709" s="788"/>
      <c r="BL709" s="788"/>
      <c r="BM709" s="788"/>
      <c r="BN709" s="788"/>
      <c r="BO709" s="788"/>
      <c r="BP709" s="788"/>
      <c r="BQ709" s="788"/>
      <c r="BR709" s="788"/>
      <c r="BS709" s="788"/>
      <c r="BT709" s="788"/>
      <c r="BU709" s="788"/>
      <c r="BV709" s="788"/>
      <c r="BW709" s="788"/>
      <c r="BX709" s="788"/>
      <c r="BY709" s="788"/>
      <c r="BZ709" s="788"/>
      <c r="CA709" s="788"/>
      <c r="CB709" s="788"/>
      <c r="CC709" s="788"/>
    </row>
    <row r="710" spans="5:81" ht="18.75" customHeight="1">
      <c r="AJ710" s="429"/>
      <c r="AK710" s="429"/>
      <c r="AL710" s="429"/>
      <c r="AM710" s="429"/>
      <c r="AN710" s="429"/>
      <c r="AO710" s="429"/>
      <c r="AP710" s="429"/>
      <c r="AQ710" s="429"/>
      <c r="AR710" s="429"/>
      <c r="AS710" s="429"/>
      <c r="AT710" s="429"/>
      <c r="AU710" s="429"/>
      <c r="AV710" s="429"/>
      <c r="AW710" s="429"/>
      <c r="AX710" s="429"/>
      <c r="AY710" s="429"/>
      <c r="AZ710" s="429"/>
      <c r="BA710" s="429"/>
      <c r="BB710" s="429"/>
      <c r="BC710" s="429"/>
    </row>
    <row r="711" spans="5:81">
      <c r="AJ711" s="429"/>
      <c r="AK711" s="429"/>
      <c r="AL711" s="429"/>
      <c r="AM711" s="429"/>
      <c r="AN711" s="429"/>
      <c r="AO711" s="429"/>
      <c r="AP711" s="429"/>
      <c r="AQ711" s="429"/>
      <c r="AR711" s="429"/>
      <c r="AS711" s="429"/>
      <c r="AT711" s="429"/>
      <c r="AU711" s="429"/>
      <c r="AV711" s="429"/>
      <c r="AW711" s="429"/>
      <c r="AX711" s="429"/>
      <c r="AY711" s="429"/>
      <c r="AZ711" s="429"/>
      <c r="BA711" s="429"/>
      <c r="BB711" s="429"/>
      <c r="BC711" s="429"/>
    </row>
    <row r="712" spans="5:81">
      <c r="AJ712" s="429"/>
      <c r="AK712" s="429"/>
      <c r="AL712" s="429"/>
      <c r="AM712" s="429"/>
      <c r="AN712" s="429"/>
      <c r="AO712" s="429"/>
      <c r="AP712" s="429"/>
      <c r="AQ712" s="429"/>
      <c r="AR712" s="429"/>
      <c r="AS712" s="429"/>
      <c r="AT712" s="429"/>
      <c r="AU712" s="429"/>
      <c r="AV712" s="429"/>
      <c r="AW712" s="429"/>
      <c r="AX712" s="429"/>
      <c r="AY712" s="429"/>
      <c r="AZ712" s="429"/>
      <c r="BA712" s="429"/>
      <c r="BB712" s="429"/>
      <c r="BC712" s="429"/>
    </row>
    <row r="713" spans="5:81">
      <c r="AJ713" s="429"/>
      <c r="AK713" s="429"/>
      <c r="AL713" s="429"/>
      <c r="AM713" s="429"/>
      <c r="AN713" s="429"/>
      <c r="AO713" s="429"/>
      <c r="AP713" s="429"/>
      <c r="AQ713" s="429"/>
      <c r="AR713" s="429"/>
      <c r="AS713" s="429"/>
      <c r="AT713" s="429"/>
      <c r="AU713" s="429"/>
      <c r="AV713" s="429"/>
      <c r="AW713" s="429"/>
      <c r="AX713" s="429"/>
      <c r="AY713" s="429"/>
      <c r="AZ713" s="429"/>
      <c r="BA713" s="429"/>
      <c r="BB713" s="429"/>
      <c r="BC713" s="429"/>
    </row>
    <row r="714" spans="5:81">
      <c r="AJ714" s="429"/>
      <c r="AK714" s="429"/>
      <c r="AL714" s="429"/>
      <c r="AM714" s="429"/>
      <c r="AN714" s="429"/>
      <c r="AO714" s="429"/>
      <c r="AP714" s="429"/>
      <c r="AQ714" s="429"/>
      <c r="AR714" s="429"/>
      <c r="AS714" s="429"/>
      <c r="AT714" s="429"/>
      <c r="AU714" s="429"/>
      <c r="AV714" s="429"/>
      <c r="AW714" s="429"/>
      <c r="AX714" s="429"/>
      <c r="AY714" s="429"/>
      <c r="AZ714" s="429"/>
      <c r="BA714" s="429"/>
      <c r="BB714" s="429"/>
      <c r="BC714" s="429"/>
    </row>
    <row r="715" spans="5:81">
      <c r="AJ715" s="429"/>
      <c r="AK715" s="429"/>
      <c r="AL715" s="429"/>
      <c r="AM715" s="429"/>
      <c r="AN715" s="429"/>
      <c r="AO715" s="429"/>
      <c r="AP715" s="429"/>
      <c r="AQ715" s="429"/>
      <c r="AR715" s="429"/>
      <c r="AS715" s="429"/>
      <c r="AT715" s="429"/>
      <c r="AU715" s="429"/>
      <c r="AV715" s="429"/>
      <c r="AW715" s="429"/>
      <c r="AX715" s="429"/>
      <c r="AY715" s="429"/>
      <c r="AZ715" s="429"/>
      <c r="BA715" s="429"/>
      <c r="BB715" s="429"/>
      <c r="BC715" s="429"/>
    </row>
    <row r="716" spans="5:81">
      <c r="AJ716" s="429"/>
      <c r="AK716" s="429"/>
      <c r="AL716" s="429"/>
      <c r="AM716" s="429"/>
      <c r="AN716" s="429"/>
      <c r="AO716" s="429"/>
      <c r="AP716" s="429"/>
      <c r="AQ716" s="429"/>
      <c r="AR716" s="429"/>
      <c r="AS716" s="429"/>
      <c r="AT716" s="429"/>
      <c r="AU716" s="429"/>
      <c r="AV716" s="429"/>
      <c r="AW716" s="429"/>
      <c r="AX716" s="429"/>
      <c r="AY716" s="429"/>
      <c r="AZ716" s="429"/>
      <c r="BA716" s="429"/>
      <c r="BB716" s="429"/>
      <c r="BC716" s="429"/>
    </row>
    <row r="717" spans="5:81">
      <c r="AJ717" s="429"/>
      <c r="AK717" s="429"/>
      <c r="AL717" s="429"/>
      <c r="AM717" s="429"/>
      <c r="AN717" s="429"/>
      <c r="AO717" s="429"/>
      <c r="AP717" s="429"/>
      <c r="AQ717" s="429"/>
      <c r="AR717" s="429"/>
      <c r="AS717" s="429"/>
      <c r="AT717" s="429"/>
      <c r="AU717" s="429"/>
      <c r="AV717" s="429"/>
      <c r="AW717" s="429"/>
      <c r="AX717" s="429"/>
      <c r="AY717" s="429"/>
      <c r="AZ717" s="429"/>
      <c r="BA717" s="429"/>
      <c r="BB717" s="429"/>
      <c r="BC717" s="429"/>
    </row>
    <row r="718" spans="5:81">
      <c r="AJ718" s="429"/>
      <c r="AK718" s="429"/>
      <c r="AL718" s="429"/>
      <c r="AM718" s="429"/>
      <c r="AN718" s="429"/>
      <c r="AO718" s="429"/>
      <c r="AP718" s="429"/>
      <c r="AQ718" s="429"/>
      <c r="AR718" s="429"/>
      <c r="AS718" s="429"/>
      <c r="AT718" s="429"/>
      <c r="AU718" s="429"/>
      <c r="AV718" s="429"/>
      <c r="AW718" s="429"/>
      <c r="AX718" s="429"/>
      <c r="AY718" s="429"/>
      <c r="AZ718" s="429"/>
      <c r="BA718" s="429"/>
      <c r="BB718" s="429"/>
      <c r="BC718" s="429"/>
    </row>
    <row r="719" spans="5:81">
      <c r="AJ719" s="429"/>
      <c r="AK719" s="429"/>
      <c r="AL719" s="429"/>
      <c r="AM719" s="429"/>
      <c r="AN719" s="429"/>
      <c r="AO719" s="429"/>
      <c r="AP719" s="429"/>
      <c r="AQ719" s="429"/>
      <c r="AR719" s="429"/>
      <c r="AS719" s="429"/>
      <c r="AT719" s="429"/>
      <c r="AU719" s="429"/>
      <c r="AV719" s="429"/>
      <c r="AW719" s="429"/>
      <c r="AX719" s="429"/>
      <c r="AY719" s="429"/>
      <c r="AZ719" s="429"/>
      <c r="BA719" s="429"/>
      <c r="BB719" s="429"/>
      <c r="BC719" s="429"/>
    </row>
    <row r="720" spans="5:81">
      <c r="AJ720" s="429"/>
      <c r="AK720" s="429"/>
      <c r="AL720" s="429"/>
      <c r="AM720" s="429"/>
      <c r="AN720" s="429"/>
      <c r="AO720" s="429"/>
      <c r="AP720" s="429"/>
      <c r="AQ720" s="429"/>
      <c r="AR720" s="429"/>
      <c r="AS720" s="429"/>
      <c r="AT720" s="429"/>
      <c r="AU720" s="429"/>
      <c r="AV720" s="429"/>
      <c r="AW720" s="429"/>
      <c r="AX720" s="429"/>
      <c r="AY720" s="429"/>
      <c r="AZ720" s="429"/>
      <c r="BA720" s="429"/>
      <c r="BB720" s="429"/>
      <c r="BC720" s="429"/>
    </row>
    <row r="721" spans="36:55">
      <c r="AJ721" s="429"/>
      <c r="AK721" s="429"/>
      <c r="AL721" s="429"/>
      <c r="AM721" s="429"/>
      <c r="AN721" s="429"/>
      <c r="AO721" s="429"/>
      <c r="AP721" s="429"/>
      <c r="AQ721" s="429"/>
      <c r="AR721" s="429"/>
      <c r="AS721" s="429"/>
      <c r="AT721" s="429"/>
      <c r="AU721" s="429"/>
      <c r="AV721" s="429"/>
      <c r="AW721" s="429"/>
      <c r="AX721" s="429"/>
      <c r="AY721" s="429"/>
      <c r="AZ721" s="429"/>
      <c r="BA721" s="429"/>
      <c r="BB721" s="429"/>
      <c r="BC721" s="429"/>
    </row>
    <row r="722" spans="36:55">
      <c r="AJ722" s="429"/>
      <c r="AK722" s="429"/>
      <c r="AL722" s="429"/>
      <c r="AM722" s="429"/>
      <c r="AN722" s="429"/>
      <c r="AO722" s="429"/>
      <c r="AP722" s="429"/>
      <c r="AQ722" s="429"/>
      <c r="AR722" s="429"/>
      <c r="AS722" s="429"/>
      <c r="AT722" s="429"/>
      <c r="AU722" s="429"/>
      <c r="AV722" s="429"/>
      <c r="AW722" s="429"/>
      <c r="AX722" s="429"/>
      <c r="AY722" s="429"/>
      <c r="AZ722" s="429"/>
      <c r="BA722" s="429"/>
      <c r="BB722" s="429"/>
      <c r="BC722" s="429"/>
    </row>
    <row r="723" spans="36:55">
      <c r="AJ723" s="429"/>
      <c r="AK723" s="429"/>
      <c r="AL723" s="429"/>
      <c r="AM723" s="429"/>
      <c r="AN723" s="429"/>
      <c r="AO723" s="429"/>
      <c r="AP723" s="429"/>
      <c r="AQ723" s="429"/>
      <c r="AR723" s="429"/>
      <c r="AS723" s="429"/>
      <c r="AT723" s="429"/>
      <c r="AU723" s="429"/>
      <c r="AV723" s="429"/>
      <c r="AW723" s="429"/>
      <c r="AX723" s="429"/>
      <c r="AY723" s="429"/>
      <c r="AZ723" s="429"/>
      <c r="BA723" s="429"/>
      <c r="BB723" s="429"/>
      <c r="BC723" s="429"/>
    </row>
    <row r="724" spans="36:55">
      <c r="AJ724" s="429"/>
      <c r="AK724" s="429"/>
      <c r="AL724" s="429"/>
      <c r="AM724" s="429"/>
      <c r="AN724" s="429"/>
      <c r="AO724" s="429"/>
      <c r="AP724" s="429"/>
      <c r="AQ724" s="429"/>
      <c r="AR724" s="429"/>
      <c r="AS724" s="429"/>
      <c r="AT724" s="429"/>
      <c r="AU724" s="429"/>
      <c r="AV724" s="429"/>
      <c r="AW724" s="429"/>
      <c r="AX724" s="429"/>
      <c r="AY724" s="429"/>
      <c r="AZ724" s="429"/>
      <c r="BA724" s="429"/>
      <c r="BB724" s="429"/>
      <c r="BC724" s="429"/>
    </row>
    <row r="725" spans="36:55">
      <c r="AJ725" s="429"/>
      <c r="AK725" s="429"/>
      <c r="AL725" s="429"/>
      <c r="AM725" s="429"/>
      <c r="AN725" s="429"/>
      <c r="AO725" s="429"/>
      <c r="AP725" s="429"/>
      <c r="AQ725" s="429"/>
      <c r="AR725" s="429"/>
      <c r="AS725" s="429"/>
      <c r="AT725" s="429"/>
      <c r="AU725" s="429"/>
      <c r="AV725" s="429"/>
      <c r="AW725" s="429"/>
      <c r="AX725" s="429"/>
      <c r="AY725" s="429"/>
      <c r="AZ725" s="429"/>
      <c r="BA725" s="429"/>
      <c r="BB725" s="429"/>
      <c r="BC725" s="429"/>
    </row>
    <row r="726" spans="36:55">
      <c r="AJ726" s="429"/>
      <c r="AK726" s="429"/>
      <c r="AL726" s="429"/>
      <c r="AM726" s="429"/>
      <c r="AN726" s="429"/>
      <c r="AO726" s="429"/>
      <c r="AP726" s="429"/>
      <c r="AQ726" s="429"/>
      <c r="AR726" s="429"/>
      <c r="AS726" s="429"/>
      <c r="AT726" s="429"/>
      <c r="AU726" s="429"/>
      <c r="AV726" s="429"/>
      <c r="AW726" s="429"/>
      <c r="AX726" s="429"/>
      <c r="AY726" s="429"/>
      <c r="AZ726" s="429"/>
      <c r="BA726" s="429"/>
      <c r="BB726" s="429"/>
      <c r="BC726" s="429"/>
    </row>
    <row r="727" spans="36:55">
      <c r="AJ727" s="429"/>
      <c r="AK727" s="429"/>
      <c r="AL727" s="429"/>
      <c r="AM727" s="429"/>
      <c r="AN727" s="429"/>
      <c r="AO727" s="429"/>
      <c r="AP727" s="429"/>
      <c r="AQ727" s="429"/>
      <c r="AR727" s="429"/>
      <c r="AS727" s="429"/>
      <c r="AT727" s="429"/>
      <c r="AU727" s="429"/>
      <c r="AV727" s="429"/>
      <c r="AW727" s="429"/>
      <c r="AX727" s="429"/>
      <c r="AY727" s="429"/>
      <c r="AZ727" s="429"/>
      <c r="BA727" s="429"/>
      <c r="BB727" s="429"/>
      <c r="BC727" s="429"/>
    </row>
    <row r="728" spans="36:55">
      <c r="AJ728" s="429"/>
      <c r="AK728" s="429"/>
      <c r="AL728" s="429"/>
      <c r="AM728" s="429"/>
      <c r="AN728" s="429"/>
      <c r="AO728" s="429"/>
      <c r="AP728" s="429"/>
      <c r="AQ728" s="429"/>
      <c r="AR728" s="429"/>
      <c r="AS728" s="429"/>
      <c r="AT728" s="429"/>
      <c r="AU728" s="429"/>
      <c r="AV728" s="429"/>
      <c r="AW728" s="429"/>
      <c r="AX728" s="429"/>
      <c r="AY728" s="429"/>
      <c r="AZ728" s="429"/>
      <c r="BA728" s="429"/>
      <c r="BB728" s="429"/>
      <c r="BC728" s="429"/>
    </row>
    <row r="729" spans="36:55">
      <c r="AJ729" s="429"/>
      <c r="AK729" s="429"/>
      <c r="AL729" s="429"/>
      <c r="AM729" s="429"/>
      <c r="AN729" s="429"/>
      <c r="AO729" s="429"/>
      <c r="AP729" s="429"/>
      <c r="AQ729" s="429"/>
      <c r="AR729" s="429"/>
      <c r="AS729" s="429"/>
      <c r="AT729" s="429"/>
      <c r="AU729" s="429"/>
      <c r="AV729" s="429"/>
      <c r="AW729" s="429"/>
      <c r="AX729" s="429"/>
      <c r="AY729" s="429"/>
      <c r="AZ729" s="429"/>
      <c r="BA729" s="429"/>
      <c r="BB729" s="429"/>
      <c r="BC729" s="429"/>
    </row>
    <row r="730" spans="36:55">
      <c r="AJ730" s="429"/>
      <c r="AK730" s="429"/>
      <c r="AL730" s="429"/>
      <c r="AM730" s="429"/>
      <c r="AN730" s="429"/>
      <c r="AO730" s="429"/>
      <c r="AP730" s="429"/>
      <c r="AQ730" s="429"/>
      <c r="AR730" s="429"/>
      <c r="AS730" s="429"/>
      <c r="AT730" s="429"/>
      <c r="AU730" s="429"/>
      <c r="AV730" s="429"/>
      <c r="AW730" s="429"/>
      <c r="AX730" s="429"/>
      <c r="AY730" s="429"/>
      <c r="AZ730" s="429"/>
      <c r="BA730" s="429"/>
      <c r="BB730" s="429"/>
      <c r="BC730" s="429"/>
    </row>
    <row r="731" spans="36:55">
      <c r="AJ731" s="429"/>
      <c r="AK731" s="429"/>
      <c r="AL731" s="429"/>
      <c r="AM731" s="429"/>
      <c r="AN731" s="429"/>
      <c r="AO731" s="429"/>
      <c r="AP731" s="429"/>
      <c r="AQ731" s="429"/>
      <c r="AR731" s="429"/>
      <c r="AS731" s="429"/>
      <c r="AT731" s="429"/>
      <c r="AU731" s="429"/>
      <c r="AV731" s="429"/>
      <c r="AW731" s="429"/>
      <c r="AX731" s="429"/>
      <c r="AY731" s="429"/>
      <c r="AZ731" s="429"/>
      <c r="BA731" s="429"/>
      <c r="BB731" s="429"/>
      <c r="BC731" s="429"/>
    </row>
    <row r="732" spans="36:55">
      <c r="AJ732" s="429"/>
      <c r="AK732" s="429"/>
      <c r="AL732" s="429"/>
      <c r="AM732" s="429"/>
      <c r="AN732" s="429"/>
      <c r="AO732" s="429"/>
      <c r="AP732" s="429"/>
      <c r="AQ732" s="429"/>
      <c r="AR732" s="429"/>
      <c r="AS732" s="429"/>
      <c r="AT732" s="429"/>
      <c r="AU732" s="429"/>
      <c r="AV732" s="429"/>
      <c r="AW732" s="429"/>
      <c r="AX732" s="429"/>
      <c r="AY732" s="429"/>
      <c r="AZ732" s="429"/>
      <c r="BA732" s="429"/>
      <c r="BB732" s="429"/>
      <c r="BC732" s="429"/>
    </row>
    <row r="733" spans="36:55">
      <c r="AJ733" s="429"/>
      <c r="AK733" s="429"/>
      <c r="AL733" s="429"/>
      <c r="AM733" s="429"/>
      <c r="AN733" s="429"/>
      <c r="AO733" s="429"/>
      <c r="AP733" s="429"/>
      <c r="AQ733" s="429"/>
      <c r="AR733" s="429"/>
      <c r="AS733" s="429"/>
      <c r="AT733" s="429"/>
      <c r="AU733" s="429"/>
      <c r="AV733" s="429"/>
      <c r="AW733" s="429"/>
      <c r="AX733" s="429"/>
      <c r="AY733" s="429"/>
      <c r="AZ733" s="429"/>
      <c r="BA733" s="429"/>
      <c r="BB733" s="429"/>
      <c r="BC733" s="429"/>
    </row>
    <row r="734" spans="36:55">
      <c r="AJ734" s="429"/>
      <c r="AK734" s="429"/>
      <c r="AL734" s="429"/>
      <c r="AM734" s="429"/>
      <c r="AN734" s="429"/>
      <c r="AO734" s="429"/>
      <c r="AP734" s="429"/>
      <c r="AQ734" s="429"/>
      <c r="AR734" s="429"/>
      <c r="AS734" s="429"/>
      <c r="AT734" s="429"/>
      <c r="AU734" s="429"/>
      <c r="AV734" s="429"/>
      <c r="AW734" s="429"/>
      <c r="AX734" s="429"/>
      <c r="AY734" s="429"/>
      <c r="AZ734" s="429"/>
      <c r="BA734" s="429"/>
      <c r="BB734" s="429"/>
      <c r="BC734" s="429"/>
    </row>
    <row r="735" spans="36:55">
      <c r="AJ735" s="429"/>
      <c r="AK735" s="429"/>
      <c r="AL735" s="429"/>
      <c r="AM735" s="429"/>
      <c r="AN735" s="429"/>
      <c r="AO735" s="429"/>
      <c r="AP735" s="429"/>
      <c r="AQ735" s="429"/>
      <c r="AR735" s="429"/>
      <c r="AS735" s="429"/>
      <c r="AT735" s="429"/>
      <c r="AU735" s="429"/>
      <c r="AV735" s="429"/>
      <c r="AW735" s="429"/>
      <c r="AX735" s="429"/>
      <c r="AY735" s="429"/>
      <c r="AZ735" s="429"/>
      <c r="BA735" s="429"/>
      <c r="BB735" s="429"/>
      <c r="BC735" s="429"/>
    </row>
    <row r="736" spans="36:55">
      <c r="AJ736" s="429"/>
      <c r="AK736" s="429"/>
      <c r="AL736" s="429"/>
      <c r="AM736" s="429"/>
      <c r="AN736" s="429"/>
      <c r="AO736" s="429"/>
      <c r="AP736" s="429"/>
      <c r="AQ736" s="429"/>
      <c r="AR736" s="429"/>
      <c r="AS736" s="429"/>
      <c r="AT736" s="429"/>
      <c r="AU736" s="429"/>
      <c r="AV736" s="429"/>
      <c r="AW736" s="429"/>
      <c r="AX736" s="429"/>
      <c r="AY736" s="429"/>
      <c r="AZ736" s="429"/>
      <c r="BA736" s="429"/>
      <c r="BB736" s="429"/>
      <c r="BC736" s="429"/>
    </row>
    <row r="737" spans="36:55">
      <c r="AJ737" s="429"/>
      <c r="AK737" s="429"/>
      <c r="AL737" s="429"/>
      <c r="AM737" s="429"/>
      <c r="AN737" s="429"/>
      <c r="AO737" s="429"/>
      <c r="AP737" s="429"/>
      <c r="AQ737" s="429"/>
      <c r="AR737" s="429"/>
      <c r="AS737" s="429"/>
      <c r="AT737" s="429"/>
      <c r="AU737" s="429"/>
      <c r="AV737" s="429"/>
      <c r="AW737" s="429"/>
      <c r="AX737" s="429"/>
      <c r="AY737" s="429"/>
      <c r="AZ737" s="429"/>
      <c r="BA737" s="429"/>
      <c r="BB737" s="429"/>
      <c r="BC737" s="429"/>
    </row>
    <row r="738" spans="36:55">
      <c r="AJ738" s="429"/>
      <c r="AK738" s="429"/>
      <c r="AL738" s="429"/>
      <c r="AM738" s="429"/>
      <c r="AN738" s="429"/>
      <c r="AO738" s="429"/>
      <c r="AP738" s="429"/>
      <c r="AQ738" s="429"/>
      <c r="AR738" s="429"/>
      <c r="AS738" s="429"/>
      <c r="AT738" s="429"/>
      <c r="AU738" s="429"/>
      <c r="AV738" s="429"/>
      <c r="AW738" s="429"/>
      <c r="AX738" s="429"/>
      <c r="AY738" s="429"/>
      <c r="AZ738" s="429"/>
      <c r="BA738" s="429"/>
      <c r="BB738" s="429"/>
      <c r="BC738" s="429"/>
    </row>
    <row r="739" spans="36:55">
      <c r="AJ739" s="429"/>
      <c r="AK739" s="429"/>
      <c r="AL739" s="429"/>
      <c r="AM739" s="429"/>
      <c r="AN739" s="429"/>
      <c r="AO739" s="429"/>
      <c r="AP739" s="429"/>
      <c r="AQ739" s="429"/>
      <c r="AR739" s="429"/>
      <c r="AS739" s="429"/>
      <c r="AT739" s="429"/>
      <c r="AU739" s="429"/>
      <c r="AV739" s="429"/>
      <c r="AW739" s="429"/>
      <c r="AX739" s="429"/>
      <c r="AY739" s="429"/>
      <c r="AZ739" s="429"/>
      <c r="BA739" s="429"/>
      <c r="BB739" s="429"/>
      <c r="BC739" s="429"/>
    </row>
    <row r="740" spans="36:55">
      <c r="AJ740" s="429"/>
      <c r="AK740" s="429"/>
      <c r="AL740" s="429"/>
      <c r="AM740" s="429"/>
      <c r="AN740" s="429"/>
      <c r="AO740" s="429"/>
      <c r="AP740" s="429"/>
      <c r="AQ740" s="429"/>
      <c r="AR740" s="429"/>
      <c r="AS740" s="429"/>
      <c r="AT740" s="429"/>
      <c r="AU740" s="429"/>
      <c r="AV740" s="429"/>
      <c r="AW740" s="429"/>
      <c r="AX740" s="429"/>
      <c r="AY740" s="429"/>
      <c r="AZ740" s="429"/>
      <c r="BA740" s="429"/>
      <c r="BB740" s="429"/>
      <c r="BC740" s="429"/>
    </row>
    <row r="741" spans="36:55">
      <c r="AJ741" s="429"/>
      <c r="AK741" s="429"/>
      <c r="AL741" s="429"/>
      <c r="AM741" s="429"/>
      <c r="AN741" s="429"/>
      <c r="AO741" s="429"/>
      <c r="AP741" s="429"/>
      <c r="AQ741" s="429"/>
      <c r="AR741" s="429"/>
      <c r="AS741" s="429"/>
      <c r="AT741" s="429"/>
      <c r="AU741" s="429"/>
      <c r="AV741" s="429"/>
      <c r="AW741" s="429"/>
      <c r="AX741" s="429"/>
      <c r="AY741" s="429"/>
      <c r="AZ741" s="429"/>
      <c r="BA741" s="429"/>
      <c r="BB741" s="429"/>
      <c r="BC741" s="429"/>
    </row>
    <row r="742" spans="36:55">
      <c r="AJ742" s="429"/>
      <c r="AK742" s="429"/>
      <c r="AL742" s="429"/>
      <c r="AM742" s="429"/>
      <c r="AN742" s="429"/>
      <c r="AO742" s="429"/>
      <c r="AP742" s="429"/>
      <c r="AQ742" s="429"/>
      <c r="AR742" s="429"/>
      <c r="AS742" s="429"/>
      <c r="AT742" s="429"/>
      <c r="AU742" s="429"/>
      <c r="AV742" s="429"/>
      <c r="AW742" s="429"/>
      <c r="AX742" s="429"/>
      <c r="AY742" s="429"/>
      <c r="AZ742" s="429"/>
      <c r="BA742" s="429"/>
      <c r="BB742" s="429"/>
      <c r="BC742" s="429"/>
    </row>
    <row r="743" spans="36:55">
      <c r="AJ743" s="429"/>
      <c r="AK743" s="429"/>
      <c r="AL743" s="429"/>
      <c r="AM743" s="429"/>
      <c r="AN743" s="429"/>
      <c r="AO743" s="429"/>
      <c r="AP743" s="429"/>
      <c r="AQ743" s="429"/>
      <c r="AR743" s="429"/>
      <c r="AS743" s="429"/>
      <c r="AT743" s="429"/>
      <c r="AU743" s="429"/>
      <c r="AV743" s="429"/>
      <c r="AW743" s="429"/>
      <c r="AX743" s="429"/>
      <c r="AY743" s="429"/>
      <c r="AZ743" s="429"/>
      <c r="BA743" s="429"/>
      <c r="BB743" s="429"/>
      <c r="BC743" s="429"/>
    </row>
    <row r="744" spans="36:55">
      <c r="AJ744" s="429"/>
      <c r="AK744" s="429"/>
      <c r="AL744" s="429"/>
      <c r="AM744" s="429"/>
      <c r="AN744" s="429"/>
      <c r="AO744" s="429"/>
      <c r="AP744" s="429"/>
      <c r="AQ744" s="429"/>
      <c r="AR744" s="429"/>
      <c r="AS744" s="429"/>
      <c r="AT744" s="429"/>
      <c r="AU744" s="429"/>
      <c r="AV744" s="429"/>
      <c r="AW744" s="429"/>
      <c r="AX744" s="429"/>
      <c r="AY744" s="429"/>
      <c r="AZ744" s="429"/>
      <c r="BA744" s="429"/>
      <c r="BB744" s="429"/>
      <c r="BC744" s="429"/>
    </row>
    <row r="745" spans="36:55">
      <c r="AJ745" s="429"/>
      <c r="AK745" s="429"/>
      <c r="AL745" s="429"/>
      <c r="AM745" s="429"/>
      <c r="AN745" s="429"/>
      <c r="AO745" s="429"/>
      <c r="AP745" s="429"/>
      <c r="AQ745" s="429"/>
      <c r="AR745" s="429"/>
      <c r="AS745" s="429"/>
      <c r="AT745" s="429"/>
      <c r="AU745" s="429"/>
      <c r="AV745" s="429"/>
      <c r="AW745" s="429"/>
      <c r="AX745" s="429"/>
      <c r="AY745" s="429"/>
      <c r="AZ745" s="429"/>
      <c r="BA745" s="429"/>
      <c r="BB745" s="429"/>
      <c r="BC745" s="429"/>
    </row>
    <row r="746" spans="36:55">
      <c r="AJ746" s="429"/>
      <c r="AK746" s="429"/>
      <c r="AL746" s="429"/>
      <c r="AM746" s="429"/>
      <c r="AN746" s="429"/>
      <c r="AO746" s="429"/>
      <c r="AP746" s="429"/>
      <c r="AQ746" s="429"/>
      <c r="AR746" s="429"/>
      <c r="AS746" s="429"/>
      <c r="AT746" s="429"/>
      <c r="AU746" s="429"/>
      <c r="AV746" s="429"/>
      <c r="AW746" s="429"/>
      <c r="AX746" s="429"/>
      <c r="AY746" s="429"/>
      <c r="AZ746" s="429"/>
      <c r="BA746" s="429"/>
      <c r="BB746" s="429"/>
      <c r="BC746" s="429"/>
    </row>
    <row r="747" spans="36:55">
      <c r="AJ747" s="429"/>
      <c r="AK747" s="429"/>
      <c r="AL747" s="429"/>
      <c r="AM747" s="429"/>
      <c r="AN747" s="429"/>
      <c r="AO747" s="429"/>
      <c r="AP747" s="429"/>
      <c r="AQ747" s="429"/>
      <c r="AR747" s="429"/>
      <c r="AS747" s="429"/>
      <c r="AT747" s="429"/>
      <c r="AU747" s="429"/>
      <c r="AV747" s="429"/>
      <c r="AW747" s="429"/>
      <c r="AX747" s="429"/>
      <c r="AY747" s="429"/>
      <c r="AZ747" s="429"/>
      <c r="BA747" s="429"/>
      <c r="BB747" s="429"/>
      <c r="BC747" s="429"/>
    </row>
    <row r="748" spans="36:55">
      <c r="AJ748" s="429"/>
      <c r="AK748" s="429"/>
      <c r="AL748" s="429"/>
      <c r="AM748" s="429"/>
      <c r="AN748" s="429"/>
      <c r="AO748" s="429"/>
      <c r="AP748" s="429"/>
      <c r="AQ748" s="429"/>
      <c r="AR748" s="429"/>
      <c r="AS748" s="429"/>
      <c r="AT748" s="429"/>
      <c r="AU748" s="429"/>
      <c r="AV748" s="429"/>
      <c r="AW748" s="429"/>
      <c r="AX748" s="429"/>
      <c r="AY748" s="429"/>
      <c r="AZ748" s="429"/>
      <c r="BA748" s="429"/>
      <c r="BB748" s="429"/>
      <c r="BC748" s="429"/>
    </row>
    <row r="749" spans="36:55">
      <c r="AJ749" s="429"/>
      <c r="AK749" s="429"/>
      <c r="AL749" s="429"/>
      <c r="AM749" s="429"/>
      <c r="AN749" s="429"/>
      <c r="AO749" s="429"/>
      <c r="AP749" s="429"/>
      <c r="AQ749" s="429"/>
      <c r="AR749" s="429"/>
      <c r="AS749" s="429"/>
      <c r="AT749" s="429"/>
      <c r="AU749" s="429"/>
      <c r="AV749" s="429"/>
      <c r="AW749" s="429"/>
      <c r="AX749" s="429"/>
      <c r="AY749" s="429"/>
      <c r="AZ749" s="429"/>
      <c r="BA749" s="429"/>
      <c r="BB749" s="429"/>
      <c r="BC749" s="429"/>
    </row>
    <row r="750" spans="36:55">
      <c r="AJ750" s="429"/>
      <c r="AK750" s="429"/>
      <c r="AL750" s="429"/>
      <c r="AM750" s="429"/>
      <c r="AN750" s="429"/>
      <c r="AO750" s="429"/>
      <c r="AP750" s="429"/>
      <c r="AQ750" s="429"/>
      <c r="AR750" s="429"/>
      <c r="AS750" s="429"/>
      <c r="AT750" s="429"/>
      <c r="AU750" s="429"/>
      <c r="AV750" s="429"/>
      <c r="AW750" s="429"/>
      <c r="AX750" s="429"/>
      <c r="AY750" s="429"/>
      <c r="AZ750" s="429"/>
      <c r="BA750" s="429"/>
      <c r="BB750" s="429"/>
      <c r="BC750" s="429"/>
    </row>
    <row r="751" spans="36:55">
      <c r="AJ751" s="429"/>
      <c r="AK751" s="429"/>
      <c r="AL751" s="429"/>
      <c r="AM751" s="429"/>
      <c r="AN751" s="429"/>
      <c r="AO751" s="429"/>
      <c r="AP751" s="429"/>
      <c r="AQ751" s="429"/>
      <c r="AR751" s="429"/>
      <c r="AS751" s="429"/>
      <c r="AT751" s="429"/>
      <c r="AU751" s="429"/>
      <c r="AV751" s="429"/>
      <c r="AW751" s="429"/>
      <c r="AX751" s="429"/>
      <c r="AY751" s="429"/>
      <c r="AZ751" s="429"/>
      <c r="BA751" s="429"/>
      <c r="BB751" s="429"/>
      <c r="BC751" s="429"/>
    </row>
    <row r="752" spans="36:55">
      <c r="AJ752" s="429"/>
      <c r="AK752" s="429"/>
      <c r="AL752" s="429"/>
      <c r="AM752" s="429"/>
      <c r="AN752" s="429"/>
      <c r="AO752" s="429"/>
      <c r="AP752" s="429"/>
      <c r="AQ752" s="429"/>
      <c r="AR752" s="429"/>
      <c r="AS752" s="429"/>
      <c r="AT752" s="429"/>
      <c r="AU752" s="429"/>
      <c r="AV752" s="429"/>
      <c r="AW752" s="429"/>
      <c r="AX752" s="429"/>
      <c r="AY752" s="429"/>
      <c r="AZ752" s="429"/>
      <c r="BA752" s="429"/>
      <c r="BB752" s="429"/>
      <c r="BC752" s="429"/>
    </row>
    <row r="753" spans="9:85">
      <c r="AJ753" s="429"/>
      <c r="AK753" s="429"/>
      <c r="AL753" s="429"/>
      <c r="AM753" s="429"/>
      <c r="AN753" s="429"/>
      <c r="AO753" s="429"/>
      <c r="AP753" s="429"/>
      <c r="AQ753" s="429"/>
      <c r="AR753" s="429"/>
      <c r="AS753" s="429"/>
      <c r="AT753" s="429"/>
      <c r="AU753" s="429"/>
      <c r="AV753" s="429"/>
      <c r="AW753" s="429"/>
      <c r="AX753" s="429"/>
      <c r="AY753" s="429"/>
      <c r="AZ753" s="429"/>
      <c r="BA753" s="429"/>
      <c r="BB753" s="429"/>
      <c r="BC753" s="429"/>
    </row>
    <row r="754" spans="9:85">
      <c r="AJ754" s="429"/>
      <c r="AK754" s="429"/>
      <c r="AL754" s="429"/>
      <c r="AM754" s="429"/>
      <c r="AN754" s="429"/>
      <c r="AO754" s="429"/>
      <c r="AP754" s="429"/>
      <c r="AQ754" s="429"/>
      <c r="AR754" s="429"/>
      <c r="AS754" s="429"/>
      <c r="AT754" s="429"/>
      <c r="AU754" s="429"/>
      <c r="AV754" s="429"/>
      <c r="AW754" s="429"/>
      <c r="AX754" s="429"/>
      <c r="AY754" s="429"/>
      <c r="AZ754" s="429"/>
      <c r="BA754" s="429"/>
      <c r="BB754" s="429"/>
      <c r="BC754" s="429"/>
    </row>
    <row r="755" spans="9:85">
      <c r="AJ755" s="429"/>
      <c r="AK755" s="429"/>
      <c r="AL755" s="429"/>
      <c r="AM755" s="429"/>
      <c r="AN755" s="429"/>
      <c r="AO755" s="429"/>
      <c r="AP755" s="429"/>
      <c r="AQ755" s="429"/>
      <c r="AR755" s="429"/>
      <c r="AS755" s="429"/>
      <c r="AT755" s="429"/>
      <c r="AU755" s="429"/>
      <c r="AV755" s="429"/>
      <c r="AW755" s="429"/>
      <c r="AX755" s="429"/>
      <c r="AY755" s="429"/>
      <c r="AZ755" s="429"/>
      <c r="BA755" s="429"/>
      <c r="BB755" s="429"/>
      <c r="BC755" s="429"/>
    </row>
    <row r="756" spans="9:85">
      <c r="AJ756" s="429"/>
      <c r="AK756" s="429"/>
      <c r="AL756" s="429"/>
      <c r="AM756" s="429"/>
      <c r="AN756" s="429"/>
      <c r="AO756" s="429"/>
      <c r="AP756" s="429"/>
      <c r="AQ756" s="429"/>
      <c r="AR756" s="429"/>
      <c r="AS756" s="429"/>
      <c r="AT756" s="429"/>
      <c r="AU756" s="429"/>
      <c r="AV756" s="429"/>
      <c r="AW756" s="429"/>
      <c r="AX756" s="429"/>
      <c r="AY756" s="429"/>
      <c r="AZ756" s="429"/>
      <c r="BA756" s="429"/>
      <c r="BB756" s="429"/>
      <c r="BC756" s="429"/>
    </row>
    <row r="757" spans="9:85">
      <c r="AJ757" s="429"/>
      <c r="AK757" s="429"/>
      <c r="AL757" s="429"/>
      <c r="AM757" s="429"/>
      <c r="AN757" s="429"/>
      <c r="AO757" s="429"/>
      <c r="AP757" s="429"/>
      <c r="AQ757" s="429"/>
      <c r="AR757" s="429"/>
      <c r="AS757" s="429"/>
      <c r="AT757" s="429"/>
      <c r="AU757" s="429"/>
      <c r="AV757" s="429"/>
      <c r="AW757" s="429"/>
      <c r="AX757" s="429"/>
      <c r="AY757" s="429"/>
      <c r="AZ757" s="429"/>
      <c r="BA757" s="429"/>
      <c r="BB757" s="429"/>
      <c r="BC757" s="429"/>
    </row>
    <row r="758" spans="9:85">
      <c r="AJ758" s="429"/>
      <c r="AK758" s="429"/>
      <c r="AL758" s="429"/>
      <c r="AM758" s="429"/>
      <c r="AN758" s="429"/>
      <c r="AO758" s="429"/>
      <c r="AP758" s="429"/>
      <c r="AQ758" s="429"/>
      <c r="AR758" s="429"/>
      <c r="AS758" s="429"/>
      <c r="AT758" s="429"/>
      <c r="AU758" s="429"/>
      <c r="AV758" s="429"/>
      <c r="AW758" s="429"/>
      <c r="AX758" s="429"/>
      <c r="AY758" s="429"/>
      <c r="AZ758" s="429"/>
      <c r="BA758" s="429"/>
      <c r="BB758" s="429"/>
      <c r="BC758" s="429"/>
    </row>
    <row r="759" spans="9:85">
      <c r="I759" s="793"/>
      <c r="J759" s="793"/>
      <c r="K759" s="793"/>
      <c r="L759" s="793"/>
      <c r="M759" s="793"/>
      <c r="N759" s="793"/>
      <c r="O759" s="793"/>
      <c r="P759" s="793"/>
      <c r="Q759" s="793"/>
      <c r="R759" s="793"/>
      <c r="S759" s="793"/>
      <c r="T759" s="793"/>
      <c r="U759" s="793"/>
      <c r="V759" s="793"/>
      <c r="W759" s="793"/>
      <c r="X759" s="793"/>
      <c r="Y759" s="793"/>
      <c r="Z759" s="793"/>
      <c r="AA759" s="793"/>
      <c r="AB759" s="793"/>
      <c r="AC759" s="793"/>
      <c r="AD759" s="793"/>
      <c r="AE759" s="793"/>
      <c r="AF759" s="793"/>
      <c r="AG759" s="793"/>
      <c r="AH759" s="793"/>
      <c r="AJ759" s="429"/>
      <c r="AK759" s="429"/>
      <c r="AL759" s="429"/>
      <c r="AM759" s="429"/>
      <c r="AN759" s="429"/>
      <c r="AO759" s="429"/>
      <c r="AP759" s="429"/>
      <c r="AQ759" s="429"/>
      <c r="AR759" s="429"/>
      <c r="AS759" s="429"/>
      <c r="AT759" s="429"/>
      <c r="AU759" s="429"/>
      <c r="AV759" s="429"/>
      <c r="AW759" s="429"/>
      <c r="AX759" s="429"/>
      <c r="AY759" s="429"/>
      <c r="AZ759" s="429"/>
      <c r="BA759" s="429"/>
      <c r="BB759" s="429"/>
      <c r="BC759" s="429"/>
      <c r="BX759" s="793"/>
      <c r="BY759" s="793"/>
      <c r="BZ759" s="793"/>
      <c r="CA759" s="793"/>
      <c r="CB759" s="793"/>
      <c r="CC759" s="793"/>
      <c r="CD759" s="793"/>
      <c r="CE759" s="793"/>
      <c r="CF759" s="793"/>
      <c r="CG759" s="793"/>
    </row>
    <row r="760" spans="9:85">
      <c r="I760" s="793"/>
      <c r="J760" s="793"/>
      <c r="K760" s="793"/>
      <c r="L760" s="793"/>
      <c r="M760" s="793"/>
      <c r="N760" s="793"/>
      <c r="O760" s="793"/>
      <c r="P760" s="793"/>
      <c r="Q760" s="793"/>
      <c r="R760" s="793"/>
      <c r="S760" s="793"/>
      <c r="T760" s="793"/>
      <c r="U760" s="793"/>
      <c r="V760" s="793"/>
      <c r="W760" s="793"/>
      <c r="X760" s="793"/>
      <c r="Y760" s="793"/>
      <c r="Z760" s="793"/>
      <c r="AA760" s="793"/>
      <c r="AB760" s="793"/>
      <c r="AC760" s="793"/>
      <c r="AD760" s="793"/>
      <c r="AE760" s="793"/>
      <c r="AF760" s="793"/>
      <c r="AG760" s="793"/>
      <c r="AH760" s="793"/>
      <c r="AJ760" s="429"/>
      <c r="AK760" s="429"/>
      <c r="AL760" s="429"/>
      <c r="AM760" s="429"/>
      <c r="AN760" s="429"/>
      <c r="AO760" s="429"/>
      <c r="AP760" s="429"/>
      <c r="AQ760" s="429"/>
      <c r="AR760" s="429"/>
      <c r="AS760" s="429"/>
      <c r="AT760" s="429"/>
      <c r="AU760" s="429"/>
      <c r="AV760" s="429"/>
      <c r="AW760" s="429"/>
      <c r="AX760" s="429"/>
      <c r="AY760" s="429"/>
      <c r="AZ760" s="429"/>
      <c r="BA760" s="429"/>
      <c r="BB760" s="429"/>
      <c r="BC760" s="429"/>
      <c r="BX760" s="793"/>
      <c r="BY760" s="793"/>
      <c r="BZ760" s="793"/>
      <c r="CA760" s="793"/>
      <c r="CB760" s="793"/>
      <c r="CC760" s="793"/>
      <c r="CD760" s="793"/>
      <c r="CE760" s="793"/>
      <c r="CF760" s="793"/>
      <c r="CG760" s="793"/>
    </row>
    <row r="761" spans="9:85">
      <c r="I761" s="793"/>
      <c r="J761" s="793"/>
      <c r="K761" s="793"/>
      <c r="L761" s="793"/>
      <c r="M761" s="793"/>
      <c r="N761" s="793"/>
      <c r="O761" s="793"/>
      <c r="P761" s="793"/>
      <c r="Q761" s="793"/>
      <c r="R761" s="793"/>
      <c r="S761" s="793"/>
      <c r="T761" s="793"/>
      <c r="U761" s="793"/>
      <c r="V761" s="793"/>
      <c r="W761" s="793"/>
      <c r="X761" s="793"/>
      <c r="Y761" s="793"/>
      <c r="Z761" s="793"/>
      <c r="AA761" s="793"/>
      <c r="AB761" s="793"/>
      <c r="AC761" s="793"/>
      <c r="AD761" s="793"/>
      <c r="AE761" s="793"/>
      <c r="AF761" s="793"/>
      <c r="AG761" s="793"/>
      <c r="AH761" s="793"/>
      <c r="AJ761" s="429"/>
      <c r="AK761" s="429"/>
      <c r="AL761" s="429"/>
      <c r="AM761" s="429"/>
      <c r="AN761" s="429"/>
      <c r="AO761" s="429"/>
      <c r="AP761" s="429"/>
      <c r="AQ761" s="429"/>
      <c r="AR761" s="429"/>
      <c r="AS761" s="429"/>
      <c r="AT761" s="429"/>
      <c r="AU761" s="429"/>
      <c r="AV761" s="429"/>
      <c r="AW761" s="429"/>
      <c r="AX761" s="429"/>
      <c r="AY761" s="429"/>
      <c r="AZ761" s="429"/>
      <c r="BA761" s="429"/>
      <c r="BB761" s="429"/>
      <c r="BC761" s="429"/>
      <c r="BX761" s="793"/>
      <c r="BY761" s="793"/>
      <c r="BZ761" s="793"/>
      <c r="CA761" s="793"/>
      <c r="CB761" s="793"/>
      <c r="CC761" s="793"/>
      <c r="CD761" s="793"/>
      <c r="CE761" s="793"/>
      <c r="CF761" s="793"/>
      <c r="CG761" s="793"/>
    </row>
    <row r="762" spans="9:85">
      <c r="AJ762" s="429"/>
      <c r="AK762" s="429"/>
      <c r="AL762" s="429"/>
      <c r="AM762" s="429"/>
      <c r="AN762" s="429"/>
      <c r="AO762" s="429"/>
      <c r="AP762" s="429"/>
      <c r="AQ762" s="429"/>
      <c r="AR762" s="429"/>
      <c r="AS762" s="429"/>
      <c r="AT762" s="429"/>
      <c r="AU762" s="429"/>
      <c r="AV762" s="429"/>
      <c r="AW762" s="429"/>
      <c r="AX762" s="429"/>
      <c r="AY762" s="429"/>
      <c r="AZ762" s="429"/>
      <c r="BA762" s="429"/>
      <c r="BB762" s="429"/>
      <c r="BC762" s="429"/>
    </row>
    <row r="763" spans="9:85">
      <c r="AJ763" s="429"/>
      <c r="AK763" s="429"/>
      <c r="AL763" s="429"/>
      <c r="AM763" s="429"/>
      <c r="AN763" s="429"/>
      <c r="AO763" s="429"/>
      <c r="AP763" s="429"/>
      <c r="AQ763" s="429"/>
      <c r="AR763" s="429"/>
      <c r="AS763" s="429"/>
      <c r="AT763" s="429"/>
      <c r="AU763" s="429"/>
      <c r="AV763" s="429"/>
      <c r="AW763" s="429"/>
      <c r="AX763" s="429"/>
      <c r="AY763" s="429"/>
      <c r="AZ763" s="429"/>
      <c r="BA763" s="429"/>
      <c r="BB763" s="429"/>
      <c r="BC763" s="429"/>
    </row>
    <row r="764" spans="9:85">
      <c r="AJ764" s="429"/>
      <c r="AK764" s="429"/>
      <c r="AL764" s="429"/>
      <c r="AM764" s="429"/>
      <c r="AN764" s="429"/>
      <c r="AO764" s="429"/>
      <c r="AP764" s="429"/>
      <c r="AQ764" s="429"/>
      <c r="AR764" s="429"/>
      <c r="AS764" s="429"/>
      <c r="AT764" s="429"/>
      <c r="AU764" s="429"/>
      <c r="AV764" s="429"/>
      <c r="AW764" s="429"/>
      <c r="AX764" s="429"/>
      <c r="AY764" s="429"/>
      <c r="AZ764" s="429"/>
      <c r="BA764" s="429"/>
      <c r="BB764" s="429"/>
      <c r="BC764" s="429"/>
    </row>
    <row r="765" spans="9:85">
      <c r="AJ765" s="429"/>
      <c r="AK765" s="429"/>
      <c r="AL765" s="429"/>
      <c r="AM765" s="429"/>
      <c r="AN765" s="429"/>
      <c r="AO765" s="429"/>
      <c r="AP765" s="429"/>
      <c r="AQ765" s="429"/>
      <c r="AR765" s="429"/>
      <c r="AS765" s="429"/>
      <c r="AT765" s="429"/>
      <c r="AU765" s="429"/>
      <c r="AV765" s="429"/>
      <c r="AW765" s="429"/>
      <c r="AX765" s="429"/>
      <c r="AY765" s="429"/>
      <c r="AZ765" s="429"/>
      <c r="BA765" s="429"/>
      <c r="BB765" s="429"/>
      <c r="BC765" s="429"/>
    </row>
    <row r="766" spans="9:85">
      <c r="AJ766" s="429"/>
      <c r="AK766" s="429"/>
      <c r="AL766" s="429"/>
      <c r="AM766" s="429"/>
      <c r="AN766" s="429"/>
      <c r="AO766" s="429"/>
      <c r="AP766" s="429"/>
      <c r="AQ766" s="429"/>
      <c r="AR766" s="429"/>
      <c r="AS766" s="429"/>
      <c r="AT766" s="429"/>
      <c r="AU766" s="429"/>
      <c r="AV766" s="429"/>
      <c r="AW766" s="429"/>
      <c r="AX766" s="429"/>
      <c r="AY766" s="429"/>
      <c r="AZ766" s="429"/>
      <c r="BA766" s="429"/>
      <c r="BB766" s="429"/>
      <c r="BC766" s="429"/>
    </row>
    <row r="767" spans="9:85">
      <c r="AJ767" s="429"/>
      <c r="AK767" s="429"/>
      <c r="AL767" s="429"/>
      <c r="AM767" s="429"/>
      <c r="AN767" s="429"/>
      <c r="AO767" s="429"/>
      <c r="AP767" s="429"/>
      <c r="AQ767" s="429"/>
      <c r="AR767" s="429"/>
      <c r="AS767" s="429"/>
      <c r="AT767" s="429"/>
      <c r="AU767" s="429"/>
      <c r="AV767" s="429"/>
      <c r="AW767" s="429"/>
      <c r="AX767" s="429"/>
      <c r="AY767" s="429"/>
      <c r="AZ767" s="429"/>
      <c r="BA767" s="429"/>
      <c r="BB767" s="429"/>
      <c r="BC767" s="429"/>
    </row>
    <row r="768" spans="9:85">
      <c r="AJ768" s="429"/>
      <c r="AK768" s="429"/>
      <c r="AL768" s="429"/>
      <c r="AM768" s="429"/>
      <c r="AN768" s="429"/>
      <c r="AO768" s="429"/>
      <c r="AP768" s="429"/>
      <c r="AQ768" s="429"/>
      <c r="AR768" s="429"/>
      <c r="AS768" s="429"/>
      <c r="AT768" s="429"/>
      <c r="AU768" s="429"/>
      <c r="AV768" s="429"/>
      <c r="AW768" s="429"/>
      <c r="AX768" s="429"/>
      <c r="AY768" s="429"/>
      <c r="AZ768" s="429"/>
      <c r="BA768" s="429"/>
      <c r="BB768" s="429"/>
      <c r="BC768" s="429"/>
    </row>
    <row r="769" spans="36:55">
      <c r="AJ769" s="429"/>
      <c r="AK769" s="429"/>
      <c r="AL769" s="429"/>
      <c r="AM769" s="429"/>
      <c r="AN769" s="429"/>
      <c r="AO769" s="429"/>
      <c r="AP769" s="429"/>
      <c r="AQ769" s="429"/>
      <c r="AR769" s="429"/>
      <c r="AS769" s="429"/>
      <c r="AT769" s="429"/>
      <c r="AU769" s="429"/>
      <c r="AV769" s="429"/>
      <c r="AW769" s="429"/>
      <c r="AX769" s="429"/>
      <c r="AY769" s="429"/>
      <c r="AZ769" s="429"/>
      <c r="BA769" s="429"/>
      <c r="BB769" s="429"/>
      <c r="BC769" s="429"/>
    </row>
    <row r="770" spans="36:55">
      <c r="AJ770" s="429"/>
      <c r="AK770" s="429"/>
      <c r="AL770" s="429"/>
      <c r="AM770" s="429"/>
      <c r="AN770" s="429"/>
      <c r="AO770" s="429"/>
      <c r="AP770" s="429"/>
      <c r="AQ770" s="429"/>
      <c r="AR770" s="429"/>
      <c r="AS770" s="429"/>
      <c r="AT770" s="429"/>
      <c r="AU770" s="429"/>
      <c r="AV770" s="429"/>
      <c r="AW770" s="429"/>
      <c r="AX770" s="429"/>
      <c r="AY770" s="429"/>
      <c r="AZ770" s="429"/>
      <c r="BA770" s="429"/>
      <c r="BB770" s="429"/>
      <c r="BC770" s="429"/>
    </row>
    <row r="771" spans="36:55">
      <c r="AJ771" s="429"/>
      <c r="AK771" s="429"/>
      <c r="AL771" s="429"/>
      <c r="AM771" s="429"/>
      <c r="AN771" s="429"/>
      <c r="AO771" s="429"/>
      <c r="AP771" s="429"/>
      <c r="AQ771" s="429"/>
      <c r="AR771" s="429"/>
      <c r="AS771" s="429"/>
      <c r="AT771" s="429"/>
      <c r="AU771" s="429"/>
      <c r="AV771" s="429"/>
      <c r="AW771" s="429"/>
      <c r="AX771" s="429"/>
      <c r="AY771" s="429"/>
      <c r="AZ771" s="429"/>
      <c r="BA771" s="429"/>
      <c r="BB771" s="429"/>
      <c r="BC771" s="429"/>
    </row>
    <row r="772" spans="36:55">
      <c r="AJ772" s="429"/>
      <c r="AK772" s="429"/>
      <c r="AL772" s="429"/>
      <c r="AM772" s="429"/>
      <c r="AN772" s="429"/>
      <c r="AO772" s="429"/>
      <c r="AP772" s="429"/>
      <c r="AQ772" s="429"/>
      <c r="AR772" s="429"/>
      <c r="AS772" s="429"/>
      <c r="AT772" s="429"/>
      <c r="AU772" s="429"/>
      <c r="AV772" s="429"/>
      <c r="AW772" s="429"/>
      <c r="AX772" s="429"/>
      <c r="AY772" s="429"/>
      <c r="AZ772" s="429"/>
      <c r="BA772" s="429"/>
      <c r="BB772" s="429"/>
      <c r="BC772" s="429"/>
    </row>
    <row r="773" spans="36:55">
      <c r="AJ773" s="429"/>
      <c r="AK773" s="429"/>
      <c r="AL773" s="429"/>
      <c r="AM773" s="429"/>
      <c r="AN773" s="429"/>
      <c r="AO773" s="429"/>
      <c r="AP773" s="429"/>
      <c r="AQ773" s="429"/>
      <c r="AR773" s="429"/>
      <c r="AS773" s="429"/>
      <c r="AT773" s="429"/>
      <c r="AU773" s="429"/>
      <c r="AV773" s="429"/>
      <c r="AW773" s="429"/>
      <c r="AX773" s="429"/>
      <c r="AY773" s="429"/>
      <c r="AZ773" s="429"/>
      <c r="BA773" s="429"/>
      <c r="BB773" s="429"/>
      <c r="BC773" s="429"/>
    </row>
    <row r="774" spans="36:55">
      <c r="AJ774" s="429"/>
      <c r="AK774" s="429"/>
      <c r="AL774" s="429"/>
      <c r="AM774" s="429"/>
      <c r="AN774" s="429"/>
      <c r="AO774" s="429"/>
      <c r="AP774" s="429"/>
      <c r="AQ774" s="429"/>
      <c r="AR774" s="429"/>
      <c r="AS774" s="429"/>
      <c r="AT774" s="429"/>
      <c r="AU774" s="429"/>
      <c r="AV774" s="429"/>
      <c r="AW774" s="429"/>
      <c r="AX774" s="429"/>
      <c r="AY774" s="429"/>
      <c r="AZ774" s="429"/>
      <c r="BA774" s="429"/>
      <c r="BB774" s="429"/>
      <c r="BC774" s="429"/>
    </row>
    <row r="775" spans="36:55">
      <c r="AJ775" s="429"/>
      <c r="AK775" s="429"/>
      <c r="AL775" s="429"/>
      <c r="AM775" s="429"/>
      <c r="AN775" s="429"/>
      <c r="AO775" s="429"/>
      <c r="AP775" s="429"/>
      <c r="AQ775" s="429"/>
      <c r="AR775" s="429"/>
      <c r="AS775" s="429"/>
      <c r="AT775" s="429"/>
      <c r="AU775" s="429"/>
      <c r="AV775" s="429"/>
      <c r="AW775" s="429"/>
      <c r="AX775" s="429"/>
      <c r="AY775" s="429"/>
      <c r="AZ775" s="429"/>
      <c r="BA775" s="429"/>
      <c r="BB775" s="429"/>
      <c r="BC775" s="429"/>
    </row>
    <row r="776" spans="36:55">
      <c r="AJ776" s="429"/>
      <c r="AK776" s="429"/>
      <c r="AL776" s="429"/>
      <c r="AM776" s="429"/>
      <c r="AN776" s="429"/>
      <c r="AO776" s="429"/>
      <c r="AP776" s="429"/>
      <c r="AQ776" s="429"/>
      <c r="AR776" s="429"/>
      <c r="AS776" s="429"/>
      <c r="AT776" s="429"/>
      <c r="AU776" s="429"/>
      <c r="AV776" s="429"/>
      <c r="AW776" s="429"/>
      <c r="AX776" s="429"/>
      <c r="AY776" s="429"/>
      <c r="AZ776" s="429"/>
      <c r="BA776" s="429"/>
      <c r="BB776" s="429"/>
      <c r="BC776" s="429"/>
    </row>
    <row r="777" spans="36:55">
      <c r="AJ777" s="429"/>
      <c r="AK777" s="429"/>
      <c r="AL777" s="429"/>
      <c r="AM777" s="429"/>
      <c r="AN777" s="429"/>
      <c r="AO777" s="429"/>
      <c r="AP777" s="429"/>
      <c r="AQ777" s="429"/>
      <c r="AR777" s="429"/>
      <c r="AS777" s="429"/>
      <c r="AT777" s="429"/>
      <c r="AU777" s="429"/>
      <c r="AV777" s="429"/>
      <c r="AW777" s="429"/>
      <c r="AX777" s="429"/>
      <c r="AY777" s="429"/>
      <c r="AZ777" s="429"/>
      <c r="BA777" s="429"/>
      <c r="BB777" s="429"/>
      <c r="BC777" s="429"/>
    </row>
    <row r="778" spans="36:55">
      <c r="AJ778" s="429"/>
      <c r="AK778" s="429"/>
      <c r="AL778" s="429"/>
      <c r="AM778" s="429"/>
      <c r="AN778" s="429"/>
      <c r="AO778" s="429"/>
      <c r="AP778" s="429"/>
      <c r="AQ778" s="429"/>
      <c r="AR778" s="429"/>
      <c r="AS778" s="429"/>
      <c r="AT778" s="429"/>
      <c r="AU778" s="429"/>
      <c r="AV778" s="429"/>
      <c r="AW778" s="429"/>
      <c r="AX778" s="429"/>
      <c r="AY778" s="429"/>
      <c r="AZ778" s="429"/>
      <c r="BA778" s="429"/>
      <c r="BB778" s="429"/>
      <c r="BC778" s="429"/>
    </row>
    <row r="779" spans="36:55">
      <c r="AJ779" s="429"/>
      <c r="AK779" s="429"/>
      <c r="AL779" s="429"/>
      <c r="AM779" s="429"/>
      <c r="AN779" s="429"/>
      <c r="AO779" s="429"/>
      <c r="AP779" s="429"/>
      <c r="AQ779" s="429"/>
      <c r="AR779" s="429"/>
      <c r="AS779" s="429"/>
      <c r="AT779" s="429"/>
      <c r="AU779" s="429"/>
      <c r="AV779" s="429"/>
      <c r="AW779" s="429"/>
      <c r="AX779" s="429"/>
      <c r="AY779" s="429"/>
      <c r="AZ779" s="429"/>
      <c r="BA779" s="429"/>
      <c r="BB779" s="429"/>
      <c r="BC779" s="429"/>
    </row>
    <row r="780" spans="36:55">
      <c r="AJ780" s="429"/>
      <c r="AK780" s="429"/>
      <c r="AL780" s="429"/>
      <c r="AM780" s="429"/>
      <c r="AN780" s="429"/>
      <c r="AO780" s="429"/>
      <c r="AP780" s="429"/>
      <c r="AQ780" s="429"/>
      <c r="AR780" s="429"/>
      <c r="AS780" s="429"/>
      <c r="AT780" s="429"/>
      <c r="AU780" s="429"/>
      <c r="AV780" s="429"/>
      <c r="AW780" s="429"/>
      <c r="AX780" s="429"/>
      <c r="AY780" s="429"/>
      <c r="AZ780" s="429"/>
      <c r="BA780" s="429"/>
      <c r="BB780" s="429"/>
      <c r="BC780" s="429"/>
    </row>
    <row r="781" spans="36:55">
      <c r="AJ781" s="429"/>
      <c r="AK781" s="429"/>
      <c r="AL781" s="429"/>
      <c r="AM781" s="429"/>
      <c r="AN781" s="429"/>
      <c r="AO781" s="429"/>
      <c r="AP781" s="429"/>
      <c r="AQ781" s="429"/>
      <c r="AR781" s="429"/>
      <c r="AS781" s="429"/>
      <c r="AT781" s="429"/>
      <c r="AU781" s="429"/>
      <c r="AV781" s="429"/>
      <c r="AW781" s="429"/>
      <c r="AX781" s="429"/>
      <c r="AY781" s="429"/>
      <c r="AZ781" s="429"/>
      <c r="BA781" s="429"/>
      <c r="BB781" s="429"/>
      <c r="BC781" s="429"/>
    </row>
    <row r="782" spans="36:55">
      <c r="AJ782" s="429"/>
      <c r="AK782" s="429"/>
      <c r="AL782" s="429"/>
      <c r="AM782" s="429"/>
      <c r="AN782" s="429"/>
      <c r="AO782" s="429"/>
      <c r="AP782" s="429"/>
      <c r="AQ782" s="429"/>
      <c r="AR782" s="429"/>
      <c r="AS782" s="429"/>
      <c r="AT782" s="429"/>
      <c r="AU782" s="429"/>
      <c r="AV782" s="429"/>
      <c r="AW782" s="429"/>
      <c r="AX782" s="429"/>
      <c r="AY782" s="429"/>
      <c r="AZ782" s="429"/>
      <c r="BA782" s="429"/>
      <c r="BB782" s="429"/>
      <c r="BC782" s="429"/>
    </row>
    <row r="783" spans="36:55">
      <c r="AJ783" s="429"/>
      <c r="AK783" s="429"/>
      <c r="AL783" s="429"/>
      <c r="AM783" s="429"/>
      <c r="AN783" s="429"/>
      <c r="AO783" s="429"/>
      <c r="AP783" s="429"/>
      <c r="AQ783" s="429"/>
      <c r="AR783" s="429"/>
      <c r="AS783" s="429"/>
      <c r="AT783" s="429"/>
      <c r="AU783" s="429"/>
      <c r="AV783" s="429"/>
      <c r="AW783" s="429"/>
      <c r="AX783" s="429"/>
      <c r="AY783" s="429"/>
      <c r="AZ783" s="429"/>
      <c r="BA783" s="429"/>
      <c r="BB783" s="429"/>
      <c r="BC783" s="429"/>
    </row>
    <row r="784" spans="36:55">
      <c r="AJ784" s="429"/>
      <c r="AK784" s="429"/>
      <c r="AL784" s="429"/>
      <c r="AM784" s="429"/>
      <c r="AN784" s="429"/>
      <c r="AO784" s="429"/>
      <c r="AP784" s="429"/>
      <c r="AQ784" s="429"/>
      <c r="AR784" s="429"/>
      <c r="AS784" s="429"/>
      <c r="AT784" s="429"/>
      <c r="AU784" s="429"/>
      <c r="AV784" s="429"/>
      <c r="AW784" s="429"/>
      <c r="AX784" s="429"/>
      <c r="AY784" s="429"/>
      <c r="AZ784" s="429"/>
      <c r="BA784" s="429"/>
      <c r="BB784" s="429"/>
      <c r="BC784" s="429"/>
    </row>
    <row r="785" spans="36:55">
      <c r="AJ785" s="429"/>
      <c r="AK785" s="429"/>
      <c r="AL785" s="429"/>
      <c r="AM785" s="429"/>
      <c r="AN785" s="429"/>
      <c r="AO785" s="429"/>
      <c r="AP785" s="429"/>
      <c r="AQ785" s="429"/>
      <c r="AR785" s="429"/>
      <c r="AS785" s="429"/>
      <c r="AT785" s="429"/>
      <c r="AU785" s="429"/>
      <c r="AV785" s="429"/>
      <c r="AW785" s="429"/>
      <c r="AX785" s="429"/>
      <c r="AY785" s="429"/>
      <c r="AZ785" s="429"/>
      <c r="BA785" s="429"/>
      <c r="BB785" s="429"/>
      <c r="BC785" s="429"/>
    </row>
    <row r="817" spans="9:85">
      <c r="I817" s="793"/>
      <c r="J817" s="793"/>
      <c r="K817" s="793"/>
      <c r="L817" s="793"/>
      <c r="M817" s="793"/>
      <c r="N817" s="793"/>
      <c r="O817" s="793"/>
      <c r="P817" s="793"/>
      <c r="Q817" s="793"/>
      <c r="R817" s="793"/>
      <c r="S817" s="793"/>
      <c r="T817" s="793"/>
      <c r="U817" s="793"/>
      <c r="V817" s="793"/>
      <c r="W817" s="793"/>
      <c r="X817" s="793"/>
      <c r="Y817" s="793"/>
      <c r="Z817" s="793"/>
      <c r="AA817" s="793"/>
      <c r="AB817" s="793"/>
      <c r="AC817" s="793"/>
      <c r="AD817" s="793"/>
      <c r="AE817" s="793"/>
      <c r="AF817" s="793"/>
      <c r="AG817" s="793"/>
      <c r="AH817" s="793"/>
      <c r="BX817" s="793"/>
      <c r="BY817" s="793"/>
      <c r="BZ817" s="793"/>
      <c r="CA817" s="793"/>
      <c r="CB817" s="793"/>
      <c r="CC817" s="793"/>
      <c r="CD817" s="793"/>
      <c r="CE817" s="793"/>
      <c r="CF817" s="793"/>
      <c r="CG817" s="793"/>
    </row>
    <row r="818" spans="9:85">
      <c r="I818" s="793"/>
      <c r="J818" s="793"/>
      <c r="K818" s="793"/>
      <c r="L818" s="793"/>
      <c r="M818" s="793"/>
      <c r="N818" s="793"/>
      <c r="O818" s="793"/>
      <c r="P818" s="793"/>
      <c r="Q818" s="793"/>
      <c r="R818" s="793"/>
      <c r="S818" s="793"/>
      <c r="T818" s="793"/>
      <c r="U818" s="793"/>
      <c r="V818" s="793"/>
      <c r="W818" s="793"/>
      <c r="X818" s="793"/>
      <c r="Y818" s="793"/>
      <c r="Z818" s="793"/>
      <c r="AA818" s="793"/>
      <c r="AB818" s="793"/>
      <c r="AC818" s="793"/>
      <c r="AD818" s="793"/>
      <c r="AE818" s="793"/>
      <c r="AF818" s="793"/>
      <c r="AG818" s="793"/>
      <c r="AH818" s="793"/>
      <c r="BX818" s="793"/>
      <c r="BY818" s="793"/>
      <c r="BZ818" s="793"/>
      <c r="CA818" s="793"/>
      <c r="CB818" s="793"/>
      <c r="CC818" s="793"/>
      <c r="CD818" s="793"/>
      <c r="CE818" s="793"/>
      <c r="CF818" s="793"/>
      <c r="CG818" s="793"/>
    </row>
    <row r="819" spans="9:85">
      <c r="I819" s="793"/>
      <c r="J819" s="793"/>
      <c r="K819" s="793"/>
      <c r="L819" s="793"/>
      <c r="M819" s="793"/>
      <c r="N819" s="793"/>
      <c r="O819" s="793"/>
      <c r="P819" s="793"/>
      <c r="Q819" s="793"/>
      <c r="R819" s="793"/>
      <c r="S819" s="793"/>
      <c r="T819" s="793"/>
      <c r="U819" s="793"/>
      <c r="V819" s="793"/>
      <c r="W819" s="793"/>
      <c r="X819" s="793"/>
      <c r="Y819" s="793"/>
      <c r="Z819" s="793"/>
      <c r="AA819" s="793"/>
      <c r="AB819" s="793"/>
      <c r="AC819" s="793"/>
      <c r="AD819" s="793"/>
      <c r="AE819" s="793"/>
      <c r="AF819" s="793"/>
      <c r="AG819" s="793"/>
      <c r="AH819" s="793"/>
      <c r="BX819" s="793"/>
      <c r="BY819" s="793"/>
      <c r="BZ819" s="793"/>
      <c r="CA819" s="793"/>
      <c r="CB819" s="793"/>
      <c r="CC819" s="793"/>
      <c r="CD819" s="793"/>
      <c r="CE819" s="793"/>
      <c r="CF819" s="793"/>
      <c r="CG819" s="793"/>
    </row>
  </sheetData>
  <autoFilter ref="C9:CG652" xr:uid="{00000000-0009-0000-0000-000001000000}"/>
  <mergeCells count="169">
    <mergeCell ref="B3:B5"/>
    <mergeCell ref="CH3:CH5"/>
    <mergeCell ref="E680:G680"/>
    <mergeCell ref="E683:F683"/>
    <mergeCell ref="E684:F684"/>
    <mergeCell ref="E697:F697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95:F695"/>
    <mergeCell ref="CD3:CD5"/>
    <mergeCell ref="CE3:CE5"/>
    <mergeCell ref="CB3:CB5"/>
    <mergeCell ref="CC3:CC5"/>
    <mergeCell ref="AU4:AU5"/>
    <mergeCell ref="CF3:CF5"/>
    <mergeCell ref="AV4:AV5"/>
    <mergeCell ref="AW4:AW5"/>
    <mergeCell ref="AX4:AX5"/>
    <mergeCell ref="A1:CF1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AJ3:AN3"/>
    <mergeCell ref="AN4:AN5"/>
    <mergeCell ref="AT4:AT5"/>
    <mergeCell ref="AO4:AO5"/>
    <mergeCell ref="AP4:AP5"/>
    <mergeCell ref="AQ4:AQ5"/>
    <mergeCell ref="AJ4:AJ5"/>
    <mergeCell ref="AK4:AK5"/>
    <mergeCell ref="Y3:Y5"/>
    <mergeCell ref="AE3:AH3"/>
    <mergeCell ref="AI3:AI5"/>
    <mergeCell ref="AE4:AE5"/>
    <mergeCell ref="AF4:AF5"/>
    <mergeCell ref="AH4:AH5"/>
    <mergeCell ref="CG3:CG5"/>
    <mergeCell ref="AL4:AL5"/>
    <mergeCell ref="AM4:AM5"/>
    <mergeCell ref="AR4:AR5"/>
    <mergeCell ref="AS4:AS5"/>
    <mergeCell ref="AO3:AS3"/>
    <mergeCell ref="BU4:BU5"/>
    <mergeCell ref="BD3:BH3"/>
    <mergeCell ref="AY4:AY5"/>
    <mergeCell ref="AZ4:AZ5"/>
    <mergeCell ref="BA4:BA5"/>
    <mergeCell ref="BB4:BB5"/>
    <mergeCell ref="BC4:BC5"/>
    <mergeCell ref="AT3:AX3"/>
    <mergeCell ref="AY3:BC3"/>
    <mergeCell ref="BX3:BX5"/>
    <mergeCell ref="BY3:BY5"/>
    <mergeCell ref="O3:O5"/>
    <mergeCell ref="K3:L3"/>
    <mergeCell ref="S3:S5"/>
    <mergeCell ref="A509:A525"/>
    <mergeCell ref="A526:A534"/>
    <mergeCell ref="BZ3:BZ5"/>
    <mergeCell ref="CA3:CA5"/>
    <mergeCell ref="BI3:BM3"/>
    <mergeCell ref="BN3:BR3"/>
    <mergeCell ref="BS3:BW3"/>
    <mergeCell ref="AG4:AG5"/>
    <mergeCell ref="BD4:BD5"/>
    <mergeCell ref="BE4:BE5"/>
    <mergeCell ref="Q3:Q5"/>
    <mergeCell ref="Z4:Z5"/>
    <mergeCell ref="AA4:AA5"/>
    <mergeCell ref="AB4:AB5"/>
    <mergeCell ref="AD3:AD5"/>
    <mergeCell ref="A8:C8"/>
    <mergeCell ref="A14:A267"/>
    <mergeCell ref="A268:A388"/>
    <mergeCell ref="A389:A508"/>
    <mergeCell ref="T3:T5"/>
    <mergeCell ref="AC4:AC5"/>
    <mergeCell ref="C644:J644"/>
    <mergeCell ref="C645:J645"/>
    <mergeCell ref="C646:J646"/>
    <mergeCell ref="C647:J647"/>
    <mergeCell ref="C648:J648"/>
    <mergeCell ref="C649:J649"/>
    <mergeCell ref="C642:J642"/>
    <mergeCell ref="C643:J643"/>
    <mergeCell ref="C651:J651"/>
    <mergeCell ref="C650:J650"/>
    <mergeCell ref="Z3:AC3"/>
    <mergeCell ref="A634:A637"/>
    <mergeCell ref="C640:J640"/>
    <mergeCell ref="C641:J641"/>
    <mergeCell ref="V4:V5"/>
    <mergeCell ref="W4:W5"/>
    <mergeCell ref="E675:F675"/>
    <mergeCell ref="E678:N679"/>
    <mergeCell ref="A611:A633"/>
    <mergeCell ref="P3:P5"/>
    <mergeCell ref="U3:X3"/>
    <mergeCell ref="R3:R5"/>
    <mergeCell ref="A535:A562"/>
    <mergeCell ref="A563:A570"/>
    <mergeCell ref="A571:A610"/>
    <mergeCell ref="A6:C6"/>
    <mergeCell ref="A7:C7"/>
    <mergeCell ref="K4:K5"/>
    <mergeCell ref="L4:L5"/>
    <mergeCell ref="U4:U5"/>
    <mergeCell ref="X4:X5"/>
    <mergeCell ref="M3:M5"/>
    <mergeCell ref="N3:N5"/>
    <mergeCell ref="C652:J652"/>
    <mergeCell ref="BX759:CG761"/>
    <mergeCell ref="I817:AH819"/>
    <mergeCell ref="BX817:CG819"/>
    <mergeCell ref="I759:AH761"/>
    <mergeCell ref="A10:A13"/>
    <mergeCell ref="BF4:BF5"/>
    <mergeCell ref="BG4:BG5"/>
    <mergeCell ref="BH4:BH5"/>
    <mergeCell ref="BI4:BI5"/>
    <mergeCell ref="BJ4:BJ5"/>
    <mergeCell ref="BK4:BK5"/>
    <mergeCell ref="BL4:BL5"/>
    <mergeCell ref="BV4:BV5"/>
    <mergeCell ref="BW4:BW5"/>
    <mergeCell ref="BM4:BM5"/>
    <mergeCell ref="BN4:BN5"/>
    <mergeCell ref="BO4:BO5"/>
    <mergeCell ref="BP4:BP5"/>
    <mergeCell ref="BQ4:BQ5"/>
    <mergeCell ref="BR4:BR5"/>
    <mergeCell ref="BS4:BS5"/>
    <mergeCell ref="BT4:BT5"/>
    <mergeCell ref="X670:BY670"/>
    <mergeCell ref="X640:BZ640"/>
    <mergeCell ref="E707:X707"/>
    <mergeCell ref="E708:X708"/>
    <mergeCell ref="E709:X709"/>
    <mergeCell ref="AD706:CC706"/>
    <mergeCell ref="AD707:CC707"/>
    <mergeCell ref="AD708:CC708"/>
    <mergeCell ref="AD709:CC709"/>
    <mergeCell ref="E656:X656"/>
    <mergeCell ref="E657:BZ657"/>
    <mergeCell ref="E693:BZ693"/>
    <mergeCell ref="E658:G658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69:F669"/>
    <mergeCell ref="E670:F670"/>
    <mergeCell ref="E673:F673"/>
  </mergeCells>
  <phoneticPr fontId="5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6" fitToHeight="0" orientation="landscape" verticalDpi="4294967295" r:id="rId1"/>
  <headerFooter>
    <oddHeader>&amp;C&amp;"Arial,Tučné"&amp;28Zásobník projektů spolufinancovaných z EU/EHP a národních zdrojů - aktualizace č. 1_2024&amp;R&amp;24Příloha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2024-01-29T10:35:30Z</cp:lastPrinted>
  <dcterms:created xsi:type="dcterms:W3CDTF">2013-02-12T09:56:00Z</dcterms:created>
  <dcterms:modified xsi:type="dcterms:W3CDTF">2024-03-27T10:01:18Z</dcterms:modified>
</cp:coreProperties>
</file>