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"/>
    </mc:Choice>
  </mc:AlternateContent>
  <xr:revisionPtr revIDLastSave="0" documentId="8_{283B6240-7008-4E8B-8B87-1A84427C5B7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projektů_RK'!$B$9:$BH$487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projektů_RK'!$A$3:$BH$591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09" i="97" l="1"/>
  <c r="AQ409" i="97"/>
  <c r="AL409" i="97"/>
  <c r="AG409" i="97"/>
  <c r="AA409" i="97"/>
  <c r="Z409" i="97"/>
  <c r="Y409" i="97"/>
  <c r="AB409" i="97" s="1"/>
  <c r="W409" i="97"/>
  <c r="AV408" i="97"/>
  <c r="AQ408" i="97"/>
  <c r="AL408" i="97"/>
  <c r="AG408" i="97"/>
  <c r="AA408" i="97"/>
  <c r="Z408" i="97"/>
  <c r="Y408" i="97"/>
  <c r="AB408" i="97" s="1"/>
  <c r="W408" i="97"/>
  <c r="AV407" i="97"/>
  <c r="AQ407" i="97"/>
  <c r="AL407" i="97"/>
  <c r="AG407" i="97"/>
  <c r="AA407" i="97"/>
  <c r="Z407" i="97"/>
  <c r="Y407" i="97"/>
  <c r="AB407" i="97" s="1"/>
  <c r="W407" i="97"/>
  <c r="AV406" i="97"/>
  <c r="AQ406" i="97"/>
  <c r="AL406" i="97"/>
  <c r="AG406" i="97"/>
  <c r="AA406" i="97"/>
  <c r="Z406" i="97"/>
  <c r="Y406" i="97"/>
  <c r="AB406" i="97" s="1"/>
  <c r="W406" i="97"/>
  <c r="K406" i="97"/>
  <c r="I360" i="97" l="1"/>
  <c r="I213" i="97" l="1"/>
  <c r="I33" i="97" l="1"/>
  <c r="W378" i="97" l="1"/>
  <c r="W360" i="97"/>
  <c r="W298" i="97"/>
  <c r="W33" i="97"/>
  <c r="BE467" i="97"/>
  <c r="BD467" i="97"/>
  <c r="BA467" i="97"/>
  <c r="AZ467" i="97"/>
  <c r="AY467" i="97"/>
  <c r="AX467" i="97"/>
  <c r="AW467" i="97"/>
  <c r="AV467" i="97"/>
  <c r="AU467" i="97"/>
  <c r="AT467" i="97"/>
  <c r="AS467" i="97"/>
  <c r="AR467" i="97"/>
  <c r="AQ467" i="97"/>
  <c r="AP467" i="97"/>
  <c r="AO467" i="97"/>
  <c r="AN467" i="97"/>
  <c r="AM467" i="97"/>
  <c r="AL467" i="97"/>
  <c r="AK467" i="97"/>
  <c r="AJ467" i="97"/>
  <c r="AI467" i="97"/>
  <c r="AH467" i="97"/>
  <c r="AG467" i="97"/>
  <c r="AF467" i="97"/>
  <c r="AE467" i="97"/>
  <c r="AD467" i="97"/>
  <c r="AC467" i="97"/>
  <c r="AB467" i="97"/>
  <c r="AA467" i="97"/>
  <c r="Z467" i="97"/>
  <c r="Y467" i="97"/>
  <c r="X467" i="97"/>
  <c r="W467" i="97"/>
  <c r="V467" i="97"/>
  <c r="U467" i="97"/>
  <c r="T467" i="97"/>
  <c r="N467" i="97"/>
  <c r="M467" i="97"/>
  <c r="L467" i="97"/>
  <c r="K467" i="97"/>
  <c r="J467" i="97"/>
  <c r="I467" i="97"/>
  <c r="BE463" i="97"/>
  <c r="BD463" i="97"/>
  <c r="BA463" i="97"/>
  <c r="AZ463" i="97"/>
  <c r="AY463" i="97"/>
  <c r="AX463" i="97"/>
  <c r="AW463" i="97"/>
  <c r="AV463" i="97"/>
  <c r="AU463" i="97"/>
  <c r="AT463" i="97"/>
  <c r="AS463" i="97"/>
  <c r="AR463" i="97"/>
  <c r="AQ463" i="97"/>
  <c r="AP463" i="97"/>
  <c r="AO463" i="97"/>
  <c r="AN463" i="97"/>
  <c r="AM463" i="97"/>
  <c r="AL463" i="97"/>
  <c r="AK463" i="97"/>
  <c r="AJ463" i="97"/>
  <c r="AI463" i="97"/>
  <c r="AH463" i="97"/>
  <c r="AG463" i="97"/>
  <c r="AF463" i="97"/>
  <c r="AE463" i="97"/>
  <c r="AD463" i="97"/>
  <c r="AC463" i="97"/>
  <c r="AB463" i="97"/>
  <c r="AA463" i="97"/>
  <c r="Z463" i="97"/>
  <c r="Y463" i="97"/>
  <c r="X463" i="97"/>
  <c r="W463" i="97"/>
  <c r="V463" i="97"/>
  <c r="U463" i="97"/>
  <c r="T463" i="97"/>
  <c r="N463" i="97"/>
  <c r="M463" i="97"/>
  <c r="L463" i="97"/>
  <c r="K463" i="97"/>
  <c r="J463" i="97"/>
  <c r="I463" i="97"/>
  <c r="BE437" i="97" l="1"/>
  <c r="BD437" i="97"/>
  <c r="BA437" i="97"/>
  <c r="AZ437" i="97"/>
  <c r="AY437" i="97"/>
  <c r="AX437" i="97"/>
  <c r="AW437" i="97"/>
  <c r="AV437" i="97"/>
  <c r="AU437" i="97"/>
  <c r="AT437" i="97"/>
  <c r="AS437" i="97"/>
  <c r="AR437" i="97"/>
  <c r="AQ437" i="97"/>
  <c r="AP437" i="97"/>
  <c r="AO437" i="97"/>
  <c r="AN437" i="97"/>
  <c r="AM437" i="97"/>
  <c r="AL437" i="97"/>
  <c r="AK437" i="97"/>
  <c r="AJ437" i="97"/>
  <c r="AI437" i="97"/>
  <c r="AH437" i="97"/>
  <c r="AG437" i="97"/>
  <c r="AF437" i="97"/>
  <c r="AE437" i="97"/>
  <c r="AD437" i="97"/>
  <c r="AC437" i="97"/>
  <c r="AB437" i="97"/>
  <c r="AA437" i="97"/>
  <c r="Z437" i="97"/>
  <c r="Y437" i="97"/>
  <c r="X437" i="97"/>
  <c r="W437" i="97"/>
  <c r="V437" i="97"/>
  <c r="U437" i="97"/>
  <c r="T437" i="97"/>
  <c r="N437" i="97"/>
  <c r="M437" i="97"/>
  <c r="L437" i="97"/>
  <c r="K437" i="97"/>
  <c r="J437" i="97"/>
  <c r="I437" i="97"/>
  <c r="BE378" i="97" l="1"/>
  <c r="BD378" i="97"/>
  <c r="AY378" i="97"/>
  <c r="AX378" i="97"/>
  <c r="AW378" i="97"/>
  <c r="AV378" i="97"/>
  <c r="AU378" i="97"/>
  <c r="AT378" i="97"/>
  <c r="AS378" i="97"/>
  <c r="AR378" i="97"/>
  <c r="AQ378" i="97"/>
  <c r="AP378" i="97"/>
  <c r="AO378" i="97"/>
  <c r="AN378" i="97"/>
  <c r="AM378" i="97"/>
  <c r="AL378" i="97"/>
  <c r="AK378" i="97"/>
  <c r="AJ378" i="97"/>
  <c r="AI378" i="97"/>
  <c r="AH378" i="97"/>
  <c r="AG378" i="97"/>
  <c r="AF378" i="97"/>
  <c r="AE378" i="97"/>
  <c r="AD378" i="97"/>
  <c r="AC378" i="97"/>
  <c r="AB378" i="97"/>
  <c r="AA378" i="97"/>
  <c r="Z378" i="97"/>
  <c r="Y378" i="97"/>
  <c r="X378" i="97"/>
  <c r="V378" i="97"/>
  <c r="U378" i="97"/>
  <c r="T378" i="97"/>
  <c r="N378" i="97"/>
  <c r="M378" i="97"/>
  <c r="L378" i="97"/>
  <c r="K378" i="97"/>
  <c r="J378" i="97"/>
  <c r="I378" i="97"/>
  <c r="BE360" i="97" l="1"/>
  <c r="BD360" i="97"/>
  <c r="BA360" i="97"/>
  <c r="AZ360" i="97"/>
  <c r="AY360" i="97"/>
  <c r="AX360" i="97"/>
  <c r="AW360" i="97"/>
  <c r="AV360" i="97"/>
  <c r="AU360" i="97"/>
  <c r="AT360" i="97"/>
  <c r="AS360" i="97"/>
  <c r="AR360" i="97"/>
  <c r="AQ360" i="97"/>
  <c r="AP360" i="97"/>
  <c r="AO360" i="97"/>
  <c r="AN360" i="97"/>
  <c r="AM360" i="97"/>
  <c r="AL360" i="97"/>
  <c r="AK360" i="97"/>
  <c r="AJ360" i="97"/>
  <c r="AI360" i="97"/>
  <c r="AH360" i="97"/>
  <c r="AG360" i="97"/>
  <c r="AF360" i="97"/>
  <c r="AE360" i="97"/>
  <c r="AD360" i="97"/>
  <c r="AC360" i="97"/>
  <c r="AB360" i="97"/>
  <c r="AA360" i="97"/>
  <c r="Z360" i="97"/>
  <c r="Y360" i="97"/>
  <c r="X360" i="97"/>
  <c r="V360" i="97"/>
  <c r="U360" i="97"/>
  <c r="T360" i="97"/>
  <c r="N360" i="97"/>
  <c r="M360" i="97"/>
  <c r="L360" i="97"/>
  <c r="K360" i="97"/>
  <c r="J360" i="97"/>
  <c r="I298" i="97"/>
  <c r="BE283" i="97" l="1"/>
  <c r="BD283" i="97"/>
  <c r="BA283" i="97"/>
  <c r="AZ283" i="97"/>
  <c r="AY283" i="97"/>
  <c r="AX283" i="97"/>
  <c r="AW283" i="97"/>
  <c r="AV283" i="97"/>
  <c r="AU283" i="97"/>
  <c r="AT283" i="97"/>
  <c r="AS283" i="97"/>
  <c r="AR283" i="97"/>
  <c r="AQ283" i="97"/>
  <c r="AP283" i="97"/>
  <c r="AO283" i="97"/>
  <c r="AN283" i="97"/>
  <c r="AM283" i="97"/>
  <c r="AL283" i="97"/>
  <c r="AK283" i="97"/>
  <c r="AJ283" i="97"/>
  <c r="AI283" i="97"/>
  <c r="AH283" i="97"/>
  <c r="AG283" i="97"/>
  <c r="AF283" i="97"/>
  <c r="AE283" i="97"/>
  <c r="AD283" i="97"/>
  <c r="AC283" i="97"/>
  <c r="AB283" i="97"/>
  <c r="AA283" i="97"/>
  <c r="Z283" i="97"/>
  <c r="Y283" i="97"/>
  <c r="X283" i="97"/>
  <c r="W283" i="97"/>
  <c r="V283" i="97"/>
  <c r="U283" i="97"/>
  <c r="T283" i="97"/>
  <c r="N283" i="97"/>
  <c r="M283" i="97"/>
  <c r="L283" i="97"/>
  <c r="K283" i="97"/>
  <c r="J283" i="97"/>
  <c r="I283" i="97"/>
  <c r="BE271" i="97"/>
  <c r="BD271" i="97"/>
  <c r="BA271" i="97"/>
  <c r="AZ271" i="97"/>
  <c r="AY271" i="97"/>
  <c r="AX271" i="97"/>
  <c r="AW271" i="97"/>
  <c r="AV271" i="97"/>
  <c r="AU271" i="97"/>
  <c r="AT271" i="97"/>
  <c r="AS271" i="97"/>
  <c r="AR271" i="97"/>
  <c r="AQ271" i="97"/>
  <c r="AP271" i="97"/>
  <c r="AO271" i="97"/>
  <c r="AN271" i="97"/>
  <c r="AM271" i="97"/>
  <c r="AL271" i="97"/>
  <c r="AK271" i="97"/>
  <c r="AJ271" i="97"/>
  <c r="AI271" i="97"/>
  <c r="AH271" i="97"/>
  <c r="AG271" i="97"/>
  <c r="AF271" i="97"/>
  <c r="AE271" i="97"/>
  <c r="AD271" i="97"/>
  <c r="AC271" i="97"/>
  <c r="AB271" i="97"/>
  <c r="AA271" i="97"/>
  <c r="Z271" i="97"/>
  <c r="Y271" i="97"/>
  <c r="X271" i="97"/>
  <c r="W271" i="97"/>
  <c r="V271" i="97"/>
  <c r="U271" i="97"/>
  <c r="T271" i="97"/>
  <c r="N271" i="97"/>
  <c r="M271" i="97"/>
  <c r="L271" i="97"/>
  <c r="K271" i="97"/>
  <c r="J271" i="97"/>
  <c r="I271" i="97"/>
  <c r="Z284" i="97" l="1"/>
  <c r="AP284" i="97"/>
  <c r="J284" i="97"/>
  <c r="K284" i="97"/>
  <c r="L284" i="97"/>
  <c r="N284" i="97"/>
  <c r="T284" i="97"/>
  <c r="W284" i="97"/>
  <c r="X284" i="97"/>
  <c r="AA284" i="97"/>
  <c r="AB284" i="97"/>
  <c r="AD284" i="97"/>
  <c r="AE284" i="97"/>
  <c r="AF284" i="97"/>
  <c r="AH284" i="97"/>
  <c r="AI284" i="97"/>
  <c r="AJ284" i="97"/>
  <c r="AL284" i="97"/>
  <c r="AM284" i="97"/>
  <c r="AN284" i="97"/>
  <c r="AQ284" i="97"/>
  <c r="AR284" i="97"/>
  <c r="AT284" i="97"/>
  <c r="AU284" i="97"/>
  <c r="AX284" i="97"/>
  <c r="AY284" i="97"/>
  <c r="AZ284" i="97"/>
  <c r="U284" i="97"/>
  <c r="AV284" i="97"/>
  <c r="J298" i="97"/>
  <c r="K298" i="97"/>
  <c r="L298" i="97"/>
  <c r="M298" i="97"/>
  <c r="N298" i="97"/>
  <c r="T298" i="97"/>
  <c r="U298" i="97"/>
  <c r="V298" i="97"/>
  <c r="X298" i="97"/>
  <c r="Y298" i="97"/>
  <c r="Z298" i="97"/>
  <c r="AA298" i="97"/>
  <c r="AB298" i="97"/>
  <c r="AC298" i="97"/>
  <c r="AD298" i="97"/>
  <c r="AE298" i="97"/>
  <c r="AF298" i="97"/>
  <c r="AG298" i="97"/>
  <c r="AH298" i="97"/>
  <c r="AI298" i="97"/>
  <c r="AJ298" i="97"/>
  <c r="AK298" i="97"/>
  <c r="AL298" i="97"/>
  <c r="AM298" i="97"/>
  <c r="AN298" i="97"/>
  <c r="AO298" i="97"/>
  <c r="AP298" i="97"/>
  <c r="AQ298" i="97"/>
  <c r="AR298" i="97"/>
  <c r="AS298" i="97"/>
  <c r="AT298" i="97"/>
  <c r="AU298" i="97"/>
  <c r="AV298" i="97"/>
  <c r="AW298" i="97"/>
  <c r="AX298" i="97"/>
  <c r="AY298" i="97"/>
  <c r="AZ298" i="97"/>
  <c r="BA298" i="97"/>
  <c r="BD298" i="97"/>
  <c r="BE298" i="97"/>
  <c r="I361" i="97"/>
  <c r="V361" i="97"/>
  <c r="Y361" i="97"/>
  <c r="AC361" i="97"/>
  <c r="AG361" i="97"/>
  <c r="AK361" i="97"/>
  <c r="AO361" i="97"/>
  <c r="AS361" i="97"/>
  <c r="AW361" i="97"/>
  <c r="BA361" i="97"/>
  <c r="K361" i="97"/>
  <c r="M361" i="97"/>
  <c r="BE33" i="97"/>
  <c r="BD33" i="97"/>
  <c r="BA33" i="97"/>
  <c r="AZ33" i="97"/>
  <c r="AY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Z33" i="97"/>
  <c r="Y33" i="97"/>
  <c r="X33" i="97"/>
  <c r="V33" i="97"/>
  <c r="U33" i="97"/>
  <c r="T33" i="97"/>
  <c r="J33" i="97"/>
  <c r="N33" i="97"/>
  <c r="M33" i="97"/>
  <c r="L33" i="97"/>
  <c r="K33" i="97"/>
  <c r="BE361" i="97" l="1"/>
  <c r="AY361" i="97"/>
  <c r="AU361" i="97"/>
  <c r="AQ361" i="97"/>
  <c r="AM361" i="97"/>
  <c r="AI361" i="97"/>
  <c r="AE361" i="97"/>
  <c r="AA361" i="97"/>
  <c r="X361" i="97"/>
  <c r="T361" i="97"/>
  <c r="BD361" i="97"/>
  <c r="AX361" i="97"/>
  <c r="AT361" i="97"/>
  <c r="AP361" i="97"/>
  <c r="AL361" i="97"/>
  <c r="AH361" i="97"/>
  <c r="AD361" i="97"/>
  <c r="Z361" i="97"/>
  <c r="W361" i="97"/>
  <c r="N361" i="97"/>
  <c r="J361" i="97"/>
  <c r="AZ361" i="97"/>
  <c r="AV361" i="97"/>
  <c r="AR361" i="97"/>
  <c r="AN361" i="97"/>
  <c r="AJ361" i="97"/>
  <c r="AF361" i="97"/>
  <c r="AB361" i="97"/>
  <c r="U361" i="97"/>
  <c r="L361" i="97"/>
  <c r="BA284" i="97"/>
  <c r="AW284" i="97"/>
  <c r="AS284" i="97"/>
  <c r="AO284" i="97"/>
  <c r="AK284" i="97"/>
  <c r="AG284" i="97"/>
  <c r="AC284" i="97"/>
  <c r="Y284" i="97"/>
  <c r="V284" i="97"/>
  <c r="M284" i="97"/>
  <c r="I284" i="97"/>
  <c r="L401" i="97"/>
  <c r="AC401" i="97"/>
  <c r="AB401" i="97"/>
  <c r="I445" i="97"/>
  <c r="I410" i="97"/>
  <c r="I404" i="97"/>
  <c r="I401" i="97"/>
  <c r="I371" i="97"/>
  <c r="I11" i="97"/>
  <c r="BE401" i="97"/>
  <c r="BD401" i="97"/>
  <c r="BA401" i="97"/>
  <c r="AZ401" i="97"/>
  <c r="AY401" i="97"/>
  <c r="AX401" i="97"/>
  <c r="AW401" i="97"/>
  <c r="AV401" i="97"/>
  <c r="AU401" i="97"/>
  <c r="AT401" i="97"/>
  <c r="AS401" i="97"/>
  <c r="AR401" i="97"/>
  <c r="AQ401" i="97"/>
  <c r="AP401" i="97"/>
  <c r="AO401" i="97"/>
  <c r="AN401" i="97"/>
  <c r="AM401" i="97"/>
  <c r="AL401" i="97"/>
  <c r="AK401" i="97"/>
  <c r="AJ401" i="97"/>
  <c r="AI401" i="97"/>
  <c r="AH401" i="97"/>
  <c r="AG401" i="97"/>
  <c r="AF401" i="97"/>
  <c r="AE401" i="97"/>
  <c r="AD401" i="97"/>
  <c r="AA401" i="97"/>
  <c r="Z401" i="97"/>
  <c r="Y401" i="97"/>
  <c r="X401" i="97"/>
  <c r="W401" i="97"/>
  <c r="V401" i="97"/>
  <c r="U401" i="97"/>
  <c r="T401" i="97"/>
  <c r="N401" i="97"/>
  <c r="M401" i="97"/>
  <c r="K401" i="97"/>
  <c r="J401" i="97"/>
  <c r="BA378" i="97" l="1"/>
  <c r="AZ378" i="97"/>
  <c r="BE213" i="97" l="1"/>
  <c r="BD213" i="97"/>
  <c r="BA213" i="97"/>
  <c r="AZ213" i="97"/>
  <c r="AY213" i="97"/>
  <c r="AX213" i="97"/>
  <c r="AW213" i="97"/>
  <c r="AV213" i="97"/>
  <c r="AU213" i="97"/>
  <c r="AT213" i="97"/>
  <c r="AS213" i="97"/>
  <c r="AR213" i="97"/>
  <c r="AQ213" i="97"/>
  <c r="AP213" i="97"/>
  <c r="AO213" i="97"/>
  <c r="AN213" i="97"/>
  <c r="AM213" i="97"/>
  <c r="AL213" i="97"/>
  <c r="AK213" i="97"/>
  <c r="AJ213" i="97"/>
  <c r="AI213" i="97"/>
  <c r="AH213" i="97"/>
  <c r="AG213" i="97"/>
  <c r="AF213" i="97"/>
  <c r="AE213" i="97"/>
  <c r="AD213" i="97"/>
  <c r="AC213" i="97"/>
  <c r="AB213" i="97"/>
  <c r="AA213" i="97"/>
  <c r="Z213" i="97"/>
  <c r="Y213" i="97"/>
  <c r="X213" i="97"/>
  <c r="W213" i="97"/>
  <c r="V213" i="97"/>
  <c r="U213" i="97"/>
  <c r="T213" i="97"/>
  <c r="N213" i="97"/>
  <c r="M213" i="97"/>
  <c r="L213" i="97"/>
  <c r="K213" i="97"/>
  <c r="J213" i="97"/>
  <c r="J410" i="97" l="1"/>
  <c r="J404" i="97"/>
  <c r="BA371" i="97" l="1"/>
  <c r="AZ371" i="97"/>
  <c r="AY371" i="97"/>
  <c r="AX371" i="97"/>
  <c r="AW371" i="97"/>
  <c r="AV371" i="97"/>
  <c r="AU371" i="97"/>
  <c r="AT371" i="97"/>
  <c r="AS371" i="97"/>
  <c r="AR371" i="97"/>
  <c r="AQ371" i="97"/>
  <c r="AP371" i="97"/>
  <c r="AO371" i="97"/>
  <c r="AN371" i="97"/>
  <c r="AM371" i="97"/>
  <c r="AL371" i="97"/>
  <c r="AK371" i="97"/>
  <c r="AJ371" i="97"/>
  <c r="AI371" i="97"/>
  <c r="AH371" i="97"/>
  <c r="AG371" i="97"/>
  <c r="AF371" i="97"/>
  <c r="AE371" i="97"/>
  <c r="AD371" i="97"/>
  <c r="AC371" i="97"/>
  <c r="AB371" i="97"/>
  <c r="AA371" i="97"/>
  <c r="Z371" i="97"/>
  <c r="Y371" i="97"/>
  <c r="X371" i="97"/>
  <c r="W371" i="97"/>
  <c r="V371" i="97"/>
  <c r="U371" i="97"/>
  <c r="T371" i="97"/>
  <c r="N371" i="97"/>
  <c r="M371" i="97"/>
  <c r="L371" i="97"/>
  <c r="K371" i="97"/>
  <c r="J371" i="97"/>
  <c r="BE445" i="97" l="1"/>
  <c r="BD445" i="97"/>
  <c r="BA445" i="97"/>
  <c r="AZ445" i="97"/>
  <c r="AY445" i="97"/>
  <c r="AX445" i="97"/>
  <c r="AW445" i="97"/>
  <c r="AV445" i="97"/>
  <c r="AU445" i="97"/>
  <c r="AT445" i="97"/>
  <c r="AS445" i="97"/>
  <c r="AR445" i="97"/>
  <c r="AQ445" i="97"/>
  <c r="AP445" i="97"/>
  <c r="AO445" i="97"/>
  <c r="AN445" i="97"/>
  <c r="AM445" i="97"/>
  <c r="AL445" i="97"/>
  <c r="AK445" i="97"/>
  <c r="AJ445" i="97"/>
  <c r="AI445" i="97"/>
  <c r="AH445" i="97"/>
  <c r="AG445" i="97"/>
  <c r="AF445" i="97"/>
  <c r="AE445" i="97"/>
  <c r="AD445" i="97"/>
  <c r="AC445" i="97"/>
  <c r="AB445" i="97"/>
  <c r="AA445" i="97"/>
  <c r="Z445" i="97"/>
  <c r="Y445" i="97"/>
  <c r="X445" i="97"/>
  <c r="W445" i="97"/>
  <c r="V445" i="97"/>
  <c r="U445" i="97"/>
  <c r="T445" i="97"/>
  <c r="N445" i="97"/>
  <c r="M445" i="97"/>
  <c r="L445" i="97"/>
  <c r="K445" i="97"/>
  <c r="J445" i="97"/>
  <c r="I214" i="97" l="1"/>
  <c r="BE11" i="97" l="1"/>
  <c r="BD11" i="97"/>
  <c r="BA11" i="97"/>
  <c r="AZ11" i="97"/>
  <c r="AY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Z11" i="97"/>
  <c r="Y11" i="97"/>
  <c r="X11" i="97"/>
  <c r="W11" i="97"/>
  <c r="V11" i="97"/>
  <c r="U11" i="97"/>
  <c r="T11" i="97"/>
  <c r="N11" i="97"/>
  <c r="M11" i="97"/>
  <c r="L11" i="97"/>
  <c r="K11" i="97"/>
  <c r="J11" i="97"/>
  <c r="BE410" i="97" l="1"/>
  <c r="BD410" i="97"/>
  <c r="BA410" i="97"/>
  <c r="AZ410" i="97"/>
  <c r="AY410" i="97"/>
  <c r="AX410" i="97"/>
  <c r="AW410" i="97"/>
  <c r="AV410" i="97"/>
  <c r="AU410" i="97"/>
  <c r="AT410" i="97"/>
  <c r="AS410" i="97"/>
  <c r="AR410" i="97"/>
  <c r="AQ410" i="97"/>
  <c r="AP410" i="97"/>
  <c r="AO410" i="97"/>
  <c r="AN410" i="97"/>
  <c r="AM410" i="97"/>
  <c r="AL410" i="97"/>
  <c r="AK410" i="97"/>
  <c r="AJ410" i="97"/>
  <c r="AI410" i="97"/>
  <c r="AH410" i="97"/>
  <c r="AG410" i="97"/>
  <c r="AF410" i="97"/>
  <c r="AE410" i="97"/>
  <c r="AD410" i="97"/>
  <c r="AC410" i="97"/>
  <c r="AB410" i="97"/>
  <c r="AA410" i="97"/>
  <c r="Z410" i="97"/>
  <c r="Y410" i="97"/>
  <c r="X410" i="97"/>
  <c r="W410" i="97"/>
  <c r="V410" i="97"/>
  <c r="U410" i="97"/>
  <c r="T410" i="97"/>
  <c r="N410" i="97"/>
  <c r="M410" i="97"/>
  <c r="L410" i="97"/>
  <c r="K410" i="97"/>
  <c r="AV446" i="97" l="1"/>
  <c r="AU446" i="97"/>
  <c r="AT446" i="97"/>
  <c r="AS446" i="97"/>
  <c r="AR446" i="97"/>
  <c r="AQ446" i="97"/>
  <c r="AP446" i="97"/>
  <c r="AO446" i="97"/>
  <c r="AN446" i="97"/>
  <c r="AL446" i="97"/>
  <c r="AK446" i="97"/>
  <c r="AJ446" i="97"/>
  <c r="AI446" i="97"/>
  <c r="AH446" i="97"/>
  <c r="AG446" i="97"/>
  <c r="AF446" i="97"/>
  <c r="AE446" i="97"/>
  <c r="AD446" i="97"/>
  <c r="AW468" i="97"/>
  <c r="AV468" i="97"/>
  <c r="AU468" i="97"/>
  <c r="AT468" i="97"/>
  <c r="AR468" i="97"/>
  <c r="AQ468" i="97"/>
  <c r="AP468" i="97"/>
  <c r="AO468" i="97"/>
  <c r="AN468" i="97"/>
  <c r="AM468" i="97"/>
  <c r="AL468" i="97"/>
  <c r="AK468" i="97"/>
  <c r="AJ468" i="97"/>
  <c r="AI468" i="97"/>
  <c r="AH468" i="97"/>
  <c r="AG468" i="97"/>
  <c r="AF468" i="97"/>
  <c r="AE468" i="97"/>
  <c r="AD468" i="97"/>
  <c r="AS468" i="97" l="1"/>
  <c r="Z446" i="97"/>
  <c r="AW446" i="97"/>
  <c r="AM446" i="97"/>
  <c r="Y468" i="97"/>
  <c r="AA446" i="97"/>
  <c r="AC468" i="97"/>
  <c r="AA468" i="97"/>
  <c r="Z468" i="97"/>
  <c r="AB446" i="97"/>
  <c r="AB468" i="97"/>
  <c r="Y446" i="97"/>
  <c r="AC446" i="97"/>
  <c r="AW412" i="97" l="1"/>
  <c r="AV412" i="97"/>
  <c r="AU412" i="97"/>
  <c r="AT412" i="97"/>
  <c r="AS412" i="97"/>
  <c r="AR412" i="97"/>
  <c r="AQ412" i="97"/>
  <c r="AP412" i="97"/>
  <c r="AO412" i="97"/>
  <c r="AN412" i="97"/>
  <c r="AM412" i="97"/>
  <c r="AL412" i="97"/>
  <c r="AK412" i="97"/>
  <c r="AJ412" i="97"/>
  <c r="AI412" i="97"/>
  <c r="AH412" i="97"/>
  <c r="AG412" i="97"/>
  <c r="AF412" i="97"/>
  <c r="AE412" i="97"/>
  <c r="AD412" i="97"/>
  <c r="AC412" i="97"/>
  <c r="AB412" i="97"/>
  <c r="AA412" i="97"/>
  <c r="Z412" i="97"/>
  <c r="Y412" i="97"/>
  <c r="AW404" i="97" l="1"/>
  <c r="AV404" i="97"/>
  <c r="AU404" i="97"/>
  <c r="AU8" i="97" s="1"/>
  <c r="AT404" i="97"/>
  <c r="AS404" i="97"/>
  <c r="AR404" i="97"/>
  <c r="AQ404" i="97"/>
  <c r="AP404" i="97"/>
  <c r="AO404" i="97"/>
  <c r="AN404" i="97"/>
  <c r="AM404" i="97"/>
  <c r="AL404" i="97"/>
  <c r="AK404" i="97"/>
  <c r="AJ404" i="97"/>
  <c r="AI404" i="97"/>
  <c r="AH404" i="97"/>
  <c r="AG404" i="97"/>
  <c r="AF404" i="97"/>
  <c r="AE404" i="97"/>
  <c r="AD404" i="97"/>
  <c r="AD8" i="97" s="1"/>
  <c r="AC404" i="97"/>
  <c r="AC8" i="97" s="1"/>
  <c r="AB404" i="97"/>
  <c r="AB8" i="97" s="1"/>
  <c r="AA404" i="97"/>
  <c r="AA8" i="97" s="1"/>
  <c r="Z404" i="97"/>
  <c r="Z8" i="97" s="1"/>
  <c r="Y404" i="97"/>
  <c r="Y8" i="97" s="1"/>
  <c r="AH405" i="97" l="1"/>
  <c r="AH8" i="97"/>
  <c r="AL405" i="97"/>
  <c r="AL8" i="97"/>
  <c r="AP405" i="97"/>
  <c r="AP8" i="97"/>
  <c r="AT405" i="97"/>
  <c r="AT8" i="97"/>
  <c r="AE405" i="97"/>
  <c r="AE8" i="97"/>
  <c r="AI405" i="97"/>
  <c r="AI8" i="97"/>
  <c r="AM405" i="97"/>
  <c r="AM8" i="97"/>
  <c r="AQ405" i="97"/>
  <c r="AQ8" i="97"/>
  <c r="AF405" i="97"/>
  <c r="AF8" i="97"/>
  <c r="AJ405" i="97"/>
  <c r="AJ8" i="97"/>
  <c r="AN405" i="97"/>
  <c r="AN8" i="97"/>
  <c r="AR405" i="97"/>
  <c r="AR8" i="97"/>
  <c r="AV405" i="97"/>
  <c r="AV8" i="97"/>
  <c r="AG405" i="97"/>
  <c r="AG8" i="97"/>
  <c r="AK405" i="97"/>
  <c r="AK8" i="97"/>
  <c r="AO405" i="97"/>
  <c r="AO8" i="97"/>
  <c r="AS405" i="97"/>
  <c r="AS8" i="97"/>
  <c r="AW405" i="97"/>
  <c r="AW8" i="97"/>
  <c r="AU405" i="97"/>
  <c r="AA405" i="97"/>
  <c r="Y405" i="97"/>
  <c r="AC405" i="97"/>
  <c r="AD405" i="97"/>
  <c r="Z405" i="97"/>
  <c r="AB405" i="97"/>
  <c r="Y380" i="97" l="1"/>
  <c r="Y7" i="97"/>
  <c r="AC380" i="97"/>
  <c r="AC7" i="97"/>
  <c r="AG380" i="97"/>
  <c r="AG7" i="97"/>
  <c r="AK380" i="97"/>
  <c r="AK7" i="97"/>
  <c r="AO380" i="97"/>
  <c r="AO7" i="97"/>
  <c r="AS380" i="97"/>
  <c r="AS7" i="97"/>
  <c r="AW380" i="97"/>
  <c r="AW7" i="97"/>
  <c r="AD380" i="97"/>
  <c r="AD7" i="97"/>
  <c r="AH380" i="97"/>
  <c r="AH7" i="97"/>
  <c r="AL380" i="97"/>
  <c r="AL7" i="97"/>
  <c r="AP380" i="97"/>
  <c r="AP7" i="97"/>
  <c r="AT380" i="97"/>
  <c r="AT7" i="97"/>
  <c r="AI380" i="97"/>
  <c r="AI7" i="97"/>
  <c r="AU380" i="97"/>
  <c r="AU7" i="97"/>
  <c r="Z380" i="97"/>
  <c r="Z7" i="97"/>
  <c r="AA380" i="97"/>
  <c r="AA7" i="97"/>
  <c r="AE380" i="97"/>
  <c r="AE7" i="97"/>
  <c r="AM380" i="97"/>
  <c r="AM7" i="97"/>
  <c r="AQ380" i="97"/>
  <c r="AQ7" i="97"/>
  <c r="AB380" i="97"/>
  <c r="AB7" i="97"/>
  <c r="AF380" i="97"/>
  <c r="AF7" i="97"/>
  <c r="AJ380" i="97"/>
  <c r="AJ7" i="97"/>
  <c r="AN380" i="97"/>
  <c r="AN7" i="97"/>
  <c r="AR380" i="97"/>
  <c r="AR7" i="97"/>
  <c r="AV380" i="97"/>
  <c r="AV7" i="97"/>
  <c r="BE371" i="97"/>
  <c r="BD371" i="97"/>
  <c r="AW373" i="97"/>
  <c r="AV373" i="97"/>
  <c r="AU373" i="97"/>
  <c r="AT373" i="97"/>
  <c r="AS373" i="97"/>
  <c r="AO373" i="97"/>
  <c r="AN373" i="97"/>
  <c r="AM373" i="97"/>
  <c r="AK373" i="97"/>
  <c r="AJ373" i="97"/>
  <c r="AI373" i="97"/>
  <c r="AG373" i="97"/>
  <c r="AF373" i="97"/>
  <c r="AE373" i="97"/>
  <c r="AD373" i="97"/>
  <c r="AA373" i="97"/>
  <c r="AQ373" i="97"/>
  <c r="AL373" i="97"/>
  <c r="AC373" i="97"/>
  <c r="AR373" i="97"/>
  <c r="AP373" i="97"/>
  <c r="Z373" i="97" l="1"/>
  <c r="AB373" i="97"/>
  <c r="Y373" i="97"/>
  <c r="AH373" i="97" l="1"/>
  <c r="J373" i="97" l="1"/>
  <c r="K373" i="97"/>
  <c r="L373" i="97"/>
  <c r="N373" i="97"/>
  <c r="T373" i="97"/>
  <c r="U373" i="97"/>
  <c r="W373" i="97"/>
  <c r="X373" i="97"/>
  <c r="AX373" i="97"/>
  <c r="AY373" i="97"/>
  <c r="AZ373" i="97"/>
  <c r="BD373" i="97"/>
  <c r="BE373" i="97"/>
  <c r="I373" i="97"/>
  <c r="M373" i="97"/>
  <c r="V373" i="97"/>
  <c r="BA373" i="97"/>
  <c r="I7" i="97"/>
  <c r="W380" i="97" l="1"/>
  <c r="W7" i="97"/>
  <c r="N380" i="97"/>
  <c r="N7" i="97"/>
  <c r="J380" i="97"/>
  <c r="J7" i="97"/>
  <c r="AZ380" i="97"/>
  <c r="AZ7" i="97"/>
  <c r="X380" i="97"/>
  <c r="X7" i="97"/>
  <c r="K380" i="97"/>
  <c r="K7" i="97"/>
  <c r="BE380" i="97"/>
  <c r="BE7" i="97"/>
  <c r="AX380" i="97"/>
  <c r="AX7" i="97"/>
  <c r="V380" i="97"/>
  <c r="V7" i="97"/>
  <c r="M380" i="97"/>
  <c r="M7" i="97"/>
  <c r="I380" i="97"/>
  <c r="T380" i="97"/>
  <c r="T7" i="97"/>
  <c r="AY380" i="97"/>
  <c r="AY7" i="97"/>
  <c r="BD380" i="97"/>
  <c r="BD7" i="97"/>
  <c r="BA380" i="97"/>
  <c r="BA7" i="97"/>
  <c r="U380" i="97"/>
  <c r="U7" i="97"/>
  <c r="L380" i="97"/>
  <c r="L7" i="97"/>
  <c r="Y6" i="97"/>
  <c r="Y13" i="97" s="1"/>
  <c r="AC6" i="97"/>
  <c r="AC13" i="97" s="1"/>
  <c r="AB6" i="97"/>
  <c r="AB13" i="97" s="1"/>
  <c r="AA6" i="97"/>
  <c r="AA13" i="97" s="1"/>
  <c r="Z6" i="97"/>
  <c r="Z13" i="97" s="1"/>
  <c r="AW6" i="97"/>
  <c r="AW13" i="97" s="1"/>
  <c r="AV6" i="97"/>
  <c r="AV13" i="97" s="1"/>
  <c r="AU6" i="97"/>
  <c r="AU13" i="97" s="1"/>
  <c r="AT6" i="97"/>
  <c r="AT13" i="97" s="1"/>
  <c r="AS6" i="97"/>
  <c r="AS13" i="97" s="1"/>
  <c r="AR6" i="97"/>
  <c r="AR13" i="97" s="1"/>
  <c r="AQ6" i="97"/>
  <c r="AQ13" i="97" s="1"/>
  <c r="AP6" i="97"/>
  <c r="AP13" i="97" s="1"/>
  <c r="AO6" i="97"/>
  <c r="AO13" i="97" s="1"/>
  <c r="AN6" i="97"/>
  <c r="AN13" i="97" s="1"/>
  <c r="AM6" i="97"/>
  <c r="AM13" i="97" s="1"/>
  <c r="AL6" i="97"/>
  <c r="AL13" i="97" s="1"/>
  <c r="AK6" i="97"/>
  <c r="AK13" i="97" s="1"/>
  <c r="AJ6" i="97"/>
  <c r="AJ13" i="97" s="1"/>
  <c r="AI6" i="97"/>
  <c r="AI13" i="97" s="1"/>
  <c r="AH6" i="97"/>
  <c r="AH13" i="97" s="1"/>
  <c r="AG6" i="97"/>
  <c r="AG13" i="97" s="1"/>
  <c r="AF6" i="97"/>
  <c r="AF13" i="97" s="1"/>
  <c r="AE6" i="97"/>
  <c r="AE13" i="97" s="1"/>
  <c r="AD6" i="97"/>
  <c r="AD13" i="97" s="1"/>
  <c r="Y214" i="97" l="1"/>
  <c r="AE214" i="97"/>
  <c r="AI214" i="97"/>
  <c r="AM214" i="97"/>
  <c r="AQ214" i="97"/>
  <c r="AU214" i="97"/>
  <c r="Z214" i="97"/>
  <c r="AF214" i="97"/>
  <c r="AJ214" i="97"/>
  <c r="AN214" i="97"/>
  <c r="AR214" i="97"/>
  <c r="AV214" i="97"/>
  <c r="AA214" i="97"/>
  <c r="AG214" i="97"/>
  <c r="AK214" i="97"/>
  <c r="AO214" i="97"/>
  <c r="AS214" i="97"/>
  <c r="AW214" i="97"/>
  <c r="AB214" i="97"/>
  <c r="AD214" i="97"/>
  <c r="AH214" i="97"/>
  <c r="AL214" i="97"/>
  <c r="AP214" i="97"/>
  <c r="AT214" i="97"/>
  <c r="AC214" i="97"/>
  <c r="I8" i="97" l="1"/>
  <c r="I6" i="97" s="1"/>
  <c r="BE404" i="97" l="1"/>
  <c r="BD404" i="97"/>
  <c r="BA404" i="97"/>
  <c r="AZ404" i="97"/>
  <c r="AY404" i="97"/>
  <c r="AX404" i="97"/>
  <c r="X404" i="97"/>
  <c r="W404" i="97"/>
  <c r="V404" i="97"/>
  <c r="U404" i="97"/>
  <c r="T404" i="97"/>
  <c r="N404" i="97"/>
  <c r="M404" i="97"/>
  <c r="L404" i="97"/>
  <c r="K404" i="97"/>
  <c r="AX8" i="97" l="1"/>
  <c r="BE468" i="97" l="1"/>
  <c r="BD468" i="97"/>
  <c r="BA468" i="97"/>
  <c r="AZ468" i="97"/>
  <c r="AY468" i="97"/>
  <c r="AX468" i="97"/>
  <c r="X468" i="97"/>
  <c r="W468" i="97"/>
  <c r="V468" i="97"/>
  <c r="U468" i="97"/>
  <c r="T468" i="97"/>
  <c r="N468" i="97"/>
  <c r="M468" i="97"/>
  <c r="L468" i="97"/>
  <c r="K468" i="97"/>
  <c r="J468" i="97"/>
  <c r="I468" i="97"/>
  <c r="BE8" i="97"/>
  <c r="BD8" i="97"/>
  <c r="BA8" i="97"/>
  <c r="AZ8" i="97"/>
  <c r="AY8" i="97"/>
  <c r="X8" i="97"/>
  <c r="W8" i="97"/>
  <c r="V8" i="97"/>
  <c r="U8" i="97"/>
  <c r="U6" i="97" s="1"/>
  <c r="U13" i="97" s="1"/>
  <c r="T8" i="97"/>
  <c r="N8" i="97"/>
  <c r="M8" i="97"/>
  <c r="L8" i="97"/>
  <c r="L6" i="97" s="1"/>
  <c r="L13" i="97" s="1"/>
  <c r="K8" i="97"/>
  <c r="J8" i="97"/>
  <c r="I446" i="97"/>
  <c r="AX446" i="97"/>
  <c r="M6" i="97" l="1"/>
  <c r="M13" i="97" s="1"/>
  <c r="V6" i="97"/>
  <c r="V13" i="97" s="1"/>
  <c r="K6" i="97"/>
  <c r="K13" i="97" s="1"/>
  <c r="T6" i="97"/>
  <c r="T13" i="97" s="1"/>
  <c r="X6" i="97"/>
  <c r="X13" i="97" s="1"/>
  <c r="BA6" i="97"/>
  <c r="BA13" i="97" s="1"/>
  <c r="AX214" i="97"/>
  <c r="AX6" i="97"/>
  <c r="AX13" i="97" s="1"/>
  <c r="AY6" i="97"/>
  <c r="AY13" i="97" s="1"/>
  <c r="BE6" i="97"/>
  <c r="BE13" i="97" s="1"/>
  <c r="BD214" i="97"/>
  <c r="BD6" i="97"/>
  <c r="BD13" i="97" s="1"/>
  <c r="J6" i="97"/>
  <c r="J13" i="97" s="1"/>
  <c r="N6" i="97"/>
  <c r="N13" i="97" s="1"/>
  <c r="W6" i="97"/>
  <c r="W13" i="97" s="1"/>
  <c r="AZ6" i="97"/>
  <c r="AZ13" i="97" s="1"/>
  <c r="J446" i="97"/>
  <c r="N446" i="97"/>
  <c r="U412" i="97"/>
  <c r="X405" i="97"/>
  <c r="AZ405" i="97"/>
  <c r="L412" i="97"/>
  <c r="AZ412" i="97"/>
  <c r="T405" i="97"/>
  <c r="BD446" i="97"/>
  <c r="K405" i="97"/>
  <c r="AY405" i="97"/>
  <c r="AZ446" i="97"/>
  <c r="L405" i="97"/>
  <c r="U405" i="97"/>
  <c r="J405" i="97"/>
  <c r="N405" i="97"/>
  <c r="W405" i="97"/>
  <c r="AX405" i="97"/>
  <c r="J412" i="97"/>
  <c r="N412" i="97"/>
  <c r="BD412" i="97"/>
  <c r="L446" i="97"/>
  <c r="U446" i="97"/>
  <c r="AY446" i="97"/>
  <c r="BE446" i="97"/>
  <c r="I412" i="97"/>
  <c r="M412" i="97"/>
  <c r="V412" i="97"/>
  <c r="BA412" i="97"/>
  <c r="X446" i="97"/>
  <c r="K446" i="97"/>
  <c r="T446" i="97"/>
  <c r="J214" i="97"/>
  <c r="L214" i="97"/>
  <c r="V214" i="97"/>
  <c r="N214" i="97"/>
  <c r="T214" i="97"/>
  <c r="X214" i="97"/>
  <c r="AY214" i="97"/>
  <c r="BE214" i="97"/>
  <c r="BA214" i="97"/>
  <c r="W412" i="97"/>
  <c r="AX412" i="97"/>
  <c r="K214" i="97"/>
  <c r="W214" i="97"/>
  <c r="BA405" i="97"/>
  <c r="W446" i="97"/>
  <c r="U214" i="97"/>
  <c r="AZ214" i="97"/>
  <c r="I405" i="97"/>
  <c r="M405" i="97"/>
  <c r="V405" i="97"/>
  <c r="M214" i="97"/>
  <c r="M446" i="97"/>
  <c r="V446" i="97"/>
  <c r="K412" i="97"/>
  <c r="T412" i="97"/>
  <c r="X412" i="97"/>
  <c r="AY412" i="97"/>
  <c r="BE412" i="97"/>
  <c r="BA446" i="97"/>
  <c r="I13" i="97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tc={FF362A12-C70E-46B2-A2B2-4242F3CB9D1E}</author>
    <author>tc={61B27815-4A06-4D3A-AB88-2F93D9A24809}</author>
    <author>tc={703378CD-935C-49C7-8DDC-412C631C9DC4}</author>
    <author>tc={1AD5EE4F-7705-4E60-B488-A02F8F2B2F03}</author>
    <author>tc={8685200C-37E5-40FC-83E4-A2F1654FF8D8}</author>
    <author>tc={CC1EE1B4-C092-4A20-9B59-ACE470B23125}</author>
    <author>tc={73D99471-2512-4C71-9953-65AE650F8FAF}</author>
    <author>tc={5C4419CE-8A06-4974-8E5F-888ED78B37F6}</author>
    <author>tc={9CE32941-BA95-400B-AEE9-885DBC9703CA}</author>
    <author>tc={8A181FE3-A7F2-45E8-B0B2-9695FA03CB76}</author>
    <author>tc={46788110-74D1-4BB9-B7E2-F7533BFB8750}</author>
    <author>Divoká Monika</author>
  </authors>
  <commentList>
    <comment ref="BA219" authorId="0" shapeId="0" xr:uid="{FF362A12-C70E-46B2-A2B2-4242F3CB9D1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IF SK Rekonstrukce el. rozvodů a svítidel</t>
      </text>
    </comment>
    <comment ref="AX228" authorId="1" shapeId="0" xr:uid="{61B27815-4A06-4D3A-AB88-2F93D9A24809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Kofinancování
</t>
      </text>
    </comment>
    <comment ref="AX252" authorId="2" shapeId="0" xr:uid="{703378CD-935C-49C7-8DDC-412C631C9DC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855-462271,34 Kč, UZ 955-10436335,06 Kč</t>
      </text>
    </comment>
    <comment ref="K255" authorId="3" shapeId="0" xr:uid="{1AD5EE4F-7705-4E60-B488-A02F8F2B2F0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NV SK 1 675 923,12 Kč, ŠPO 5 229,60 Kč</t>
      </text>
    </comment>
    <comment ref="AX261" authorId="4" shapeId="0" xr:uid="{8685200C-37E5-40FC-83E4-A2F1654FF8D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855-700 317,00 Kč, UZ 955-26 254 800,00 Kč</t>
      </text>
    </comment>
    <comment ref="AX262" authorId="5" shapeId="0" xr:uid="{CC1EE1B4-C092-4A20-9B59-ACE470B2312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855-751 555,20 Kč, UZ 955-14 278 096,80Kč</t>
      </text>
    </comment>
    <comment ref="AX263" authorId="6" shapeId="0" xr:uid="{73D99471-2512-4C71-9953-65AE650F8FA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855-631 813,50 Kč, UZ 955-21 480 186,50 Kč</t>
      </text>
    </comment>
    <comment ref="AX266" authorId="7" shapeId="0" xr:uid="{5C4419CE-8A06-4974-8E5F-888ED78B37F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855-2744105,95 Kč, UZ 955-31028399,51 Kč</t>
      </text>
    </comment>
    <comment ref="AX268" authorId="8" shapeId="0" xr:uid="{9CE32941-BA95-400B-AEE9-885DBC9703C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855 - 319301,52 Kč, UZ 955 - 2873713,70 Kč</t>
      </text>
    </comment>
    <comment ref="AX269" authorId="9" shapeId="0" xr:uid="{8A181FE3-A7F2-45E8-B0B2-9695FA03CB7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955 - 8369444,39 Kč, UZ 855 - 29938,27 Kč 
Odpověď:
    Oprava UZ 855 - nový stav:
UZ 955 - 8 369 444,39 Kč
UZ 855 -    470 138,27 Kč</t>
      </text>
    </comment>
    <comment ref="AX270" authorId="10" shapeId="0" xr:uid="{46788110-74D1-4BB9-B7E2-F7533BFB875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855-848480 Kč, UZ 955-7636320 Kč</t>
      </text>
    </comment>
    <comment ref="I440" authorId="11" shapeId="0" xr:uid="{246318A9-3FEC-4E22-808A-18624CFDD117}">
      <text>
        <r>
          <rPr>
            <b/>
            <sz val="12"/>
            <color indexed="81"/>
            <rFont val="Tahoma"/>
            <family val="2"/>
            <charset val="238"/>
          </rPr>
          <t>Divoká Monika:</t>
        </r>
        <r>
          <rPr>
            <sz val="12"/>
            <color indexed="81"/>
            <rFont val="Tahoma"/>
            <family val="2"/>
            <charset val="238"/>
          </rPr>
          <t xml:space="preserve">
změna rozhodnutí</t>
        </r>
      </text>
    </comment>
    <comment ref="J440" authorId="11" shapeId="0" xr:uid="{676B171D-C150-47DD-828A-43AACC098ADD}">
      <text>
        <r>
          <rPr>
            <b/>
            <sz val="12"/>
            <color indexed="81"/>
            <rFont val="Tahoma"/>
            <family val="2"/>
            <charset val="238"/>
          </rPr>
          <t>Divoká Monika:</t>
        </r>
        <r>
          <rPr>
            <sz val="12"/>
            <color indexed="81"/>
            <rFont val="Tahoma"/>
            <family val="2"/>
            <charset val="238"/>
          </rPr>
          <t xml:space="preserve">
změna rozhodnutí</t>
        </r>
      </text>
    </comment>
  </commentList>
</comments>
</file>

<file path=xl/sharedStrings.xml><?xml version="1.0" encoding="utf-8"?>
<sst xmlns="http://schemas.openxmlformats.org/spreadsheetml/2006/main" count="13529" uniqueCount="2964">
  <si>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</si>
  <si>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</si>
  <si>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</si>
  <si>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</si>
  <si>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</si>
  <si>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</si>
  <si>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</si>
  <si>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</si>
  <si>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</si>
  <si>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</si>
  <si>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</si>
  <si>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</si>
  <si>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</si>
  <si>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</si>
  <si>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</si>
  <si>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</si>
  <si>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</si>
  <si>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</si>
  <si>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</si>
  <si>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</si>
  <si>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</si>
  <si>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</si>
  <si>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</si>
  <si>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</si>
  <si>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</si>
  <si>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</si>
  <si>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</si>
  <si>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</si>
  <si>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</si>
  <si>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</si>
  <si>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</si>
  <si>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</si>
  <si>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</si>
  <si>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</si>
  <si>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</si>
  <si>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</si>
  <si>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</si>
  <si>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</si>
  <si>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</si>
  <si>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</si>
  <si>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</si>
  <si>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</si>
  <si>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</si>
  <si>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</si>
  <si>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</si>
  <si>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</si>
  <si>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</si>
  <si>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</si>
  <si>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</si>
  <si>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</si>
  <si>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</si>
  <si>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</si>
  <si>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</si>
  <si>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</si>
  <si>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</si>
  <si>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</si>
  <si>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</si>
  <si>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</si>
  <si>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</si>
  <si>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</si>
  <si>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</si>
  <si>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</si>
  <si>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</si>
  <si>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</si>
  <si>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</si>
  <si>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</si>
  <si>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</si>
  <si>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</si>
  <si>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</si>
  <si>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</si>
  <si>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</si>
  <si>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</si>
  <si>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</si>
  <si>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</si>
  <si>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</si>
  <si>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</si>
  <si>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</si>
  <si>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</si>
  <si>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</si>
  <si>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</si>
  <si>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</si>
  <si>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</si>
  <si>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</si>
  <si>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</si>
  <si>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</si>
  <si>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</si>
  <si>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</si>
  <si>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</si>
  <si>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</si>
  <si>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</si>
  <si>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</si>
  <si>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</si>
  <si>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</si>
  <si>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</si>
  <si>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</si>
  <si>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</si>
  <si>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</si>
  <si>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</si>
  <si>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</si>
  <si>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</si>
  <si>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</si>
  <si>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</si>
  <si>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</si>
  <si>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</si>
  <si>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</si>
  <si>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</si>
  <si>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</si>
  <si>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</si>
  <si>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</si>
  <si>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</si>
  <si>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</si>
  <si>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</si>
  <si>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</si>
  <si>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</si>
  <si>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</si>
  <si>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</si>
  <si>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</si>
  <si>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</si>
  <si>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</si>
  <si>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</si>
  <si>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</si>
  <si>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</si>
  <si>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</si>
  <si>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</si>
  <si>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</si>
  <si>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</si>
  <si>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</si>
  <si>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</si>
  <si>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</si>
  <si>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</si>
  <si>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</si>
  <si>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</si>
  <si>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</si>
  <si>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</si>
  <si>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</si>
  <si>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</si>
  <si>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</si>
  <si>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</si>
  <si>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</si>
  <si>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</si>
  <si>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</si>
  <si>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</si>
  <si>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</si>
  <si>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</si>
  <si>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</si>
  <si>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</si>
  <si>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</si>
  <si>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</si>
  <si>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</si>
  <si>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</si>
  <si>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</si>
  <si>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</si>
  <si>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</si>
  <si>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</si>
  <si>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</si>
  <si>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</si>
  <si>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</si>
  <si>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</si>
  <si>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</si>
  <si>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</si>
  <si>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</si>
  <si>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</si>
  <si>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</si>
  <si>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</si>
  <si>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</si>
  <si>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</si>
  <si>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</si>
  <si>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</si>
  <si>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</si>
  <si>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</si>
  <si>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</si>
  <si>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</si>
  <si>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</si>
  <si>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</si>
  <si>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</si>
  <si>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</si>
  <si>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</si>
  <si>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</si>
  <si>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</si>
  <si>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</si>
  <si>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</si>
  <si>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</si>
  <si>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</si>
  <si>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</si>
  <si>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</si>
  <si>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</si>
  <si>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</si>
  <si>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</si>
  <si>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</si>
  <si>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</si>
  <si>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</si>
  <si>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</si>
  <si>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</si>
  <si>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</si>
  <si>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</si>
  <si>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</si>
  <si>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</si>
  <si>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</si>
  <si>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</si>
  <si>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</si>
  <si>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</si>
  <si>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</si>
  <si>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</si>
  <si>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</si>
  <si>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</si>
  <si>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</si>
  <si>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</si>
  <si>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</si>
  <si>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</si>
  <si>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</si>
  <si>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</si>
  <si>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</si>
  <si>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</si>
  <si>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</si>
  <si>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</si>
  <si>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</si>
  <si>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</si>
  <si>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</si>
  <si>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</si>
  <si>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</si>
  <si>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</si>
  <si>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</si>
  <si>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</si>
  <si>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</si>
  <si>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</si>
  <si>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</si>
  <si>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</si>
  <si>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</si>
  <si>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</si>
  <si>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</si>
  <si>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</si>
  <si>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</si>
  <si>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</si>
  <si>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</si>
  <si>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</si>
  <si>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</si>
  <si>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</si>
  <si>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</si>
  <si>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</si>
  <si>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</si>
  <si>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</si>
  <si>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</si>
  <si>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</si>
  <si>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</si>
  <si>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</si>
  <si>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</si>
  <si>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</si>
  <si>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</si>
  <si>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</si>
  <si>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</si>
  <si>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</si>
  <si>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</si>
  <si>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</si>
  <si>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</si>
  <si>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</si>
  <si>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</si>
  <si>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</si>
  <si>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</si>
  <si>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</si>
  <si>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</si>
  <si>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</si>
  <si>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</si>
  <si>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</si>
  <si>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</si>
  <si>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</si>
  <si>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</si>
  <si>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</si>
  <si>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</si>
  <si>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</si>
  <si>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</si>
  <si>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</si>
  <si>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</si>
  <si>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</si>
  <si>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</si>
  <si>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</si>
  <si>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</si>
  <si>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</si>
  <si>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</si>
  <si>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</si>
  <si>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</si>
  <si>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</si>
  <si>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</si>
  <si>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</si>
  <si>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</si>
  <si>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</si>
  <si>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</si>
  <si>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</si>
  <si>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</si>
  <si>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</si>
  <si>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</si>
  <si>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</si>
  <si>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</si>
  <si>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</si>
  <si>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</si>
  <si>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</si>
  <si>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</si>
  <si>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</si>
  <si>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</si>
  <si>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</si>
  <si>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</si>
  <si>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</si>
  <si>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</si>
  <si>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</si>
  <si>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</si>
  <si>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</si>
  <si>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</si>
  <si>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</si>
  <si>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</si>
  <si>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</si>
  <si>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</si>
  <si>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</si>
  <si>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</si>
  <si>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</si>
  <si>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</si>
  <si>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</si>
  <si>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</si>
  <si>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</si>
  <si>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</si>
  <si>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</si>
  <si>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</si>
  <si>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</si>
  <si>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</si>
  <si>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</si>
  <si>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</si>
  <si>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</si>
  <si>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</si>
  <si>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</si>
  <si>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</si>
  <si>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</si>
  <si>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</si>
  <si>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</si>
  <si>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</si>
  <si>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</si>
  <si>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</si>
  <si>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</si>
  <si>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</si>
  <si>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</si>
  <si>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</si>
  <si>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</si>
  <si>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</si>
  <si>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</si>
  <si>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</si>
  <si>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</si>
  <si>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</si>
  <si>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</si>
  <si>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</si>
  <si>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</si>
  <si>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</si>
  <si>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</si>
  <si>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</si>
  <si>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</si>
  <si>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</si>
  <si>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</si>
  <si>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</si>
  <si>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</si>
  <si>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</si>
  <si>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</si>
  <si>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</si>
  <si>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</si>
  <si>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</si>
  <si>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</si>
  <si>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</si>
  <si>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</si>
  <si>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</si>
  <si>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</si>
  <si>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</si>
  <si>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</si>
  <si>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</si>
  <si>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</si>
  <si>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</si>
  <si>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</si>
  <si>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</si>
  <si>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</si>
  <si>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</si>
  <si>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</si>
  <si>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</si>
  <si>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</si>
  <si>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</si>
  <si>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</si>
  <si>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</si>
  <si>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</si>
  <si>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</si>
  <si>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</si>
  <si>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</si>
  <si>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</si>
  <si>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</si>
  <si>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</si>
  <si>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</si>
  <si>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</si>
  <si>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</si>
  <si>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</si>
  <si>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</si>
  <si>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</si>
  <si>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</si>
  <si>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</si>
  <si>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</si>
  <si>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</si>
  <si>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</si>
  <si>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</si>
  <si>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</si>
  <si>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</si>
  <si>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</si>
  <si>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</si>
  <si>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</si>
  <si>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</si>
  <si>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</si>
  <si>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</si>
  <si>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</si>
  <si>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</si>
  <si>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</si>
  <si>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</si>
  <si>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</si>
  <si>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</si>
  <si>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</si>
  <si>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</si>
  <si>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</si>
  <si>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</si>
  <si>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</si>
  <si>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</si>
  <si>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</si>
  <si>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</si>
  <si>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</si>
  <si>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</si>
  <si>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</si>
  <si>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</si>
  <si>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</si>
  <si>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</si>
  <si>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</si>
  <si>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</si>
  <si>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</si>
  <si>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</si>
  <si>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</si>
  <si>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</si>
  <si>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</si>
  <si>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</si>
  <si>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</si>
  <si>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</si>
  <si>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</si>
  <si>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</si>
  <si>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</si>
  <si>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</si>
  <si>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</si>
  <si>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</si>
  <si>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</si>
  <si>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</si>
  <si>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</si>
  <si>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</si>
  <si>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</si>
  <si>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</si>
  <si>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</si>
  <si>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</si>
  <si>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</si>
  <si>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</si>
  <si>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</si>
  <si>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</si>
  <si>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</si>
  <si>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</si>
  <si>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</si>
  <si>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</si>
  <si>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</si>
  <si>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</si>
  <si>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</si>
  <si>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</si>
  <si>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</si>
  <si>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</si>
  <si>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</si>
  <si>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</si>
  <si>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</si>
  <si>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</si>
  <si>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</si>
  <si>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</si>
  <si>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</si>
  <si>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</si>
  <si>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</si>
  <si>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</si>
  <si>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</si>
  <si>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</si>
  <si>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</si>
  <si>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</si>
  <si>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</si>
  <si>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</si>
  <si>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</si>
  <si>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</si>
  <si>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</si>
  <si>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</si>
  <si>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</si>
  <si>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</si>
  <si>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</si>
  <si>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</si>
  <si>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</si>
  <si>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</si>
  <si>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</si>
  <si>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</si>
  <si>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</si>
  <si>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</si>
  <si>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</si>
  <si>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</si>
  <si>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</si>
  <si>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</si>
  <si>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</si>
  <si>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</si>
  <si>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</si>
  <si>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</si>
  <si>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</si>
  <si>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</si>
  <si>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</si>
  <si>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</si>
  <si>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</si>
  <si>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</si>
  <si>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</si>
  <si>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</si>
  <si>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</si>
  <si>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</si>
  <si>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</si>
  <si>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</si>
  <si>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</si>
  <si>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</si>
  <si>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</si>
  <si>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</si>
  <si>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</si>
  <si>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</si>
  <si>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</si>
  <si>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</si>
  <si>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</si>
  <si>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</si>
  <si>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</si>
  <si>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</si>
  <si>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</si>
  <si>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</si>
  <si>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</si>
  <si>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</si>
  <si>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</si>
  <si>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</si>
  <si>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</si>
  <si>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</si>
  <si>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</si>
  <si>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</si>
  <si>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</si>
  <si>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</si>
  <si>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</si>
  <si>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</si>
  <si>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</si>
  <si>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</si>
  <si>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</si>
  <si>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</si>
  <si>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</si>
  <si>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</si>
  <si>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</si>
  <si>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</si>
  <si>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</si>
  <si>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</si>
  <si>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</si>
  <si>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</si>
  <si>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</si>
  <si>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</si>
  <si>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</si>
  <si>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</si>
  <si>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</si>
  <si>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</si>
  <si>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</si>
  <si>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</si>
  <si>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</si>
  <si>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</si>
  <si>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</si>
  <si>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</si>
  <si>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</si>
  <si>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</si>
  <si>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</si>
  <si>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</si>
  <si>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</si>
  <si>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</si>
  <si>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</si>
  <si>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</si>
  <si>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</si>
  <si>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</si>
  <si>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</si>
  <si>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</si>
  <si>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</si>
  <si>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</si>
  <si>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</si>
  <si>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</si>
  <si>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</si>
  <si>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</si>
  <si>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</si>
  <si>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</si>
  <si>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</si>
  <si>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</si>
  <si>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</si>
  <si>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</si>
  <si>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</si>
  <si>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</si>
  <si>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</si>
  <si>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</si>
  <si>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</si>
  <si>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</si>
  <si>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</si>
  <si>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</si>
  <si>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</si>
  <si>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</si>
  <si>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</si>
  <si>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</si>
  <si>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</si>
  <si>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</si>
  <si>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</si>
  <si>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</si>
  <si>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</si>
  <si>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</si>
  <si>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</si>
  <si>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</si>
  <si>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</si>
  <si>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</si>
  <si>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</si>
  <si>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</si>
  <si>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</si>
  <si>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</si>
  <si>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</si>
  <si>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</si>
  <si>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</si>
  <si>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</si>
  <si>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</si>
  <si>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</si>
  <si>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</si>
  <si>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</si>
  <si>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</si>
  <si>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</si>
  <si>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</si>
  <si>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</si>
  <si>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</si>
  <si>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</si>
  <si>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</si>
  <si>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</si>
  <si>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</si>
  <si>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</si>
  <si>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</si>
  <si>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</si>
  <si>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</si>
  <si>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</si>
  <si>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</si>
  <si>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</si>
  <si>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</si>
  <si>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</si>
  <si>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</si>
  <si>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</si>
  <si>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</si>
  <si>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</si>
  <si>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</si>
  <si>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</si>
  <si>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</si>
  <si>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</si>
  <si>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</si>
  <si>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</si>
  <si>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</si>
  <si>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</si>
  <si>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</si>
  <si>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</si>
  <si>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</si>
  <si>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</si>
  <si>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</si>
  <si>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</si>
  <si>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</si>
  <si>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</si>
  <si>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</si>
  <si>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</si>
  <si>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</si>
  <si>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</si>
  <si>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</si>
  <si>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</si>
  <si>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</si>
  <si>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</si>
  <si>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</si>
  <si>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</si>
  <si>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</si>
  <si>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</si>
  <si>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</si>
  <si>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</si>
  <si>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</si>
  <si>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</si>
  <si>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</si>
  <si>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</si>
  <si>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</si>
  <si>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</si>
  <si>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</si>
  <si>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</si>
  <si>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</si>
  <si>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</si>
  <si>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</si>
  <si>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</si>
  <si>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</si>
  <si>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</si>
  <si>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</si>
  <si>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</si>
  <si>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</si>
  <si>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</si>
  <si>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</si>
  <si>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</si>
  <si>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</si>
  <si>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</si>
  <si>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</si>
  <si>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</si>
  <si>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</si>
  <si>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</si>
  <si>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</si>
  <si>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</si>
  <si>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</si>
  <si>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</si>
  <si>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</si>
  <si>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</si>
  <si>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</si>
  <si>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</si>
  <si>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</si>
  <si>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</si>
  <si>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</si>
  <si>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</si>
  <si>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</si>
  <si>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</si>
  <si>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</si>
  <si>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</si>
  <si>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</si>
  <si>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</si>
  <si>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</si>
  <si>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</si>
  <si>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</si>
  <si>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</si>
  <si>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</si>
  <si>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</si>
  <si>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</si>
  <si>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</si>
  <si>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</si>
  <si>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</si>
  <si>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</si>
  <si>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</si>
  <si>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</si>
  <si>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</si>
  <si>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</si>
  <si>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</si>
  <si>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</si>
  <si>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</si>
  <si>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</si>
  <si>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</si>
  <si>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</si>
  <si>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</si>
  <si>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</si>
  <si>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</si>
  <si>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</si>
  <si>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</si>
  <si>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</si>
  <si>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</si>
  <si>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</si>
  <si>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</si>
  <si>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</si>
  <si>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</si>
  <si>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</si>
  <si>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</si>
  <si>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</si>
  <si>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</si>
  <si>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</si>
  <si>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</si>
  <si>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</si>
  <si>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</si>
  <si>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</si>
  <si>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</si>
  <si>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</si>
  <si>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</si>
  <si>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</si>
  <si>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</si>
  <si>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</si>
  <si>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</si>
  <si>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</si>
  <si>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</si>
  <si>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</si>
  <si>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</si>
  <si>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</si>
  <si>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</si>
  <si>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</si>
  <si>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</si>
  <si>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</si>
  <si>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</si>
  <si>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</si>
  <si>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</si>
  <si>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</si>
  <si>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</si>
  <si>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</si>
  <si>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</si>
  <si>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</si>
  <si>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</si>
  <si>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</si>
  <si>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</si>
  <si>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</si>
  <si>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</si>
  <si>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</si>
  <si>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</si>
  <si>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</si>
  <si>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</si>
  <si>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</si>
  <si>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</si>
  <si>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</si>
  <si>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</si>
  <si>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</si>
  <si>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</si>
  <si>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</si>
  <si>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</si>
  <si>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</si>
  <si>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</si>
  <si>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</si>
  <si>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</si>
  <si>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</si>
  <si>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</si>
  <si>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</si>
  <si>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</si>
  <si>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</si>
  <si>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</si>
  <si>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</si>
  <si>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</si>
  <si>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</si>
  <si>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</si>
  <si>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</si>
  <si>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</si>
  <si>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</si>
  <si>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</si>
  <si>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</si>
  <si>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</si>
  <si>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</si>
  <si>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</si>
  <si>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</si>
  <si>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</si>
  <si>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</si>
  <si>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</si>
  <si>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</si>
  <si>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</si>
  <si>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</si>
  <si>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</si>
  <si>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</si>
  <si>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</si>
  <si>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</si>
  <si>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</si>
  <si>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</si>
  <si>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</si>
  <si>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</si>
  <si>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</si>
  <si>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</si>
  <si>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</si>
  <si>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</si>
  <si>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</si>
  <si>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</si>
  <si>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</si>
  <si>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</si>
  <si>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</si>
  <si>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</si>
  <si>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</si>
  <si>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</si>
  <si>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</si>
  <si>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</si>
  <si>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</si>
  <si>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</si>
  <si>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</si>
  <si>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</si>
  <si>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</si>
  <si>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</si>
  <si>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</si>
  <si>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</si>
  <si>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</si>
  <si>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</si>
  <si>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</si>
  <si>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</si>
  <si>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</si>
  <si>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</si>
  <si>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</si>
  <si>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</si>
  <si>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</si>
  <si>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</si>
  <si>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</si>
  <si>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</si>
  <si>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</si>
  <si>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</si>
  <si>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</si>
  <si>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</si>
  <si>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</si>
  <si>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</si>
  <si>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</si>
  <si>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</si>
  <si>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</si>
  <si>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</si>
  <si>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</si>
  <si>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</si>
  <si>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</si>
  <si>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</si>
  <si>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</si>
  <si>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</si>
  <si>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</si>
  <si>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</si>
  <si>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</si>
  <si>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</si>
  <si>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</si>
  <si>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</si>
  <si>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</si>
  <si>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</si>
  <si>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</si>
  <si>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</si>
  <si>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</si>
  <si>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</si>
  <si>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</si>
  <si>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</si>
  <si>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</si>
  <si>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</si>
  <si>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</si>
  <si>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</si>
  <si>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</si>
  <si>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</si>
  <si>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</si>
  <si>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</si>
  <si>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</si>
  <si>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</si>
  <si>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</si>
  <si>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</si>
  <si>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</si>
  <si>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</si>
  <si>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</si>
  <si>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</si>
  <si>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</si>
  <si>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</si>
  <si>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</si>
  <si>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</si>
  <si>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</si>
  <si>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</si>
  <si>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</si>
  <si>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</si>
  <si>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</si>
  <si>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</si>
  <si>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</si>
  <si>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</si>
  <si>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</si>
  <si>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</si>
  <si>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</si>
  <si>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</si>
  <si>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</si>
  <si>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</si>
  <si>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</si>
  <si>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</si>
  <si>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</si>
  <si>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</si>
  <si>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</si>
  <si>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</si>
  <si>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</si>
  <si>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</si>
  <si>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</si>
  <si>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</si>
  <si>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</si>
  <si>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</si>
  <si>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</si>
  <si>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</si>
  <si>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</si>
  <si>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</si>
  <si>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</si>
  <si>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</si>
  <si>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</si>
  <si>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</si>
  <si>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</si>
  <si>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</si>
  <si>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</si>
  <si>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</si>
  <si>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</si>
  <si>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</si>
  <si>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</si>
  <si>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</si>
  <si>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</si>
  <si>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</si>
  <si>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</si>
  <si>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</si>
  <si>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</si>
  <si>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</si>
  <si>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</si>
  <si>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</si>
  <si>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</si>
  <si>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</si>
  <si>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</si>
  <si>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</si>
  <si>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</si>
  <si>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</si>
  <si>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</si>
  <si>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</si>
  <si>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</si>
  <si>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</si>
  <si>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</si>
  <si>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</si>
  <si>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</si>
  <si>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</si>
  <si>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</si>
  <si>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</si>
  <si>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</si>
  <si>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</si>
  <si>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</si>
  <si>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</si>
  <si>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</si>
  <si>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</si>
  <si>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</si>
  <si>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</si>
  <si>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</si>
  <si>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</si>
  <si>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</si>
  <si>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</si>
  <si>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</si>
  <si>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</si>
  <si>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</si>
  <si>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</si>
  <si>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</si>
  <si>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</si>
  <si>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</si>
  <si>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</si>
  <si>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</si>
  <si>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</si>
  <si>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</si>
  <si>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</si>
  <si>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</si>
  <si>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</si>
  <si>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</si>
  <si>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</si>
  <si>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</si>
  <si>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</si>
  <si>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</si>
  <si>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</si>
  <si>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</si>
  <si>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</si>
  <si>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</si>
  <si>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</si>
  <si>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</si>
  <si>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</si>
  <si>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</si>
  <si>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</si>
  <si>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</si>
  <si>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</si>
  <si>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</si>
  <si>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</si>
  <si>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</si>
  <si>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</si>
  <si>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</si>
  <si>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</si>
  <si>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</si>
  <si>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</si>
  <si>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</si>
  <si>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</si>
  <si>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</si>
  <si>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</si>
  <si>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</si>
  <si>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</si>
  <si>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</si>
  <si>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</si>
  <si>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</si>
  <si>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</si>
  <si>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</si>
  <si>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</si>
  <si>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</si>
  <si>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</si>
  <si>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</si>
  <si>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</si>
  <si>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</si>
  <si>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</si>
  <si>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</si>
  <si>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</si>
  <si>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</si>
  <si>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</si>
  <si>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</si>
  <si>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</si>
  <si>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</si>
  <si>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</si>
  <si>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</si>
  <si>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</si>
  <si>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</si>
  <si>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</si>
  <si>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</si>
  <si>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</si>
  <si>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</si>
  <si>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</si>
  <si>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</si>
  <si>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</si>
  <si>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</si>
  <si>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</si>
  <si>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</si>
  <si>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</si>
  <si>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</si>
  <si>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</si>
  <si>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</si>
  <si>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</si>
  <si>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</si>
  <si>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</si>
  <si>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</si>
  <si>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</si>
  <si>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</si>
  <si>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</si>
  <si>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</si>
  <si>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</si>
  <si>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</si>
  <si>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</si>
  <si>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</si>
  <si>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</si>
  <si>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</si>
  <si>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</si>
  <si>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</si>
  <si>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</si>
  <si>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</si>
  <si>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</si>
  <si>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</si>
  <si>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</si>
  <si>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</si>
  <si>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</si>
  <si>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</si>
  <si>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</si>
  <si>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</si>
  <si>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</si>
  <si>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</si>
  <si>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</si>
  <si>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</si>
  <si>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</si>
  <si>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</si>
  <si>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</si>
  <si>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</si>
  <si>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</si>
  <si>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</si>
  <si>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</si>
  <si>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</si>
  <si>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</si>
  <si>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</si>
  <si>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</si>
  <si>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</si>
  <si>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</si>
  <si>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</si>
  <si>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</si>
  <si>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</si>
  <si>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</si>
  <si>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</si>
  <si>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</si>
  <si>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</si>
  <si>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</si>
  <si>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</si>
  <si>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</si>
  <si>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</si>
  <si>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</si>
  <si>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</si>
  <si>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</si>
  <si>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</si>
  <si>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</si>
  <si>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</si>
  <si>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</si>
  <si>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</si>
  <si>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</si>
  <si>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</si>
  <si>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</si>
  <si>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</si>
  <si>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</si>
  <si>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</si>
  <si>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</si>
  <si>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</si>
  <si>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</si>
  <si>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</si>
  <si>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</si>
  <si>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</si>
  <si>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</si>
  <si>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</si>
  <si>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</si>
  <si>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</si>
  <si>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</si>
  <si>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</si>
  <si>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</si>
  <si>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</si>
  <si>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</si>
  <si>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</si>
  <si>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</si>
  <si>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</si>
  <si>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</si>
  <si>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</si>
  <si>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</si>
  <si>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</si>
  <si>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</si>
  <si>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</si>
  <si>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</si>
  <si>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</si>
  <si>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</si>
  <si>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</si>
  <si>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</si>
  <si>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</si>
  <si>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</si>
  <si>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</si>
  <si>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</si>
  <si>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</si>
  <si>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</si>
  <si>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</si>
  <si>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</si>
  <si>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</si>
  <si>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</si>
  <si>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</si>
  <si>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</si>
  <si>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</si>
  <si>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</si>
  <si>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</si>
  <si>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</si>
  <si>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</si>
  <si>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</si>
  <si>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</si>
  <si>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</si>
  <si>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</si>
  <si>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</si>
  <si>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</si>
  <si>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</si>
  <si>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</si>
  <si>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</si>
  <si>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</si>
  <si>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</si>
  <si>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</si>
  <si>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</si>
  <si>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</si>
  <si>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</si>
  <si>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</si>
  <si>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</si>
  <si>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</si>
  <si>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</si>
  <si>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</si>
  <si>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</si>
  <si>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</si>
  <si>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</si>
  <si>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</si>
  <si>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</si>
  <si>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</si>
  <si>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</si>
  <si>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</si>
  <si>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</si>
  <si>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</si>
  <si>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</si>
  <si>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</si>
  <si>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</si>
  <si>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</si>
  <si>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</si>
  <si>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</si>
  <si>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</si>
  <si>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</si>
  <si>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</si>
  <si>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</si>
  <si>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</si>
  <si>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</si>
  <si>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</si>
  <si>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</si>
  <si>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</si>
  <si>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</si>
  <si>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</si>
  <si>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</si>
  <si>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</si>
  <si>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</si>
  <si>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</si>
  <si>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</si>
  <si>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</si>
  <si>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</si>
  <si>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</si>
  <si>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</si>
  <si>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</si>
  <si>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</si>
  <si>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</si>
  <si>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</si>
  <si>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</si>
  <si>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</si>
  <si>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</si>
  <si>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</si>
  <si>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</si>
  <si>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</si>
  <si>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</si>
  <si>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</si>
  <si>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</si>
  <si>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</si>
  <si>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</si>
  <si>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</si>
  <si>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</si>
  <si>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</si>
  <si>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</si>
  <si>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</si>
  <si>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</si>
  <si>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</si>
  <si>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</si>
  <si>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</si>
  <si>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</si>
  <si>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</si>
  <si>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</si>
  <si>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</si>
  <si>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</si>
  <si>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</si>
  <si>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</si>
  <si>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</si>
  <si>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</si>
  <si>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</si>
  <si>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</si>
  <si>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</si>
  <si>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</si>
  <si>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</si>
  <si>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</si>
  <si>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</si>
  <si>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</si>
  <si>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</si>
  <si>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</si>
  <si>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</si>
  <si>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</si>
  <si>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</si>
  <si>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</si>
  <si>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</si>
  <si>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</si>
  <si>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</si>
  <si>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</si>
  <si>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</si>
  <si>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</si>
  <si>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</si>
  <si>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</si>
  <si>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</si>
  <si>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</si>
  <si>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</si>
  <si>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</si>
  <si>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</si>
  <si>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</si>
  <si>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</si>
  <si>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</si>
  <si>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</si>
  <si>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</si>
  <si>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</si>
  <si>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</si>
  <si>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</si>
  <si>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</si>
  <si>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</si>
  <si>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</si>
  <si>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</si>
  <si>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</si>
  <si>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</si>
  <si>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</si>
  <si>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</si>
  <si>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</si>
  <si>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</si>
  <si>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</si>
  <si>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</si>
  <si>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</si>
  <si>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</si>
  <si>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</si>
  <si>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</si>
  <si>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</si>
  <si>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</si>
  <si>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</si>
  <si>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</si>
  <si>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</si>
  <si>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</si>
  <si>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</si>
  <si>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</si>
  <si>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</si>
  <si>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</si>
  <si>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</si>
  <si>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</si>
  <si>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</si>
  <si>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</si>
  <si>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</si>
  <si>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</si>
  <si>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</si>
  <si>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</si>
  <si>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</si>
  <si>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</si>
  <si>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</si>
  <si>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</si>
  <si>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</si>
  <si>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</si>
  <si>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</si>
  <si>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</si>
  <si>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</si>
  <si>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</si>
  <si>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</si>
  <si>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</si>
  <si>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</si>
  <si>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</si>
  <si>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</si>
  <si>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</si>
  <si>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</si>
  <si>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</si>
  <si>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</si>
  <si>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</si>
  <si>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</si>
  <si>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</si>
  <si>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</si>
  <si>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</si>
  <si>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</si>
  <si>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</si>
  <si>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</si>
  <si>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</si>
  <si>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</si>
  <si>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</si>
  <si>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</si>
  <si>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</si>
  <si>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</si>
  <si>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</si>
  <si>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</si>
  <si>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</si>
  <si>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</si>
  <si>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</si>
  <si>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</si>
  <si>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</si>
  <si>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</si>
  <si>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</si>
  <si>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</si>
  <si>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</si>
  <si>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</si>
  <si>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</si>
  <si>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</si>
  <si>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</si>
  <si>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</si>
  <si>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</si>
  <si>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</si>
  <si>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</si>
  <si>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</si>
  <si>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</si>
  <si>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</si>
  <si>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</si>
  <si>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</si>
  <si>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</si>
  <si>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</si>
  <si>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</si>
  <si>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</si>
  <si>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</si>
  <si>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</si>
  <si>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</si>
  <si>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</si>
  <si>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</si>
  <si>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</si>
  <si>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</si>
  <si>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</si>
  <si>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</si>
  <si>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</si>
  <si>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</si>
  <si>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</si>
  <si>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</si>
  <si>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</si>
  <si>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</si>
  <si>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</si>
  <si>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</si>
  <si>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</si>
  <si>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</si>
  <si>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</si>
  <si>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</si>
  <si>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</si>
  <si>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</si>
  <si>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</si>
  <si>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</si>
  <si>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</si>
  <si>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</si>
  <si>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</si>
  <si>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</si>
  <si>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</si>
  <si>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</si>
  <si>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</si>
  <si>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</si>
  <si>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</si>
  <si>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</si>
  <si>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</si>
  <si>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</si>
  <si>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</si>
  <si>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</si>
  <si>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</si>
  <si>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</si>
  <si>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</si>
  <si>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</si>
  <si>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</si>
  <si>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</si>
  <si>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</si>
  <si>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</si>
  <si>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</si>
  <si>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</si>
  <si>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</si>
  <si>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</si>
  <si>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</si>
  <si>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</si>
  <si>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</si>
  <si>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</si>
  <si>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</si>
  <si>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</si>
  <si>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</si>
  <si>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</si>
  <si>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</si>
  <si>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</si>
  <si>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</si>
  <si>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</si>
  <si>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</si>
  <si>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</si>
  <si>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</si>
  <si>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</si>
  <si>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</si>
  <si>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</si>
  <si>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</si>
  <si>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</si>
  <si>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</si>
  <si>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</si>
  <si>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</si>
  <si>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</si>
  <si>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</si>
  <si>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</si>
  <si>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</si>
  <si>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</si>
  <si>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</si>
  <si>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</si>
  <si>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</si>
  <si>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</si>
  <si>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</si>
  <si>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</si>
  <si>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</si>
  <si>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</si>
  <si>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</si>
  <si>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</si>
  <si>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</si>
  <si>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</si>
  <si>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</si>
  <si>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</si>
  <si>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</si>
  <si>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</si>
  <si>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</si>
  <si>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</si>
  <si>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</si>
  <si>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</si>
  <si>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</si>
  <si>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</si>
  <si>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</si>
  <si>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</si>
  <si>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</si>
  <si>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</si>
  <si>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</si>
  <si>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</si>
  <si>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</si>
  <si>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</si>
  <si>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</si>
  <si>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</si>
  <si>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</si>
  <si>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</si>
  <si>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</si>
  <si>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</si>
  <si>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</si>
  <si>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</si>
  <si>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</si>
  <si>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</si>
  <si>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</si>
  <si>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</si>
  <si>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</si>
  <si>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</si>
  <si>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</si>
  <si>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</si>
  <si>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</si>
  <si>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</si>
  <si>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</si>
  <si>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</si>
  <si>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</si>
  <si>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</si>
  <si>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</si>
  <si>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</si>
  <si>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</si>
  <si>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</si>
  <si>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</si>
  <si>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</si>
  <si>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</si>
  <si>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</si>
  <si>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</si>
  <si>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</si>
  <si>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</si>
  <si>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</si>
  <si>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</si>
  <si>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</si>
  <si>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</si>
  <si>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</si>
  <si>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</si>
  <si>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</si>
  <si>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</si>
  <si>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</si>
  <si>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</si>
  <si>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</si>
  <si>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</si>
  <si>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</si>
  <si>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</si>
  <si>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</si>
  <si>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</si>
  <si>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</si>
  <si>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</si>
  <si>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</si>
  <si>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</si>
  <si>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</si>
  <si>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</si>
  <si>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</si>
  <si>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</si>
  <si>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</si>
  <si>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</si>
  <si>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</si>
  <si>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</si>
  <si>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</si>
  <si>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</si>
  <si>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</si>
  <si>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</si>
  <si>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</si>
  <si>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</si>
  <si>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</si>
  <si>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</si>
  <si>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</si>
  <si>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</si>
  <si>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</si>
  <si>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</si>
  <si>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</si>
  <si>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</si>
  <si>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</si>
  <si>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</si>
  <si>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</si>
  <si>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</si>
  <si>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</si>
  <si>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</si>
  <si>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</si>
  <si>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</si>
  <si>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</si>
  <si>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</si>
  <si>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</si>
  <si>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</si>
  <si>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</si>
  <si>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</si>
  <si>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</si>
  <si>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</si>
  <si>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</si>
  <si>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</si>
  <si>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</si>
  <si>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</si>
  <si>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</si>
  <si>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</si>
  <si>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</si>
  <si>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</si>
  <si>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</si>
  <si>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</si>
  <si>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</si>
  <si>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</si>
  <si>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</si>
  <si>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</si>
  <si>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</si>
  <si>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</si>
  <si>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</si>
  <si>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</si>
  <si>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</si>
  <si>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</si>
  <si>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</si>
  <si>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</si>
  <si>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</si>
  <si>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</si>
  <si>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</si>
  <si>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</si>
  <si>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</si>
  <si>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</si>
  <si>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</si>
  <si>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</si>
  <si>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</si>
  <si>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</si>
  <si>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</si>
  <si>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</si>
  <si>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</si>
  <si>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</si>
  <si>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</si>
  <si>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</si>
  <si>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</si>
  <si>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</si>
  <si>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</si>
  <si>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</si>
  <si>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</si>
  <si>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</si>
  <si>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</si>
  <si>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</si>
  <si>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</si>
  <si>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</si>
  <si>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</si>
  <si>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</si>
  <si>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</si>
  <si>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</si>
  <si>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</si>
  <si>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</si>
  <si>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</si>
  <si>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</si>
  <si>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</si>
  <si>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</si>
  <si>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</si>
  <si>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</si>
  <si>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</si>
  <si>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</si>
  <si>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</si>
  <si>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</si>
  <si>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</si>
  <si>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</si>
  <si>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</si>
  <si>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</si>
  <si>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</si>
  <si>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</si>
  <si>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</si>
  <si>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</si>
  <si>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</si>
  <si>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</si>
  <si>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</si>
  <si>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</si>
  <si>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</si>
  <si>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</si>
  <si>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</si>
  <si>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</si>
  <si>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</si>
  <si>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</si>
  <si>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</si>
  <si>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</si>
  <si>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</si>
  <si>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</si>
  <si>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</si>
  <si>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</si>
  <si>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</si>
  <si>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</si>
  <si>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</si>
  <si>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</si>
  <si>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</si>
  <si>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</si>
  <si>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</si>
  <si>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</si>
  <si>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</si>
  <si>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</si>
  <si>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</si>
  <si>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</si>
  <si>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</si>
  <si>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</si>
  <si>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</si>
  <si>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</si>
  <si>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</si>
  <si>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</si>
  <si>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</si>
  <si>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</si>
  <si>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</si>
  <si>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</si>
  <si>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</si>
  <si>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</si>
  <si>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</si>
  <si>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</si>
  <si>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</si>
  <si>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</si>
  <si>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</si>
  <si>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</si>
  <si>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</si>
  <si>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</si>
  <si>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</si>
  <si>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</si>
  <si>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</si>
  <si>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</si>
  <si>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</si>
  <si>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</si>
  <si>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</si>
  <si>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</si>
  <si>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</si>
  <si>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</si>
  <si>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</si>
  <si>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</si>
  <si>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</si>
  <si>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</si>
  <si>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</si>
  <si>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</si>
  <si>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</si>
  <si>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</si>
  <si>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</si>
  <si>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</si>
  <si>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</si>
  <si>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</si>
  <si>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</si>
  <si>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</si>
  <si>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</si>
  <si>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</si>
  <si>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</si>
  <si>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</si>
  <si>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</si>
  <si>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</si>
  <si>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</si>
  <si>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</si>
  <si>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</si>
  <si>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</si>
  <si>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</si>
  <si>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</si>
  <si>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</si>
  <si>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</si>
  <si>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</si>
  <si>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</si>
  <si>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</si>
  <si>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</si>
  <si>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</si>
  <si>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</si>
  <si>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</si>
  <si>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</si>
  <si>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</si>
  <si>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</si>
  <si>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</si>
  <si>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</si>
  <si>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</si>
  <si>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</si>
  <si>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</si>
  <si>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</si>
  <si>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</si>
  <si>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</si>
  <si>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</si>
  <si>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</si>
  <si>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</si>
  <si>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</si>
  <si>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</si>
  <si>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</si>
  <si>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</si>
  <si>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</si>
  <si>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</si>
  <si>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</si>
  <si>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</si>
  <si>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</si>
  <si>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</si>
  <si>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</si>
  <si>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</si>
  <si>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</si>
  <si>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</si>
  <si>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</si>
  <si>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</si>
  <si>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</si>
  <si>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</si>
  <si>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</si>
  <si>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</si>
  <si>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</si>
  <si>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</si>
  <si>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</si>
  <si>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</si>
  <si>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</si>
  <si>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</si>
  <si>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</si>
  <si>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</si>
  <si>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</si>
  <si>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</si>
  <si>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</si>
  <si>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</si>
  <si>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</si>
  <si>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</si>
  <si>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</si>
  <si>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</si>
  <si>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</si>
  <si>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</si>
  <si>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</si>
  <si>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</si>
  <si>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</si>
  <si>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</si>
  <si>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</si>
  <si>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</si>
  <si>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</si>
  <si>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</si>
  <si>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</si>
  <si>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</si>
  <si>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</si>
  <si>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</si>
  <si>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</si>
  <si>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</si>
  <si>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</si>
  <si>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</si>
  <si>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</si>
  <si>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</si>
  <si>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</si>
  <si>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</si>
  <si>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</si>
  <si>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</si>
  <si>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</si>
  <si>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</si>
  <si>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</si>
  <si>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</si>
  <si>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</si>
  <si>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</si>
  <si>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</si>
  <si>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</si>
  <si>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</si>
  <si>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</si>
  <si>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</si>
  <si>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</si>
  <si>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</si>
  <si>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</si>
  <si>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</si>
  <si>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</si>
  <si>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</si>
  <si>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</si>
  <si>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</si>
  <si>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</si>
  <si>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</si>
  <si>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</si>
  <si>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</si>
  <si>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</si>
  <si>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</si>
  <si>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</si>
  <si>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</si>
  <si>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</si>
  <si>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</si>
  <si>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</si>
  <si>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</si>
  <si>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00410021</t>
  </si>
  <si>
    <t xml:space="preserve">Středočeské muzeum v Roztokách u Prahy, p. o. </t>
  </si>
  <si>
    <t>Barborská 28, Kutná Hora</t>
  </si>
  <si>
    <t>00342246</t>
  </si>
  <si>
    <t xml:space="preserve">Regionální muzeum v Kolíně, p. o. </t>
  </si>
  <si>
    <t>00353639</t>
  </si>
  <si>
    <t>00069841</t>
  </si>
  <si>
    <t>Staroměstské náměstí - Hrad 1, Mladá Boleslav</t>
  </si>
  <si>
    <t>6457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</si>
  <si>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</si>
  <si>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</si>
  <si>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</si>
  <si>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</si>
  <si>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049-13/2020/RK ze dne 30.3.2020</t>
  </si>
  <si>
    <t>III/2451-Stará Boleslav</t>
  </si>
  <si>
    <t>Oprava mostu ev.č. 244-006, most přes mlýnský náhon v Kostelci nad Labem</t>
  </si>
  <si>
    <t>III/12137 Sedlec, Jetřichovská, rekonstrukce silnice a mostu 12137-1</t>
  </si>
  <si>
    <t>II/125 Kolín most ev.č. 125-034 přes Labe</t>
  </si>
  <si>
    <t>III/27922, most ev.č.27922-2 přes řeku Jizeru před Loukovem</t>
  </si>
  <si>
    <t>059-64/2020/RK ze dne 31.8.2020</t>
  </si>
  <si>
    <t>III/1016 Stránčice - Kunice</t>
  </si>
  <si>
    <t>III/2746 Libichov Dobrovice</t>
  </si>
  <si>
    <t>III/2761 Malá Bělá, rekonstrukce mostu ev.č.2761-1</t>
  </si>
  <si>
    <t>III/2761 Malá Bělá, rekonstrukce mostu ev.č.2761-2</t>
  </si>
  <si>
    <t>III/25915 Bezděz, rekonstrukce mostu ev.č.25915-1</t>
  </si>
  <si>
    <t>026-74/2020/RK ze dne 12.10.2020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</si>
  <si>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</si>
  <si>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</si>
  <si>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</si>
  <si>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</si>
  <si>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</si>
  <si>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</si>
  <si>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</si>
  <si>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</si>
  <si>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</si>
  <si>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</si>
  <si>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</si>
  <si>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</si>
  <si>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Vysoká 95, 269 01 Rakovník</t>
  </si>
  <si>
    <t>00360155</t>
  </si>
  <si>
    <t>Vysoká ulice 232, Rakovník</t>
  </si>
  <si>
    <t>Nám. Míru 54, Mělník</t>
  </si>
  <si>
    <t>Českobratrská 386, Mělník</t>
  </si>
  <si>
    <t>48683868</t>
  </si>
  <si>
    <t>CZ.06.2.67/0.0/0.0/16_066/0014720</t>
  </si>
  <si>
    <t>European Platform for Urban Greening</t>
  </si>
  <si>
    <t>071-01/2021/RK ze dne 7.1.2021</t>
  </si>
  <si>
    <t>Obchvat Králův Dvůr - silnice II. třídy - II. etapa</t>
  </si>
  <si>
    <t>III/0086 Zlonín průtah</t>
  </si>
  <si>
    <t>007-23/2016/RK ze dne 27.6.2016</t>
  </si>
  <si>
    <t>6538</t>
  </si>
  <si>
    <t>6539</t>
  </si>
  <si>
    <t>6176</t>
  </si>
  <si>
    <t>6291</t>
  </si>
  <si>
    <t>3240</t>
  </si>
  <si>
    <t>II/117 Komárov, opěrná zeď</t>
  </si>
  <si>
    <t>4856</t>
  </si>
  <si>
    <t>výše bankovního úvěru u EIB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</si>
  <si>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</si>
  <si>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</si>
  <si>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</si>
  <si>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</si>
  <si>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</si>
  <si>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</si>
  <si>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</si>
  <si>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</si>
  <si>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>067-44/2017/RK ze dne 18.12.2017, 080-69/2020/RK ze dne 21.9.2020, 036-04/2021/RK ze dne 28.1.2021</t>
  </si>
  <si>
    <t>MK ČR, SFK</t>
  </si>
  <si>
    <t>příprava 2021-2027</t>
  </si>
  <si>
    <t>IROP 2021-2027</t>
  </si>
  <si>
    <t>Královická 668, 250 50 Brandýs n. L.-St. Boleslav</t>
  </si>
  <si>
    <t>Svařovna v SOU Hluboš – odloučené pracoviště Dobříš</t>
  </si>
  <si>
    <t>nám. Edvarda Beneše 2353, 272 01 Kladno</t>
  </si>
  <si>
    <t>SZŠ a VOŠZ Mladá Boleslav - vznik a modernizace učeben cizích jazyků a informačních technologií</t>
  </si>
  <si>
    <t>Gymnázium Jiřího z Poděbrad, Poděbrady, Studentská 166</t>
  </si>
  <si>
    <t>CNC centrum a svářečská škola v SOU Nové Strašecí</t>
  </si>
  <si>
    <t xml:space="preserve">Modernizace odborných učeben, laboratoří a školních dílen na SPŠ a VOŠ Kladno  </t>
  </si>
  <si>
    <t>Jana Palacha 1840, 272 01 Kladno</t>
  </si>
  <si>
    <t>Na Polabí 411, 276 01 Mělník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</si>
  <si>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</si>
  <si>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</si>
  <si>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</si>
  <si>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</si>
  <si>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</si>
  <si>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</si>
  <si>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</si>
  <si>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</si>
  <si>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</si>
  <si>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</si>
  <si>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 xml:space="preserve"> priorita 2</t>
  </si>
  <si>
    <t>priotita 1</t>
  </si>
  <si>
    <t xml:space="preserve">Středočeská centrála cestovního ruchu, p. o. </t>
  </si>
  <si>
    <t xml:space="preserve">Husova 156/21,110 00 Praha 1 </t>
  </si>
  <si>
    <t>06097758</t>
  </si>
  <si>
    <t xml:space="preserve">priorita 1 </t>
  </si>
  <si>
    <t>Erasmus+ 2021</t>
  </si>
  <si>
    <t>064-21/2021/RK ze dne 13.5.2021</t>
  </si>
  <si>
    <t xml:space="preserve">priorita 2 </t>
  </si>
  <si>
    <t xml:space="preserve">Přem. Otakara II. 938, 286 14 Čáslav 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</si>
  <si>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</si>
  <si>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</si>
  <si>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</si>
  <si>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</si>
  <si>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</si>
  <si>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</si>
  <si>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</si>
  <si>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</si>
  <si>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</si>
  <si>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6628</t>
  </si>
  <si>
    <t>6629</t>
  </si>
  <si>
    <t>NSA Regionální sportovní infrastruktura 2020-2024</t>
  </si>
  <si>
    <t>028-17/2021/RK ze dne 15.4.2021</t>
  </si>
  <si>
    <t>proirita 1 - 3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</si>
  <si>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</si>
  <si>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</si>
  <si>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</si>
  <si>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</si>
  <si>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</si>
  <si>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</si>
  <si>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</si>
  <si>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</si>
  <si>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</si>
  <si>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</si>
  <si>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</si>
  <si>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</si>
  <si>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EPC I-Energetické úspory se zaručeným výsledkem - Oblastní nemocnice Mladá Boleslav, a.s. - realizace opatření</t>
  </si>
  <si>
    <t>EPC I-Energetické úspory se zaručeným výsledkem - Oblastní nemocnice Mladá Boleslav, a.s. - administrace</t>
  </si>
  <si>
    <t>navýšení finančních prostředků na stavební materiál a stavební práce na základě VZ</t>
  </si>
  <si>
    <t>Černošice</t>
  </si>
  <si>
    <t>Beroun</t>
  </si>
  <si>
    <t>Benešov</t>
  </si>
  <si>
    <t>Kladno</t>
  </si>
  <si>
    <t>Mladá Boleslav</t>
  </si>
  <si>
    <t>Kolín</t>
  </si>
  <si>
    <t>Sedlčany</t>
  </si>
  <si>
    <t>Slaný</t>
  </si>
  <si>
    <t>Nymburk</t>
  </si>
  <si>
    <t>Lysá nad Labem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</si>
  <si>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</si>
  <si>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</si>
  <si>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</si>
  <si>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</si>
  <si>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</si>
  <si>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(BOZP + TDS - KÚ)</t>
  </si>
  <si>
    <t>Dobříš</t>
  </si>
  <si>
    <t>Příbram</t>
  </si>
  <si>
    <t>Rakovník</t>
  </si>
  <si>
    <t>Poděbrady</t>
  </si>
  <si>
    <t>Kutná Hora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</si>
  <si>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</si>
  <si>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</si>
  <si>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</si>
  <si>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</si>
  <si>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</si>
  <si>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</si>
  <si>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</si>
  <si>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</si>
  <si>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Hořovice</t>
  </si>
  <si>
    <t>Mělník</t>
  </si>
  <si>
    <t>Čáslav</t>
  </si>
  <si>
    <t>6667</t>
  </si>
  <si>
    <t>Jmenovitá akce-ISPROFOND-5211521047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</si>
  <si>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</si>
  <si>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</si>
  <si>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</si>
  <si>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</si>
  <si>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</si>
  <si>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</si>
  <si>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</si>
  <si>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</si>
  <si>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</si>
  <si>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</si>
  <si>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</si>
  <si>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</si>
  <si>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</si>
  <si>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</si>
  <si>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</si>
  <si>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II/610 Tuřice - Kbel</t>
  </si>
  <si>
    <t>Propojení Vinařice - Bernardov</t>
  </si>
  <si>
    <t xml:space="preserve">III/33716 Perštejnec, most ev.č. 33716-1 </t>
  </si>
  <si>
    <t>II/101 D1-D7, km 57,6  - 59,2 Rekonstrukce propustku a zemního tělesa</t>
  </si>
  <si>
    <t>III/2405 Statenice, most ev.č. 2405-1 přes potok</t>
  </si>
  <si>
    <t>III/00312 Kuří, most ev.č. 00312-2</t>
  </si>
  <si>
    <t>III/1042 Záhořany, bezpečnostní opatření na silnici</t>
  </si>
  <si>
    <t>II/101 Dolní Břežany - Zbraslav, odstranění havarijního stavu</t>
  </si>
  <si>
    <t>II-116 před obcí Karlštejn , nestabilní skalní masiv</t>
  </si>
  <si>
    <t>II/104 Davle - Bohuliby</t>
  </si>
  <si>
    <t>II/105 Jílové, Kabáty, opěrné zdi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</si>
  <si>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</si>
  <si>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</si>
  <si>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</si>
  <si>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</si>
  <si>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</si>
  <si>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</si>
  <si>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</si>
  <si>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</si>
  <si>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</si>
  <si>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</si>
  <si>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</si>
  <si>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 xml:space="preserve">017-14/2021/RK </t>
  </si>
  <si>
    <t>6768</t>
  </si>
  <si>
    <t>II/331 Brandýs nad Labem - I/9, rekonstrukce - VII. Etapa</t>
  </si>
  <si>
    <t>II/102 hr. hl. m. Prahy – Štěchovice, rekonstrukce, ETAPA I</t>
  </si>
  <si>
    <t>Kofinancování neuznatelných nákladů (UZ 777), národní zdroje (UZ 711)</t>
  </si>
  <si>
    <t>II/322 Tři Dvory - Lžovice</t>
  </si>
  <si>
    <t>Jmenovitá akce-ISPROFOND-5217510271</t>
  </si>
  <si>
    <t>Jmenovitá akce-ISPROFOND-5217510387</t>
  </si>
  <si>
    <t>Jmenovitá akce-ISPROFOND-5217510386</t>
  </si>
  <si>
    <t>Mnichovo Hradiště</t>
  </si>
  <si>
    <t>Brandýs nad Labem - Stará Boleslav</t>
  </si>
  <si>
    <t>III/00315 Libeř km 7,150-7,880</t>
  </si>
  <si>
    <t>III/2385 Velká Dobrá - Kladno, opatření ke zvýšení bezpečnosti PD</t>
  </si>
  <si>
    <t>IROP ITI, výzva č. 36</t>
  </si>
  <si>
    <t>6441</t>
  </si>
  <si>
    <t>BOZP + TDS – KÚ</t>
  </si>
  <si>
    <t>Rekonstrukce silnic III/0083 a III/0084 v k.ú. Sedlec u Líbeznic</t>
  </si>
  <si>
    <t>II/108 Konojedy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</si>
  <si>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</si>
  <si>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</si>
  <si>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</si>
  <si>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</si>
  <si>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</si>
  <si>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</si>
  <si>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>KAP - krajské akční plánování ve Středočeském kraji II</t>
  </si>
  <si>
    <t>6894</t>
  </si>
  <si>
    <t>OP VVV výzva č. 02_20_082</t>
  </si>
  <si>
    <t>111-47/2021/RK ze dne 16.12.2021</t>
  </si>
  <si>
    <t xml:space="preserve">Regionální muzeum v Jílovém u Prahy, p. o. </t>
  </si>
  <si>
    <t xml:space="preserve">Památník Antonína Dvořáka ve Vysoké u Příbrami, p. o. </t>
  </si>
  <si>
    <t>Zámek 69, Vysoká u Příbrami</t>
  </si>
  <si>
    <t>48956341</t>
  </si>
  <si>
    <t>039-30/2017/RK ze dne 24.8.2017 (předložení do IROP) 028-26/2017/RK ze dne 20.7.2017 (předloženo do ITI) aktualizace do ITI (011-01/2022/RK ze dne 6.1.2022)</t>
  </si>
  <si>
    <t>CZ.30.X.0/0.0/0.0/21_011/0000064</t>
  </si>
  <si>
    <t>023-46/2021/RK, 9.12.2021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</si>
  <si>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</si>
  <si>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</si>
  <si>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</si>
  <si>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</si>
  <si>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</si>
  <si>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</si>
  <si>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</si>
  <si>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</si>
  <si>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II/272 Chotětov - Bezno</t>
  </si>
  <si>
    <t>schválení v RK dne 3.2.2022</t>
  </si>
  <si>
    <t>X.X.2023</t>
  </si>
  <si>
    <t>II/273 Nebužely - Mšeno</t>
  </si>
  <si>
    <t>Datum vydání právního aktu / registrace akce</t>
  </si>
  <si>
    <t>Stav (příprava/ podaná žádost/ odsouhlasená podpora/ fyzická realizace/ finanční vypořádání/ ukončen / zrušen/)</t>
  </si>
  <si>
    <t xml:space="preserve">Kofinancování uznatelných nákladů </t>
  </si>
  <si>
    <t xml:space="preserve">Kofinancování neuznatelných nákladů </t>
  </si>
  <si>
    <t xml:space="preserve">Předfinancování </t>
  </si>
  <si>
    <t>4817</t>
  </si>
  <si>
    <t>29.3.2021</t>
  </si>
  <si>
    <t>20.3.2018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</si>
  <si>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</si>
  <si>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</si>
  <si>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</si>
  <si>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</si>
  <si>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29.9.2021</t>
  </si>
  <si>
    <t>8.6.2017</t>
  </si>
  <si>
    <t>2020-1-CZ01-KA116-077140</t>
  </si>
  <si>
    <t>24.7.2020</t>
  </si>
  <si>
    <t>2020-1-PT01-KA229-078371_6</t>
  </si>
  <si>
    <t>24.9.2020</t>
  </si>
  <si>
    <t>620456-EPP-1-2020-1-NL-EPPKA3-VET-COVE</t>
  </si>
  <si>
    <t>10.11.2021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</si>
  <si>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</si>
  <si>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</si>
  <si>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</si>
  <si>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</si>
  <si>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</si>
  <si>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RoD - 20.08.2021; RoD změna č. 1 - 26.12.2021</t>
  </si>
  <si>
    <t>NPŽP</t>
  </si>
  <si>
    <t>011-11/2022/RK ze dne 17.3.2022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</si>
  <si>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</si>
  <si>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</si>
  <si>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</si>
  <si>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</si>
  <si>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</si>
  <si>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</si>
  <si>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</si>
  <si>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</si>
  <si>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</si>
  <si>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</si>
  <si>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</si>
  <si>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</si>
  <si>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</si>
  <si>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</si>
  <si>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</si>
  <si>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</si>
  <si>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PO - Domov Jankov</t>
  </si>
  <si>
    <t xml:space="preserve">Chráníme přírodu i když cestujeme </t>
  </si>
  <si>
    <t>CZ.06.6.127/0.0/0.0/21-124/0016778</t>
  </si>
  <si>
    <t>PO - Domov Na Hrádku</t>
  </si>
  <si>
    <t>Bečváry 45, 285 04 Kolín</t>
  </si>
  <si>
    <t>Boučkova 355, 290 01 Poděbrady</t>
  </si>
  <si>
    <t>Green practice and education without borders</t>
  </si>
  <si>
    <t>Erasmus+ 2022</t>
  </si>
  <si>
    <t>035-17/2022/RK ze dne 28.4.2022</t>
  </si>
  <si>
    <t xml:space="preserve">Mobility v odborném vzdělávání </t>
  </si>
  <si>
    <t>Stáže žáků v roce 2022/2023</t>
  </si>
  <si>
    <t>Vydejme se do Portugalska pro odborné a pracovní zkušenosti II</t>
  </si>
  <si>
    <t>Accredited projects for mobility of learners and staff in school education KA1</t>
  </si>
  <si>
    <t xml:space="preserve">Střední zdravotnická škola a Vyšší odborná škola zdravotnická, Mladá Boleslav, B. Němcové 482 </t>
  </si>
  <si>
    <t xml:space="preserve">IROP ITI </t>
  </si>
  <si>
    <t>Lávka vč. cyklostezky Lysá nad Labem - Bezbariérová trasa a cyklotrasa Litol – Labe</t>
  </si>
  <si>
    <t>SFDI - křížení komunikací 2022</t>
  </si>
  <si>
    <t>041-47/2021/RK ze dne 16.12.2021 (předloženo do SFDI 15.3.)</t>
  </si>
  <si>
    <t>011-16/2021/RK ze dne 08.04.2021; aktualizovaný projektový záměr 014-19/2022/RK ze dne 12.05.20222</t>
  </si>
  <si>
    <t>Projekt EPC II - energetické úspory Středočeského kraje - soubor objektů č. 2</t>
  </si>
  <si>
    <t>Projekt EPC II - energetické úspory Středočeského kraje - soubor objektů č. 4</t>
  </si>
  <si>
    <t>Projekt EPC II - energetické úspory Středočeského kraje - soubor objektů č. 5</t>
  </si>
  <si>
    <t>Projekt EPC II - energetické úspory Středočeského kraje - soubor objektů č. 6</t>
  </si>
  <si>
    <t>Projekt EPC II - energetické úspory Středočeského kraje - soubor objektů č. 12</t>
  </si>
  <si>
    <t>6979</t>
  </si>
  <si>
    <t>008-13/2022/RK ze dne 31.3.2022</t>
  </si>
  <si>
    <t>OP PIK, výzva č. 01_19_259</t>
  </si>
  <si>
    <t>čeká se na závěrečnou ŽOP</t>
  </si>
  <si>
    <t>(BOZP+TDS - KÚ), čeká se na závěrečnou ŽOP</t>
  </si>
  <si>
    <t>Středočeský kraj</t>
  </si>
  <si>
    <t>II/102 Chotilsko, most ev. č. 102-019</t>
  </si>
  <si>
    <t>ITI výzva č. 31</t>
  </si>
  <si>
    <t>011-24/2021/RK ze dne 3.6.2021</t>
  </si>
  <si>
    <t>priorita1</t>
  </si>
  <si>
    <t>Globální položka-ISPROFOND-5211530068</t>
  </si>
  <si>
    <t>II/237 N. Strašecí - Mšec, rekonstrukce - II.b etapa</t>
  </si>
  <si>
    <t>017-19/2022/RK ze dne 12.5.2022 a 019-16/2022/ZK ze dne 30.5.2022</t>
  </si>
  <si>
    <t>II/611 Starý Vestec, propustek</t>
  </si>
  <si>
    <t>II/201 Běleč, rekonstrukce mostu ev.č. 201-004 přes potok Vúznice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</si>
  <si>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</si>
  <si>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</si>
  <si>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</si>
  <si>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II/332 Zbožíčko, most ev.č. 332-003</t>
  </si>
  <si>
    <t>III/1096 Javorník, most ev.č. 1096-3 přes potok v obci Javorník</t>
  </si>
  <si>
    <t>III/2722 Semice, rekonstrukce</t>
  </si>
  <si>
    <t>II/102 hr. okr. Praha - záp - kř. II/114</t>
  </si>
  <si>
    <t>III/11434 Neveklov – křižovatka s III/11454</t>
  </si>
  <si>
    <t>III/3245 MK, ul. Dymokurská</t>
  </si>
  <si>
    <t>II/121 Votice, Husova ul.</t>
  </si>
  <si>
    <t>III/0172 Opatovice I, most ev.č. 0172-1</t>
  </si>
  <si>
    <t>III/3272 Hlízov</t>
  </si>
  <si>
    <t>III/27954 Seletice, svah</t>
  </si>
  <si>
    <t>III/33721 Močovice a Močovice - chodník podél silnice III/33721</t>
  </si>
  <si>
    <t>II/116,III/1164 a III/1164A, průtah obcí Hýskov</t>
  </si>
  <si>
    <t>III/6031 Senohraby, průtah (havárie opěrné zdi)</t>
  </si>
  <si>
    <t>II/339 Čáslav, most ev.č. 339-004</t>
  </si>
  <si>
    <t>II/150 Otradovice, most ev.č. 150-001 přes přepad rybníka za obcí Otradovice</t>
  </si>
  <si>
    <t>III/2334 Všetaty, most ev.č. 2334-1 přes odpad z rybníka</t>
  </si>
  <si>
    <t>II/330 Poříčany - D 11</t>
  </si>
  <si>
    <t>III/3319 Kostomlaty nad Labem, ul. Doubravská - zklidnění dopravy</t>
  </si>
  <si>
    <t xml:space="preserve">III/12517 Tr.Štěpánov </t>
  </si>
  <si>
    <t>III/00711 Makotřasy, bezpečnostní opatření</t>
  </si>
  <si>
    <t>III/01011 Zápy, most ev.č. 01011-1 přes dálnici D10 před obcí Zápy</t>
  </si>
  <si>
    <t>III/33344 Malenovice, most ev.č. 33344-2</t>
  </si>
  <si>
    <t>VD Orlík - I.etapa úprava silnice III/11822 od Solenic po křižovatku s III/0046</t>
  </si>
  <si>
    <t>011-13/2022/RK ze dne 31.3.2022</t>
  </si>
  <si>
    <t>Jmenovitá akce - ISPROFOND - 5211530102</t>
  </si>
  <si>
    <t>III/2367, most ev. č. 2367 – 2 přes potok za obcí Nový Jáchymov</t>
  </si>
  <si>
    <t>III/23726 Kokovice, most ev.č. 23726-1 přes výtok z rybníka</t>
  </si>
  <si>
    <t>II/239 Šlapanice, most ev.č. 239-007 pro odtok přívalové vody</t>
  </si>
  <si>
    <t>II/237 Hořešovice, most ev.č. 237-013b přes potok Zichovec</t>
  </si>
  <si>
    <t xml:space="preserve">II/334 Přestavlky, most ev.č. 334-011 </t>
  </si>
  <si>
    <t>III/32922 Netřebice, most ev.č. 32922-1 přes Velenický potok za obcí Netřebice</t>
  </si>
  <si>
    <t>III/22920 Kounov, most ev.č. 22920-2</t>
  </si>
  <si>
    <t xml:space="preserve">III/12512, Most ev.č. 12512-1 přes potok v obci Pavlovice </t>
  </si>
  <si>
    <t>2725 Kostomlaty, most ev.č. 2725-4</t>
  </si>
  <si>
    <t xml:space="preserve">III/11220 Borovnice mosty ev.č. 11220-1 A 11220-2 </t>
  </si>
  <si>
    <t>II/101 - D1 - D7 (II/101 Modletice - D1)</t>
  </si>
  <si>
    <t>III/0081 Kozomín, most ev.č. 0081-2 nadjezd D8 silnice Kozomín - Úžice</t>
  </si>
  <si>
    <t>III/3378 Maxovna, most ev.č. 3378-2</t>
  </si>
  <si>
    <t>III/2016 Doksy, rekonstrukce mostu ev.č. 2016-2 přes potok Loděnice</t>
  </si>
  <si>
    <t>III/23631 Libušín, rekonstrukce mostu ev.č. 23631-1 přes železniční vlečku</t>
  </si>
  <si>
    <t>III/33826 Adamov, most ev.č. 33826-1</t>
  </si>
  <si>
    <t xml:space="preserve">III/1911 Příbram, most ev. č. 1911-2a 1911-2b </t>
  </si>
  <si>
    <t xml:space="preserve">III/0069 Unhošť - Pletený Újezd </t>
  </si>
  <si>
    <t xml:space="preserve">III/1023 Masečín </t>
  </si>
  <si>
    <t>III/00315 a III/1013 Radlík - Kostelec u Křížku</t>
  </si>
  <si>
    <t>III/10114 Vestec-Libeň</t>
  </si>
  <si>
    <t>II/101 Jirny, most ev.č.101-075a přes D11 v obci Jirny</t>
  </si>
  <si>
    <t>II/244 Mratín, most ev.č. 244-003 přes Mratínský potok v obci Mratín</t>
  </si>
  <si>
    <t>II/243 Líbeznice, most ev.č. 243-007 přes potok v obci Líbeznice</t>
  </si>
  <si>
    <t>III/00715 - D7 - Číčovice - III/00722 (III/00715, III/00722 - I.etapa 7,722 - 10,050)</t>
  </si>
  <si>
    <t>III/0039 - D1-Čestlice-Benice (III/0039 Čestlice, křiž.ul.Obchodní - hr.obl.)</t>
  </si>
  <si>
    <t>III/24018 - III/24017-Dolany ul. Kout (III/24018 Dolany, km 0,000-1,750)</t>
  </si>
  <si>
    <t>14.07.2022</t>
  </si>
  <si>
    <t>2022-1-CZ01-KA121-VET-000053307</t>
  </si>
  <si>
    <t>Odborné učebny G Brandýs - Gymnázium J. S. Machara</t>
  </si>
  <si>
    <t>Kulturní a kreativní centrum Kladno (KKCK)</t>
  </si>
  <si>
    <t>NPO, výzva č. 0231/2022, Rozvoj regionálních  kulturních a kreativních center</t>
  </si>
  <si>
    <t>065-29/2022/RK ze dne 28.7.2022</t>
  </si>
  <si>
    <t>Snížení energetické náročnosti Muzea Nové Strašecí</t>
  </si>
  <si>
    <t>NPŽP, výzva č. 12/2021, 8.1 Energetické úspory</t>
  </si>
  <si>
    <t>Program podpory malých prodejen na venkově „OBCHŮDEK 2021+“</t>
  </si>
  <si>
    <t>5.1a - Snížení energetické náročnosti budovy Střední průmyslové školy v Mladé Boleslavi</t>
  </si>
  <si>
    <t>CZ.05.5.18/0.0/0.0/20_146/0014353</t>
  </si>
  <si>
    <t>Havlíčkova 456, Mladá Boleslav</t>
  </si>
  <si>
    <t>48683795</t>
  </si>
  <si>
    <t>047-32/2018/RK ze dne 22.10.2018;  044-25/2019/RK ze dne 12.8.2019; 043-03/2021/RK ze dne 21.1.2021</t>
  </si>
  <si>
    <t>5.1b - Snížení energetické náročnosti budovy Střední průmyslové školy v Mladé Boleslavi</t>
  </si>
  <si>
    <t>CZ.05.5.18/0.0/0.0/20_146/0014354</t>
  </si>
  <si>
    <t>6769</t>
  </si>
  <si>
    <t>043-03/2021/RK ze dne 21.1.2021</t>
  </si>
  <si>
    <t>navýšení celkových nákladů projektu o 12 893,17, z toho 5 393,17 tis. Kč na základě změnových listů č. 5, 10, 11A, 11B, 12, a 13 (investice vyvolané změnou projektu), o 5 mil. Kč z důvodu nepředpokládaného navýšení cen materiálu a 2,5 mil. Kč na archeologické průzkumy</t>
  </si>
  <si>
    <t>Celková rekonstrukce budovy Sládečkova vlastivědného muzea v Kladně, příspěvkové organizace</t>
  </si>
  <si>
    <t>IROP MUZEA, SC 4.4</t>
  </si>
  <si>
    <t>093-31/2022/RK ze dne 25.8.2022</t>
  </si>
  <si>
    <t>nově zařazený projekt</t>
  </si>
  <si>
    <t>Prozatím se nezpracovává projektová žádost z důvodu hledání vhodného dotačního titul s ohledem na finanční výši dotační spoluúčasti.</t>
  </si>
  <si>
    <t>Modernizace techniky Zdravotnické záchranné služby Středočeského kraje, p. o.</t>
  </si>
  <si>
    <t>CZ.06.6.127/0.0/0.0/21_120/0016289</t>
  </si>
  <si>
    <t>Zdravotnická záchranná služba Středočeského kraje, p. o.</t>
  </si>
  <si>
    <t>Vančurova 1544,
272 01 Kladno</t>
  </si>
  <si>
    <t>75030926</t>
  </si>
  <si>
    <t>IROP, výzva 
č. 97</t>
  </si>
  <si>
    <t xml:space="preserve"> 008-11/2022/RK ze dne 17.3.2022</t>
  </si>
  <si>
    <t>Digitální technická mapa Středočeského kraje</t>
  </si>
  <si>
    <t>Smart akcelerátor III ve Středočeském kraji</t>
  </si>
  <si>
    <t>7120</t>
  </si>
  <si>
    <t>OP JAK, výzva č. 02_22_009</t>
  </si>
  <si>
    <t>009-31/2022/RK ze dne 25.8.2022</t>
  </si>
  <si>
    <t>změna RoD 03.05.2022 / reg. akce a RoD 06.08.2020</t>
  </si>
  <si>
    <t>zpřesnění celkových výdajů projektu na základě odborné aktualizace rozpočtů</t>
  </si>
  <si>
    <t>009-39/2022/RK ze dne 19.10.2022 - aktualizace rozpočtu</t>
  </si>
  <si>
    <t>Pořízení elektromobilů a nabíjecích stanic pro Krajský úřad Středočeského kraje</t>
  </si>
  <si>
    <t>004-35/2022/RK ze dne 22.9.2022</t>
  </si>
  <si>
    <t>Podpora vybraných druhů sociálních služeb ve Středočeském kraji IV.</t>
  </si>
  <si>
    <t>OPZ+/2.1/003/0000063</t>
  </si>
  <si>
    <t>OP Z, výzva č. 3</t>
  </si>
  <si>
    <t xml:space="preserve"> 055-27/2022/RK ze dne 29.6.2022</t>
  </si>
  <si>
    <t>Efektivita sítě sociálních služeb+</t>
  </si>
  <si>
    <t xml:space="preserve"> 022-21/2022/RK ze dne 26.5.2022</t>
  </si>
  <si>
    <t>Nákup automobilu pro Nalžovický zámek (2ks)</t>
  </si>
  <si>
    <t>CZ.06.6.127/0.0/0.0/21-124/0017388</t>
  </si>
  <si>
    <t>RK 3.11.2022</t>
  </si>
  <si>
    <t>Nákup 2 ks aut  pro PS Domova seniorů Jenštejn</t>
  </si>
  <si>
    <t>CZ.06.6.127/0.0/0.0/21-124/0016638</t>
  </si>
  <si>
    <t>RK 3.11.2023</t>
  </si>
  <si>
    <t>7080</t>
  </si>
  <si>
    <t>II/322 Týnec n.L., most ev.č. 322-006 přes místní komunikaci za Týncem nad Labem (stavba)</t>
  </si>
  <si>
    <t>Finanční rámec pro projekt v roce 2024</t>
  </si>
  <si>
    <t>vratky předfinancování  2024</t>
  </si>
  <si>
    <t>Období leden - březen 2024</t>
  </si>
  <si>
    <t>Období duben - červen 2024</t>
  </si>
  <si>
    <t>Období červenec - září 2024</t>
  </si>
  <si>
    <t>Období říjen -prosinec 2024</t>
  </si>
  <si>
    <t>Celkové plánované náklady na kofinancování a předfinancování  2025+</t>
  </si>
  <si>
    <t>vratky předfinancování  2025+</t>
  </si>
  <si>
    <t>IROP  ITI, výzva č. 26</t>
  </si>
  <si>
    <t>CZ.02.3.68/0.0/0.0/20_082/0023121</t>
  </si>
  <si>
    <t>do 30 dnů od finančního vypořádání s poskytovatelem dotace, nejdéle do 31.12.2026</t>
  </si>
  <si>
    <t>31.12.2025</t>
  </si>
  <si>
    <t>047-13/2021/RK ze dne 18.3.2021, 125-46/2022/RK ze dne 15.12.2022</t>
  </si>
  <si>
    <t>do 30 dnů od finančního vypořádání s poskytovatelem dotace, nejdéle do 30.06.2025</t>
  </si>
  <si>
    <t>do 30 dnů od finančního vypořádání s poskytovatelem dotace, nejdéle do 31.08.2025</t>
  </si>
  <si>
    <t>do 30 dnů od finančního vypořádání s poskytovatelem dotace, nejdéle do 31.12.2025</t>
  </si>
  <si>
    <t>31.12.2024</t>
  </si>
  <si>
    <t>do 30 dnů od finančního vypořádání s poskytovatelem dotace, nejdéle do 30.06.2026</t>
  </si>
  <si>
    <t>do 30 dnů od finančního vypořádání s poskytovatelem dotace, nejdéle do 30.09.2025</t>
  </si>
  <si>
    <t>29-01/2023/RK ze dne 5. 1. 2023</t>
  </si>
  <si>
    <t>Podpora profesního rozvoje SPŠS Mělník</t>
  </si>
  <si>
    <t>Aug. Sedláčka 1145, Čáslav, 286 01</t>
  </si>
  <si>
    <t>27-01/2023/RK ze dne 5. 1. 2023</t>
  </si>
  <si>
    <t>VOŠ, SPŠ a OA Čáslav – modernizace a renovace odborných učeben a kabinetů</t>
  </si>
  <si>
    <t xml:space="preserve">VOŠ a SZeŠ Benešov – škola 21. století </t>
  </si>
  <si>
    <t>30. 11. 2026</t>
  </si>
  <si>
    <t>49535013 - SZŠ a SOŠ Poděbrady, p.o. - Rekonstrukce sportovního areálu SZeŠ a SOŠ Poděbrady - technické zhodnocení</t>
  </si>
  <si>
    <t>162D52100M128</t>
  </si>
  <si>
    <t>7166</t>
  </si>
  <si>
    <t>Zborovská 11, 150 21 Praha 5</t>
  </si>
  <si>
    <t>navýšení celkových nákladů projektu o 20 586,33 tis. Kč, důvodem je souladu s podanou žádostí o dotaci - aktualizace projektového záměru</t>
  </si>
  <si>
    <t>Restaurování sbírkových předmětů a vybavení depozitáře a stálé expozice</t>
  </si>
  <si>
    <t xml:space="preserve">Polabské muzeum, p. o. </t>
  </si>
  <si>
    <t>077-02/2023/RK ze dne 12.01.2023</t>
  </si>
  <si>
    <t>Propagace produktu Střední Čechy královské</t>
  </si>
  <si>
    <t>EIB - ELENA</t>
  </si>
  <si>
    <t>OPŽP výzva č. 38/2023</t>
  </si>
  <si>
    <t>NPŽP výzva č. 3/2022</t>
  </si>
  <si>
    <t>SFŽP -podprogram Nová zelená úsporám – Adaptační a mitigační opatření</t>
  </si>
  <si>
    <t>MPO, výzva č. II</t>
  </si>
  <si>
    <t>FA Pontex 18,996 Kč je nezpůsobilý výdaj (projektová dokumentace Dod.č.3, 56/2012/OVZ)</t>
  </si>
  <si>
    <t>FA Pontex 19,723 Kč je nezpůsobilý výdaj (projektová dokumentace Dod.č.3, 56/2012/OVZ)</t>
  </si>
  <si>
    <t>CZ.03.02.02/00/22-006/0000206</t>
  </si>
  <si>
    <t>IROP, výzva č.101</t>
  </si>
  <si>
    <t>MPSV; program 113 313, Výzva 01</t>
  </si>
  <si>
    <t>Rekonstrukce pokojů domova seniorů - Kytín</t>
  </si>
  <si>
    <t>013D313004051</t>
  </si>
  <si>
    <t>MPSV; program 013 310, Výzva č. 9</t>
  </si>
  <si>
    <t>MPSV; program 013 310, Výzva č. 7</t>
  </si>
  <si>
    <t>X.X.2017</t>
  </si>
  <si>
    <t>X.X.2019</t>
  </si>
  <si>
    <t>X.X.2016</t>
  </si>
  <si>
    <t>X.X.2018</t>
  </si>
  <si>
    <t>do 30 dnů od finančního vypořádání s poskytovatelem dotace, nejdéle do 29.02.2024</t>
  </si>
  <si>
    <t>31.08.2023</t>
  </si>
  <si>
    <t>do 30 dnů od finančního vypořádání s poskytovatelem dotace, nejdéle do 30.04.2025</t>
  </si>
  <si>
    <t>2022-1-CZ01-KA121-VET-000059362</t>
  </si>
  <si>
    <t>2022-1-CZ01-KA121-VET-000055184</t>
  </si>
  <si>
    <t>do 30 dnů od finančního vypořádání s poskytovatelem dotace, nejdéle do 31.05.2024</t>
  </si>
  <si>
    <t>2022-1-CZ01-KA121-VET-000058173</t>
  </si>
  <si>
    <t>2022-1-CZ01-KA121-SCH-000060547</t>
  </si>
  <si>
    <t>30.06.2024</t>
  </si>
  <si>
    <t>31.08.2024</t>
  </si>
  <si>
    <t>30.06.2025</t>
  </si>
  <si>
    <t>30.09.2024</t>
  </si>
  <si>
    <t>do 30 dnů od finančního vypořádání s poskytovatelem dotace, nejdéle do 31.07.2025</t>
  </si>
  <si>
    <t>31.07.2024</t>
  </si>
  <si>
    <t>do 30 dnů od finančního vypořádání s poskytovatelem dotace, nejdéle do 30.11.2027</t>
  </si>
  <si>
    <t>034-09/2023/RK ze dne 2.3.2023</t>
  </si>
  <si>
    <t>Vybudování a modernizace odborných a jazykových učeben včetně zajištění bezbariérovosti a rekonstrukce vnitřní konektivity školy - SŠLV Odolena Voda</t>
  </si>
  <si>
    <t>Střední škola letecké a výpočetní techniky, Odolena Voda, U letiště 370</t>
  </si>
  <si>
    <t>U Letiště 370, Odolena Voda</t>
  </si>
  <si>
    <t>61389480</t>
  </si>
  <si>
    <t>31. 12. 2025</t>
  </si>
  <si>
    <t>Materiální podpora praktické výuky žáků ŠVP Agropodnikání</t>
  </si>
  <si>
    <t>054-07/2023/RK ze dne 16.2.2023</t>
  </si>
  <si>
    <t>Centra odborné přípravy – Pořízení mechanizace pro praktickou výuku 2023</t>
  </si>
  <si>
    <t>129710 Centra odborné přípravy pro rok 2023</t>
  </si>
  <si>
    <t>34. výzva IROP - Muzea - SC 4.4 (PR)</t>
  </si>
  <si>
    <t>projekt přesunut ze Zásobníku akcí 2021+</t>
  </si>
  <si>
    <t>Arnoldinovský dům Brandýs n. L. - nová stálá expozice</t>
  </si>
  <si>
    <t xml:space="preserve">Obnova páteřní osy parku Památníku Antonína Dvořáka ve Vysoké u Příbrami, p. o. </t>
  </si>
  <si>
    <t>IROP, výzva č. 64, SC 2.2, Zelená infrastruktura</t>
  </si>
  <si>
    <t>MK ČR, Podpora výchovně vzdělávacích aktivit v muzejnictví</t>
  </si>
  <si>
    <t>Komplexní projekt energetických úspor středoškolských zařízení v Kladně (EPC II - SO 1)</t>
  </si>
  <si>
    <t>7327</t>
  </si>
  <si>
    <t>Obnovní zásahy v PP Dymokursko - zlepšení stavu lučních biotopů</t>
  </si>
  <si>
    <t>OP ŽP</t>
  </si>
  <si>
    <t>2027</t>
  </si>
  <si>
    <t>035-08/2023/RK ze dne 23.2.2023</t>
  </si>
  <si>
    <t>Aby zvonky zacinkaly</t>
  </si>
  <si>
    <t>Obnova stanoviště polopřirozených suchých trávníků v PP Žerka</t>
  </si>
  <si>
    <t>Vývoj a zavedení informačního systému pro sledování a podporu sociálních služeb v SK</t>
  </si>
  <si>
    <t>Zajištění kybernetické bezpečnosti pro příspěvkové organizace Středočeského kraje</t>
  </si>
  <si>
    <t>CZ.06.01.01/00/22_004/0000066</t>
  </si>
  <si>
    <t>7381</t>
  </si>
  <si>
    <t>IROP, výzva č. 4</t>
  </si>
  <si>
    <t>004-09/2022/RK ze dne 3.3.2022</t>
  </si>
  <si>
    <t>CELKEM ODBOR INFORMATIKY - EU/EHP</t>
  </si>
  <si>
    <t>CELKEM ODBOR INFORMATIKY - Národní zdroje</t>
  </si>
  <si>
    <t>CELKEM ODBOR INFORMATIKY</t>
  </si>
  <si>
    <t>II/605 a III/2365 Beroun, rekonstrukce silnice - zbývající úsek</t>
  </si>
  <si>
    <t>Okružní křižovatka silnic II/106 x III/1065 x III/1066 – Krhanice</t>
  </si>
  <si>
    <t>4383</t>
  </si>
  <si>
    <t>IROP2</t>
  </si>
  <si>
    <t>6483</t>
  </si>
  <si>
    <t>II/280 Lhotky, zvýšení bezpečnosti</t>
  </si>
  <si>
    <t>017-16/2023/RK ze dne 20.4.2023</t>
  </si>
  <si>
    <t>Jmenovitá akce-ISPROFOND-5217110003</t>
  </si>
  <si>
    <t>Palackého 211, 293 01 Mladá Boleslav</t>
  </si>
  <si>
    <t>27.04.2023</t>
  </si>
  <si>
    <t>16977360</t>
  </si>
  <si>
    <t>Masarykova 197/1, 284 01 Kutná Hora</t>
  </si>
  <si>
    <t>do 30 dnů od finančního vypořádání s poskytovatelem dotace, nejdéle do 30.06.2024</t>
  </si>
  <si>
    <t xml:space="preserve"> 14.12.2023</t>
  </si>
  <si>
    <t>Legionářů 402, 261 01 Příbram</t>
  </si>
  <si>
    <t>Prevence a kompenzace bolesti zad zdravotnických pracovníků</t>
  </si>
  <si>
    <t>2022-1-CZ01-KA122-VET-000075544</t>
  </si>
  <si>
    <t>12.07.2022</t>
  </si>
  <si>
    <t>Erasmus+ 2023</t>
  </si>
  <si>
    <t>do 30 dnů od finančního vypořádání s poskytovatelem dotace, nejdéle do 31.05.2025</t>
  </si>
  <si>
    <t>010-19/2023/RK ze dne 11.5.2023</t>
  </si>
  <si>
    <t>Změňme se (Let´s change)</t>
  </si>
  <si>
    <t>Gymnázium, Mladá Boleslav, Palackého 191/1</t>
  </si>
  <si>
    <t>Palackého 191/1, 293 01 Mladá Boleslav</t>
  </si>
  <si>
    <t>Erasmus+ - výzva 2023 KA1</t>
  </si>
  <si>
    <t>do 30 dnů od finančního vypořádání s poskytovatelem dotace, nejdéle do 28.02.2025</t>
  </si>
  <si>
    <t>Akreditovaný projekt v rámci programu Erasmus+, klíčová akce 1: Vzdělávací mobilita jednotlivců – Výzva 2023</t>
  </si>
  <si>
    <t>Projekt mobility v odborném vzdělávání a přípravě 2023</t>
  </si>
  <si>
    <t>61100412</t>
  </si>
  <si>
    <t>Za odbornými zkušenostmi do Portugalska</t>
  </si>
  <si>
    <t>Střední odborná škola informatiky a spojů a Střední odborné učiliště, Kolín, Jaselská 826</t>
  </si>
  <si>
    <t>Practice and education in green sector</t>
  </si>
  <si>
    <t>Akreditace 2020-1-CZ01-KA120-VET-000094275
Výzva 2023, stáže v roce 2023/24</t>
  </si>
  <si>
    <t>Erasmus+ (Výzva 2023)</t>
  </si>
  <si>
    <t>Go, Pekar, go! Erasmus+</t>
  </si>
  <si>
    <t>do 30 dnů od finančního vypořádání s poskytovatelem dotace, nejdéle do 30.11.2024</t>
  </si>
  <si>
    <t>Za odbornou praxí do Evropy</t>
  </si>
  <si>
    <t>00473634</t>
  </si>
  <si>
    <t>CZ.06.04.01/00/22_043/0002099</t>
  </si>
  <si>
    <t>IROP 2021-2027 (43. výzva)</t>
  </si>
  <si>
    <t>CZ.06.04.01/00/22_043/0002095</t>
  </si>
  <si>
    <t>CZ.06.04.01/00/22_043/2102</t>
  </si>
  <si>
    <t>CZ.06.04.01/00/22_043/0002094</t>
  </si>
  <si>
    <t>CZ.06.04.01/00/22_043/0002096</t>
  </si>
  <si>
    <t>CZ.06.04.01/00/22_043/0002097</t>
  </si>
  <si>
    <t>CZ.06.04.01/00/22_043/0002101</t>
  </si>
  <si>
    <t>CZ.06.04.01/00/22_043/0002098</t>
  </si>
  <si>
    <t>CZ.06.04.01/00/22_043/0002100</t>
  </si>
  <si>
    <t>Odborná učebna, přírodní vědy - SZŠ Beroun</t>
  </si>
  <si>
    <t>CZ.06.04.01/00/22_043/0002185</t>
  </si>
  <si>
    <t>00640808</t>
  </si>
  <si>
    <t>do 30 dnů od finančního vypořádání s poskytovatelem dotace, nejdéle do 30.09.2026</t>
  </si>
  <si>
    <t>30.09.2025</t>
  </si>
  <si>
    <t>029-01/2023/RK ze dne 5. 1. 2023</t>
  </si>
  <si>
    <t>CZ.06.04.01/00/22_043/0002186</t>
  </si>
  <si>
    <t>Vybudování a vybavení odborných učeben a dílen odborného výcviku SOŠ a SOU dopravní Čáslav</t>
  </si>
  <si>
    <t>14801973</t>
  </si>
  <si>
    <t>do 15 dnů od finančního vypořádání s poskytovatelem dotace, nejdéle do 29.2.2024</t>
  </si>
  <si>
    <t>7344</t>
  </si>
  <si>
    <t>062-30/2022/RK ze dne 11.8.2022, 041-41/2022/RK ze dne 03.11.2022</t>
  </si>
  <si>
    <t>064-14/2023/RK ze dne 6.4.2023</t>
  </si>
  <si>
    <t>Modernizace zdrojů tepla (přechod z plynových kotlů na tepelná čerpadla) a výstavba FTV elektrárny do 50 kwp</t>
  </si>
  <si>
    <t>IROP, výzva č. 11, SC 2.2</t>
  </si>
  <si>
    <t>MK ČR, Podpora expozičních a výstavních projektů</t>
  </si>
  <si>
    <t>NPŽP, výzva č. 3/2023 Ekomobilita</t>
  </si>
  <si>
    <t>Nákup 1 ks elektromobilu včetně 1 ks dobíjecí stanice</t>
  </si>
  <si>
    <t>040-16/2023/RK ze dne 20.4.2023</t>
  </si>
  <si>
    <t>MK ČR, Akviziční fond</t>
  </si>
  <si>
    <t>prozatím není vhodný dotační titul</t>
  </si>
  <si>
    <t>Akce není zahrnuta pod projekt EPC II (v režii odboru projektů SČK). Hledá se vhodný dotační zdroj.</t>
  </si>
  <si>
    <t>Navýšení celkových nákladů z důvodu vlivu inflace a navýšení cen materiálu. Prodloužení termínu realizace z důvodu dodržení technologických teplotních podmínek při nanášení fasády.</t>
  </si>
  <si>
    <t>Snížení energetické náročnosti Nemocnice Benešov</t>
  </si>
  <si>
    <t>zpřesnění celkových výdajů projektu na základě odborné aktualizace rozpočtů
Přejměnování projektu, původní název "Projekt EPC II - energetické úspory Středočeského kraje - soubor objektů č. 3"</t>
  </si>
  <si>
    <t>PD historicky zpracována v rozsahu zateplení budovy.                               Z důvodu nutnosti provedení celkové rekonstrukce budovy, zadána původní PD k aktualizaci a přepracování/rozšíření - připraveno k zahájení výběrového řízení na zpracovatele nové architektonické studie a projektové dokumentace.</t>
  </si>
  <si>
    <t>Obědy do škol ve Středočeském kraji  ve školních letech 2023-2025</t>
  </si>
  <si>
    <t>7406</t>
  </si>
  <si>
    <t>OPZ+, výzva č. 03_22_026</t>
  </si>
  <si>
    <t>023-19/2023/RK ze dne 11.05.2023</t>
  </si>
  <si>
    <t>změna č. 2 RoD 14.03.2023 / změna RoD 24.02.2022 / reg. akce a RoD 21.07.2020</t>
  </si>
  <si>
    <t>změna č. 2 RoD 11.04.2023 / změna RoD 16.08.2022 / reg. akce a RoD 20.08.2020</t>
  </si>
  <si>
    <t>EPC II - Energetické úspory se zaručeným výsledkem - příprava (vč. EPC IV - analýzy)</t>
  </si>
  <si>
    <t>Doplnění názvu projektu o analýzy v rámci EPC IV, které budou také hrazeny z nástroje ELENA</t>
  </si>
  <si>
    <t>OPZP_22_1_6_02_00011</t>
  </si>
  <si>
    <t>Denní stacionář-Rekonstrukce prostor denního stacionáře pro potřeby klientů se zvýšenou mírou podpory</t>
  </si>
  <si>
    <t>Václavkova 950/II, Mladá Boleslav</t>
  </si>
  <si>
    <t>03. ODBOR INFORMATIKY</t>
  </si>
  <si>
    <t>021-08/2020/RK ze dne 2.3.2020</t>
  </si>
  <si>
    <t>00066001</t>
  </si>
  <si>
    <t>4732</t>
  </si>
  <si>
    <t>3829</t>
  </si>
  <si>
    <t>ix</t>
  </si>
  <si>
    <t>II/277 Mohelnice nad Jizerou - Podhora - sanace nestabilní skalní stěny</t>
  </si>
  <si>
    <t>014-18/2023/RK ze dne 4.5.2023 a 019-25/2023/ZK ze dne 29.5.2022</t>
  </si>
  <si>
    <t>III/1025 Čisovice-Bojov, úprava odvodnění</t>
  </si>
  <si>
    <t>014-18/2023/RK ze dne 4.5.2023 a 019-25/2023/ZK ze dne 29.5.2023</t>
  </si>
  <si>
    <t>III/11515 Dolní Roblín, nestabilní skalní masiv</t>
  </si>
  <si>
    <t>III/24423 Byšice, most ev.č. 24423-3 přes potok v obci Byšice</t>
  </si>
  <si>
    <t>III/27515 Semčice - Holé Vrchy</t>
  </si>
  <si>
    <t>III/27937 Dolní Bousov - Vlčí Pole</t>
  </si>
  <si>
    <t>III/11417 Kotenčice - Suchodol</t>
  </si>
  <si>
    <t>III/11810 Lhota u PB - Sádek a III/1185 Sádek - Drahlín</t>
  </si>
  <si>
    <t>II/102 Velká - Kamýk nad Vltavou,  III/11817 Velká</t>
  </si>
  <si>
    <t>III/10811 Vitice, most ev.č. 10811-1</t>
  </si>
  <si>
    <t>Rekonstrukce silnice III/10140 Cvrčovice</t>
  </si>
  <si>
    <t>III/2802 Březno rekonstrukce silnice - chodník ve směru na Novou Telib</t>
  </si>
  <si>
    <t>III/11447 - křižovatka s III/11447a - křižovatka s III/ 11438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</si>
  <si>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</si>
  <si>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</si>
  <si>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</si>
  <si>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</si>
  <si>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Okružní Křižovatka II/116 a III/11626 Mníšek pod Brdy</t>
  </si>
  <si>
    <t>II/113 Divišov - Vlašim</t>
  </si>
  <si>
    <t>III/27524 Nové Zámky oprava propustku a komunikace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</si>
  <si>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</si>
  <si>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</si>
  <si>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</si>
  <si>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III/10160 Zápy</t>
  </si>
  <si>
    <t>III/3271 Starý Kolín, most ev.č. 3271-2</t>
  </si>
  <si>
    <t>III/2399 Páleč, rekonstrukce mostu ev.č. 2399-1 přes Pálečský potok</t>
  </si>
  <si>
    <t>II/174 Milín -Lazsko</t>
  </si>
  <si>
    <t>II/105 od kř. III/10529 Bratřejov - kř. MK Žemličkova Lhota</t>
  </si>
  <si>
    <t>III/0066, 00711, 00716 Hřebeč průtah I. etapa</t>
  </si>
  <si>
    <t>III/20112 Zbečno, oprava mostu ev.č. 20112-1 přes Berounku</t>
  </si>
  <si>
    <t>III/00412 a III/11816 MÚK Dobříš - Višňová, oprava povrchu</t>
  </si>
  <si>
    <t>II/276 Bělá pod Bezdězem, most ev.č. 276 - 001 a 276-002 přes rokli za obcí Bělá pod Bezdězem</t>
  </si>
  <si>
    <t>II/102 Davle</t>
  </si>
  <si>
    <t>III/1025 Bojov Klínec, rekonstrukce silnice I. Etapa, stavba I - silnice III/1025 a III/0042, Jíloviště - Líšnice</t>
  </si>
  <si>
    <t>II/116 M.Hraštice - Nový Knín</t>
  </si>
  <si>
    <t>Rekonstrukce místní komunikace ulice Boleslavská Kosmonosy – rekonstrukce křižovatky III/2769 a MK Boleslavská</t>
  </si>
  <si>
    <t>II/114  Dobříš,  most ev.č. 114-017</t>
  </si>
  <si>
    <t>III/1124 Nespery, mosty ev.č. 1124-2 a 1124-3 před obcí Nespery</t>
  </si>
  <si>
    <t>III/1063 kř. II/106  Krňany - kř.  Nedvězí</t>
  </si>
  <si>
    <t>III/3294 Velim</t>
  </si>
  <si>
    <t>III/3245 Městec Králové, ul. Dymokurská, OK</t>
  </si>
  <si>
    <t>Velká Dobrá - okružní křižovatka Berounská a rekonstrukce III/0063</t>
  </si>
  <si>
    <t>III/32827 Chotěšice, propustek</t>
  </si>
  <si>
    <t>II/111 Nechyba I - Český Šternberk, 2. - 5.etapa</t>
  </si>
  <si>
    <t>CZ.03.04.01/00/22_026/0003801</t>
  </si>
  <si>
    <t>CZ.05.5.18/0.0/0.0/19_121/0010682</t>
  </si>
  <si>
    <t>CZ.05.5.18/0.0/0.0/19_121/0010949</t>
  </si>
  <si>
    <t>OPŽP - ITI, Výzva č. 57</t>
  </si>
  <si>
    <t>CZ.05.01.01/01/23_038/0002246</t>
  </si>
  <si>
    <t>Projekt EPC II - energetické úspory Středočeského kraje - soubor objektů č. 5 - SOU Sedlčany</t>
  </si>
  <si>
    <t>7546</t>
  </si>
  <si>
    <t>z důvodu veřejné podpory u SOU Sedlčany byl projekt "Projekt EPC II - energetické úspory Středočeského kraje - soubor objektů č. 5" rozdělen a budou podány dvě žádosti o dotaci</t>
  </si>
  <si>
    <t>CZ.05.01.01/01/23_038/0002237</t>
  </si>
  <si>
    <t>Výměna zdrojů tepla na pevná paliva ve
Středočeském kraji pro nízkopříjmové domácnosti 2</t>
  </si>
  <si>
    <t>CZ.05.01.02/03/23_045/0001560</t>
  </si>
  <si>
    <t>OP ŽP, výzva č. 5</t>
  </si>
  <si>
    <t>009-17/2023/RK ze dne 27.4.2023</t>
  </si>
  <si>
    <t>7545</t>
  </si>
  <si>
    <t>AOPK OP ŽP ZMV_2. výzva SC 1.6</t>
  </si>
  <si>
    <t>17.04.2023</t>
  </si>
  <si>
    <t>2023-1-CZ01-KA121-SCH-000133425</t>
  </si>
  <si>
    <t>18.07.2023</t>
  </si>
  <si>
    <t>2023-1-CZ01-KA121-VET-000116225</t>
  </si>
  <si>
    <t>27.7.2023</t>
  </si>
  <si>
    <t>Team-up knowledge on ecological restoration to maximize benefits for nature and people</t>
  </si>
  <si>
    <t>do 30 dnů od finančního vypořádání s poskytovatelem dotace, nejdéle do 31.12.2024</t>
  </si>
  <si>
    <t>06..06.2023</t>
  </si>
  <si>
    <t>21.04.2023</t>
  </si>
  <si>
    <t>14.05.2023</t>
  </si>
  <si>
    <t>28.04.2023</t>
  </si>
  <si>
    <t>27.06.2023</t>
  </si>
  <si>
    <t>05.05.2023</t>
  </si>
  <si>
    <t>31.05.2024</t>
  </si>
  <si>
    <t>29.05.2023</t>
  </si>
  <si>
    <t>30.05.2023</t>
  </si>
  <si>
    <t>129D712007022</t>
  </si>
  <si>
    <t>7476</t>
  </si>
  <si>
    <t>129D712007013</t>
  </si>
  <si>
    <t>7478</t>
  </si>
  <si>
    <t>Pořízení automobilu pro Domov Kolešovice</t>
  </si>
  <si>
    <t>MPSV, výzva č. 31</t>
  </si>
  <si>
    <t>Bezbariérový vstup a přístavba výtahu Centrum 83</t>
  </si>
  <si>
    <t>MPSV, 013 310, Výzva č.15</t>
  </si>
  <si>
    <t>Výměna nefunkčního výtahu za nový, evakuační</t>
  </si>
  <si>
    <t>Výstavba evakuačního výtahu s nástupní plochou</t>
  </si>
  <si>
    <t>024-25/2023/RK ze dne 22.6.2023</t>
  </si>
  <si>
    <t>Dvořák imerzivní</t>
  </si>
  <si>
    <t>NPO, výzva č. 0313/2023 - Podpora projektů kreativního učení</t>
  </si>
  <si>
    <t>Rozvoj měkkých dovedností v kulturním a kreativním sektoru ve Středočeském kraji</t>
  </si>
  <si>
    <t>NPO, výzva č. 0312/2023 - Rozvoj měkkých dovedností v kulturním a kreativním sektoru ve Stč. kraji</t>
  </si>
  <si>
    <t>MMR, výzva č. 1, Podprogram marketingové aktivity v cestovním ruchu</t>
  </si>
  <si>
    <t>Na louce</t>
  </si>
  <si>
    <t>NPO, výzva č. 313/2023, Podpora projektů kreativního učení II.</t>
  </si>
  <si>
    <t>012-25/2023/RK ze dne 22.6.2023</t>
  </si>
  <si>
    <t>Betlémy letí už osm století</t>
  </si>
  <si>
    <t>Výstava Betlémy ze sbírek SM v Roztokách u Prahy</t>
  </si>
  <si>
    <t>Geoedukace v MČK ve školním roce 2023 - 2024</t>
  </si>
  <si>
    <t xml:space="preserve">Muzeum Českého krasu, p. o. </t>
  </si>
  <si>
    <t>044-27/2023/RK ze dne 13.7.2023</t>
  </si>
  <si>
    <t>Pracovní flexibilita a diverzita jako prostředek ke zvýšení atraktivity práce ve Středočeské vědecké knihovně v Kladně</t>
  </si>
  <si>
    <t>Pořízení elektromobilů</t>
  </si>
  <si>
    <t>Muzeum T. G. M. Rakovník, p. o.</t>
  </si>
  <si>
    <t>Pořízení materiálně-technického vybavení Zdravotnické záchranné služby Středočeského kraje, příspěvkové organizace</t>
  </si>
  <si>
    <t>IROP, výzva 
č. 13</t>
  </si>
  <si>
    <t>Výstavba komunitního bydlení v Neratovicích pro PO SK Rybka</t>
  </si>
  <si>
    <t>Komunitní bydlení v Dobříši pro PO SK Nalžovický zámek</t>
  </si>
  <si>
    <t>MPSV NPO</t>
  </si>
  <si>
    <t>Komunitní bydlení v Březnici pro PO SK Nalžovický zámek</t>
  </si>
  <si>
    <t>Rozšíření kapacity Domova seniorů Jenštejn</t>
  </si>
  <si>
    <t xml:space="preserve">Chytré zastávky - Modernizace zastávkového informačního systému na území Středočeského kraje v oblasti telematiky v rámci dotačního nástroje Integrované teritoriální investice (ITI) </t>
  </si>
  <si>
    <t>IDSK</t>
  </si>
  <si>
    <t>Elektrifikace linky č. 375 Praha-Českomoravská – Brandýs n. L.-St. Boleslav</t>
  </si>
  <si>
    <t>Tramvajová trať Kobylisy - Zdiby</t>
  </si>
  <si>
    <t>Vltavská cyklistická cesta - Cyklostezka Zdiby - Klecany (ulice Nábřežní)</t>
  </si>
  <si>
    <t>7274</t>
  </si>
  <si>
    <t>4.8.2021
1.8.2023</t>
  </si>
  <si>
    <t>II/244 Měšice I/9-Byšice I/16 - I. etapa</t>
  </si>
  <si>
    <t>038-06/2023/RK ze dne 9.2.2023</t>
  </si>
  <si>
    <t>III/27513 Mladá Boleslav, most ev.č. 27513-1a přes dálnici D10 u Mladé Boleslavi</t>
  </si>
  <si>
    <t>4521</t>
  </si>
  <si>
    <t>II/335 - I. Etapa, Mnichovice průtah</t>
  </si>
  <si>
    <t>Rekonstrukce silnice II/102 Mokrsko-Čelina</t>
  </si>
  <si>
    <t>III/2683 Malobratřice - Kamenice</t>
  </si>
  <si>
    <t>III/27614 Kněžmost - Koprník</t>
  </si>
  <si>
    <t>III/2407 - II/240_velké Přílepy-Libčice n.L.-III/2409, III/24012 - Tursko-Kozinec, III/24014 - II/240-Tursko-III/2407</t>
  </si>
  <si>
    <t>Globální položka-Rekonstrukce a opravy komunikací plnící funkci nevybudovaného SOKP-ISPROFOND-5211230032</t>
  </si>
  <si>
    <t>II/101 Kostelec nad Labem, most ev.č. 101-071 přes potok v Kostelci nad Labem</t>
  </si>
  <si>
    <t>Globální položka-Rekonstrukce a opravy komunikací plnící funkci nevybudovaného SOKP-ISPROFOND-5211220014</t>
  </si>
  <si>
    <t>II/608 hr.hl.m. Praha - Veltrusy - II/101, I. (EtapaI.Část, provozní staničení 1,960-5,555 km)</t>
  </si>
  <si>
    <t>Globální položka-Rekonstrukce a opravy komunikací plnící funkci nevybudovaného SOKP-ISPROFOND-5211220015</t>
  </si>
  <si>
    <t>III/00719 D7-Libochovičky; III/00720 Zájezd - III/00719</t>
  </si>
  <si>
    <t>Globální položka-Rekonstrukce a opravy komunikací plnící funkci nevybudovaného SOKP-ISPROFOND-5211230029</t>
  </si>
  <si>
    <t>I/9, II/101 - III/0093 Zlonín - Jiřice</t>
  </si>
  <si>
    <t>Globální položka-Rekonstrukce a opravy komunikací plnící funkci nevybudovaného SOKP-ISPROFOND-5211230030</t>
  </si>
  <si>
    <t xml:space="preserve">III/33310 hr. hl. m. Praha - Šestajovice - Dřevčice - II/610 (III/33310 Zeleneč) </t>
  </si>
  <si>
    <t>Globální položka-Rekonstrukce a opravy komunikací plnící funkci nevybudovaného SOKP-ISPROFOND-5211230031</t>
  </si>
  <si>
    <t>Implementace dlouhodobého záměru - moderní a kreativní školy ve Středočeském kraji</t>
  </si>
  <si>
    <t>výzva č. 02_23_018 OP JAK</t>
  </si>
  <si>
    <t>054-37/2023/RK ze dne 19.10.2023</t>
  </si>
  <si>
    <t>2023-1-CZ01-KA121-VET-000118631</t>
  </si>
  <si>
    <t>aktualizace dle grantové dohody</t>
  </si>
  <si>
    <t>049-26/2023/RK ze dne 29.6.2023</t>
  </si>
  <si>
    <t>024-25/2023/RK ze dne 22.6.2023, 045-33/2023/RK ze dne 14.9.2023</t>
  </si>
  <si>
    <t>navýšení celkových nákladů projektu o 1 894 494 Kč - aktualizace cen projektu</t>
  </si>
  <si>
    <t xml:space="preserve">Revitalizace rybníka a úprava nevyužitých a zanedbaných ploch v okolí tvrze v Hradeníně </t>
  </si>
  <si>
    <t>IROP, výzva č. 64,SC 2.2</t>
  </si>
  <si>
    <t>043-33/2023/RK ze dne 14.9.2023</t>
  </si>
  <si>
    <t>Cestou uhlí a železa</t>
  </si>
  <si>
    <t>0005455</t>
  </si>
  <si>
    <t>50. výzva IROP - Muzea - SC 4.4 (ITI)</t>
  </si>
  <si>
    <t>032-14/2021/RK ze dne 25.3.2021, 075-31/2021/RK ze dne 12.8.2021, 066-29/2022/RK ze dne 28.7.2022</t>
  </si>
  <si>
    <t>navýšení celkových nákladů projektu o 400 tis. Kč na administrátora projektu</t>
  </si>
  <si>
    <t>Digitalizace kulturních statků a národních kulturních památek</t>
  </si>
  <si>
    <t>NPO, Digitalizace kulturních statků a národních kulturních památek</t>
  </si>
  <si>
    <t>042-33/2023/RK ze dne 14.9.2023</t>
  </si>
  <si>
    <t>Výstava: Jan a Eva Švankmajerovi - Kunstkamera</t>
  </si>
  <si>
    <t>056-35/2023/RK ze dne 3.10.2023</t>
  </si>
  <si>
    <t>MK ČR, ISO II/C</t>
  </si>
  <si>
    <t>Katalog: Vratislav Nechleba (1885 - 1965)</t>
  </si>
  <si>
    <t>MK ČR, Podpora projektů zaměřených na poskytování standardizovaných služeb muzeí a galerií</t>
  </si>
  <si>
    <t>054-35/2023/RK ze dne 3.10.2023</t>
  </si>
  <si>
    <t>Výstava: Vratislav Nechleba (1885 - 1965)</t>
  </si>
  <si>
    <t>Za řemesly na faru na sv. Václava</t>
  </si>
  <si>
    <t>MK ČR, Podpora tradiční lidové kultury, kategorie A</t>
  </si>
  <si>
    <t>Nákup dvou elektromobilů nižší střední třídy</t>
  </si>
  <si>
    <t>NPŽP, Výzva č. 3/2022: Ekomobilita</t>
  </si>
  <si>
    <t xml:space="preserve">Zajištění činnosti Regionální stálé konference pro území Středočeského kraje 2024 - 2025 </t>
  </si>
  <si>
    <t xml:space="preserve">009-33/2023/RK ze dne 14. 9. 2023    </t>
  </si>
  <si>
    <t>03/2020-8/2024</t>
  </si>
  <si>
    <t>7585</t>
  </si>
  <si>
    <t>Votice</t>
  </si>
  <si>
    <t>RoD - 04.08.2023</t>
  </si>
  <si>
    <t>Projekt EPC II - energetické úspory Středočeského kraje - soubor objektů č. 4 - Gymnázium Jiřího z Poděbrad</t>
  </si>
  <si>
    <t>7584</t>
  </si>
  <si>
    <t>CZ.05.01.01/XX/23_038/0002402</t>
  </si>
  <si>
    <t>CZ.05.01.01/XX/23_038/0002403</t>
  </si>
  <si>
    <t>009-29/2022/RK ze dne 28.7.2022</t>
  </si>
  <si>
    <t>023-86/2020/RK ze 10.12.2020</t>
  </si>
  <si>
    <t>058-18/2018/RK ze dne 28.5.2018</t>
  </si>
  <si>
    <t>x.x.2024</t>
  </si>
  <si>
    <t>011-01/2022/RK ze dne 6.1.2022</t>
  </si>
  <si>
    <t>Výstavba parkoviště P+R Olbramovice</t>
  </si>
  <si>
    <t>USN 028-25/2023/RK ze dne 22.6.2023</t>
  </si>
  <si>
    <t>7289</t>
  </si>
  <si>
    <t>Kolizní místo pro cyklisty v Letech, křižovatka Pražská - Řevnická - Na Kovárně</t>
  </si>
  <si>
    <t>SFDI – cyklostezky</t>
  </si>
  <si>
    <t>049-79/2020/RK ze dne 2.11.2020</t>
  </si>
  <si>
    <t>na kofinancování a předfinancování bude použit fond investic p. o.</t>
  </si>
  <si>
    <t>Kutná hora</t>
  </si>
  <si>
    <t>Český Brod</t>
  </si>
  <si>
    <t>CZ.05.5.18/0.0/0.0/20-146/0012451</t>
  </si>
  <si>
    <t>Snížení energetické náročnosti objektu Domov Rožďálovice-klášter</t>
  </si>
  <si>
    <t>Brandýs nad Labem – Stará Boleslav</t>
  </si>
  <si>
    <t>6982</t>
  </si>
  <si>
    <t>7597</t>
  </si>
  <si>
    <t>7595</t>
  </si>
  <si>
    <t>Brandýs n/L – Stará Boleslav</t>
  </si>
  <si>
    <t>3754</t>
  </si>
  <si>
    <t>Přístavba objektu Domova U Anežky - Luštěnice</t>
  </si>
  <si>
    <t>Vazba na specifické cíle SRK</t>
  </si>
  <si>
    <t>Žádný</t>
  </si>
  <si>
    <t>SC 4.1</t>
  </si>
  <si>
    <t>Brandýs nad Labem</t>
  </si>
  <si>
    <t>II/125 Vlašim - příčná spára u mostu 125-012</t>
  </si>
  <si>
    <t>051-42/2022/RK ze dne 10.11.2022</t>
  </si>
  <si>
    <t>SC 4.2</t>
  </si>
  <si>
    <t>3588</t>
  </si>
  <si>
    <t>Mnichovno Hradiště</t>
  </si>
  <si>
    <t>3403</t>
  </si>
  <si>
    <t>SC 4.3</t>
  </si>
  <si>
    <t>Říčany, Brandýs nad Labem</t>
  </si>
  <si>
    <t>7624</t>
  </si>
  <si>
    <t>7626</t>
  </si>
  <si>
    <t>II/227 a II/221 Kněževes - Svojetín - hr. Středočeského kraje, rekonstrukce I. a II. Etapa</t>
  </si>
  <si>
    <t>7338</t>
  </si>
  <si>
    <t>7625</t>
  </si>
  <si>
    <t>Hl. m. Praha</t>
  </si>
  <si>
    <t>žádný</t>
  </si>
  <si>
    <t>SC 3.2</t>
  </si>
  <si>
    <t>2023-1-CZ01-KA122-SCH-000127868</t>
  </si>
  <si>
    <t>2023-1-CZ01-KA121-SCH-000136069</t>
  </si>
  <si>
    <t>20.7.2023</t>
  </si>
  <si>
    <t>18.7.2023</t>
  </si>
  <si>
    <t>2023-1-CZ01-KA121-VET-000124479</t>
  </si>
  <si>
    <t>28.7.2023</t>
  </si>
  <si>
    <t>2023-1-CZ01-KA121-VET-000121701</t>
  </si>
  <si>
    <t>16.8.2023</t>
  </si>
  <si>
    <t>2023-1-CZ01-KA121-VET-000117200</t>
  </si>
  <si>
    <t>2023-1-CZ01-KA121-SCH-000139383</t>
  </si>
  <si>
    <t>2023-1-CZ01-KA121-SCH-000132433</t>
  </si>
  <si>
    <t>048-38/2023/RK ze dne 26.10.2023</t>
  </si>
  <si>
    <t>Zahraniční stáže pro studenty a pedagogy</t>
  </si>
  <si>
    <t>2023-1-CZ01-KA122-VET-000132398</t>
  </si>
  <si>
    <t>Střední průmyslová škola, Vlašim, Komenského 41</t>
  </si>
  <si>
    <t>Komenského 41, 258 01 Vlašim</t>
  </si>
  <si>
    <t>Digital Pathways vs. Human Needs: Understanding and Navigating the Online and AI World for Life Sustainability</t>
  </si>
  <si>
    <t>Na Příkopech 104
261 01 Příbram I</t>
  </si>
  <si>
    <t>V4 Gen Mini-Grant - výzva 2023</t>
  </si>
  <si>
    <t>30.6.2024</t>
  </si>
  <si>
    <t>061-03/2024/RK ze dne 18.01.2024</t>
  </si>
  <si>
    <t>How to reduce our eco-footprints the V4 area</t>
  </si>
  <si>
    <t>Brandýs n. L.-St.Boleslav</t>
  </si>
  <si>
    <t>12.12.2023</t>
  </si>
  <si>
    <t>Praha</t>
  </si>
  <si>
    <t>Školská prevence rizikového chování pro Středočeský kraj v roce 2024</t>
  </si>
  <si>
    <t>PRCH-KP-005/2024</t>
  </si>
  <si>
    <t>MŠMT
Č. j.: MSMT-25308/2023-2</t>
  </si>
  <si>
    <t>062-42/2023/RK ze dne 23.11.2023</t>
  </si>
  <si>
    <t>SC 10.2, SC 2.1</t>
  </si>
  <si>
    <t>SC 10.2, SC 2.1, SC 10.1</t>
  </si>
  <si>
    <t>SC 10.1</t>
  </si>
  <si>
    <t>SC 10.2</t>
  </si>
  <si>
    <t>SC 10.1, SC 2.1</t>
  </si>
  <si>
    <t>Brandýs nad Labem-Stará Boleslav</t>
  </si>
  <si>
    <t>SC 2.1</t>
  </si>
  <si>
    <t>MPSV, OP Zaměstnanost Plus, Age management, z.s.</t>
  </si>
  <si>
    <t>059-39/2023/RK ze dne 2.11.2023</t>
  </si>
  <si>
    <t>Smetana u Dvořáka</t>
  </si>
  <si>
    <t>MK ČR, Program Smetana 200 - Rok české hudby 2024</t>
  </si>
  <si>
    <t>Druhý domov Antonína Dvořáka</t>
  </si>
  <si>
    <t>Vybavení depozitářů Muzea Mladoboleslavska</t>
  </si>
  <si>
    <t xml:space="preserve">Muzeum Mladoboleslavska, p. o.  </t>
  </si>
  <si>
    <t>MK ČR, ISO II/D</t>
  </si>
  <si>
    <t>050-44/2023/RK ze dne 7.12.2023</t>
  </si>
  <si>
    <t>Obalový materiál na kramářské tisky</t>
  </si>
  <si>
    <t>České muzeum stříbra, p. o.</t>
  </si>
  <si>
    <t>Restaurování souboru sedmi ks obrazů</t>
  </si>
  <si>
    <t>Nákup sáčků na mince a medaile</t>
  </si>
  <si>
    <t>Modernizace EZS z roku 2005 v budově muzea Huťská 1375 v Kladně</t>
  </si>
  <si>
    <t xml:space="preserve">Sládečkovo vlastivědné muzeum  v Kladně, p. o. </t>
  </si>
  <si>
    <t>MK ČR, ISO II/A</t>
  </si>
  <si>
    <t>Restaurovámní praporu Spolku vzájemněpodporujících dělníků Pražské železářské společnosti v Kladně</t>
  </si>
  <si>
    <t>Restaurování 8 ks sbírk. předmětů</t>
  </si>
  <si>
    <t>Náročné restaurování: Jaroslav Hněvkovský - Žena stojící u skály (olejomalba na plátně)</t>
  </si>
  <si>
    <t>Na Dláždění 68/25, Poděbrady</t>
  </si>
  <si>
    <t>Multimediální průvodce pro Hrabalovu chatu v Kersku</t>
  </si>
  <si>
    <t>NPO, Rozvoj digitalizace, dokumentační a informační činnost v oblasti vizuálního umění a architektury</t>
  </si>
  <si>
    <t>Vybavení depozitáře ISO II/D</t>
  </si>
  <si>
    <t>Do zámečku na Dvořáka</t>
  </si>
  <si>
    <t>Rekonstrukce a rozšíření systému EZS z roku 1995 a doplnění požárního detektoru v PKČ</t>
  </si>
  <si>
    <t xml:space="preserve">Památník Karla Čapka ve Staré Huti u Dobříše, p. o. </t>
  </si>
  <si>
    <t>Restaurování 29 grafických listů ze sbírek RGR</t>
  </si>
  <si>
    <t>Veřejné informační služby knihoven, podprogram č. 3. Informační centra veřejných knihoven</t>
  </si>
  <si>
    <t>MK ČR, VISK č. 3</t>
  </si>
  <si>
    <t>Restaurování kočárku, nábytku pro panenky a malby</t>
  </si>
  <si>
    <t>GASK školám, edukační programy pro školní skupiny v NOVÉ STÁLÉ EXPOZICI GASK</t>
  </si>
  <si>
    <t>MK ČR, Podpora projekt výchovně vzdělávacích aktivit v muzejnictví</t>
  </si>
  <si>
    <t>056-03/2024/RK ze dne 18.1.2024</t>
  </si>
  <si>
    <t>Publikace Disegno Interno</t>
  </si>
  <si>
    <t>Mladoboleslavské dějství Bedřicha Smetany</t>
  </si>
  <si>
    <t>Příběh betléma</t>
  </si>
  <si>
    <t>Zakoupení a instalace EZS v Památníku J. Baranda Skryje</t>
  </si>
  <si>
    <t xml:space="preserve">Muzeum T. G. M., p. o. </t>
  </si>
  <si>
    <t>Vysoká 95, Rakovník</t>
  </si>
  <si>
    <t>ISO II/A, Zabezpečení objektů</t>
  </si>
  <si>
    <t>Zakoupení a instalace EZS v depozitáři Bořivojova ul. Rakovník</t>
  </si>
  <si>
    <t>MK ČR, ISO II/A, Zabezpečení objektů</t>
  </si>
  <si>
    <t>Vybavení depozitáře a restaurování</t>
  </si>
  <si>
    <t>ISO II/D, Preventivní ochrana před nepříznivými vlivy prostředí</t>
  </si>
  <si>
    <t>Rozvoj měkkých dovedností pracovníků v knihovním a kreativním sektoru ve Stč. kraji II.</t>
  </si>
  <si>
    <t>NPO, Rozvoj měkkých dovedností pracovníků v kulturním a kreativním sektoru ve Středočeském kraji II</t>
  </si>
  <si>
    <t>„Času navzdory“ – žádost o příspěvek MK na Podporu projektů výchovně vzdělávacích aktivit v muzejnictví pro rok 2024</t>
  </si>
  <si>
    <t>„Času navzdory“ – žádost o příspěvek MK na Podporu expozičních a výstavních projektů na rok 2024</t>
  </si>
  <si>
    <t>SC 9.3</t>
  </si>
  <si>
    <t>SC 5.1</t>
  </si>
  <si>
    <t>projekt byl ukončen k 31. 12. 2023</t>
  </si>
  <si>
    <t>CZ.07.02.01/00/22_003/0000127</t>
  </si>
  <si>
    <t>7689</t>
  </si>
  <si>
    <t>Rozvoj Digitální technické mapy Středočeského kraje</t>
  </si>
  <si>
    <t>CZ.31.1.0/0.0/0.0/23_070/0008651</t>
  </si>
  <si>
    <t>7431</t>
  </si>
  <si>
    <t>NPO, výzva č. 31_23_070</t>
  </si>
  <si>
    <t>085-40/2023/RK ze dne 9.11.2023</t>
  </si>
  <si>
    <t>V rámci projektu se počítá se spoluúčastí obcí, které bylo zahrnuto do vratky předfinancování. Tyto prostředky je nutno rovněž předfinancovat.</t>
  </si>
  <si>
    <t>SC 7.1</t>
  </si>
  <si>
    <t>SC 1.1</t>
  </si>
  <si>
    <t>SC 6.1</t>
  </si>
  <si>
    <t>CZ.05.01.01/01/23_038/0003083</t>
  </si>
  <si>
    <t>CZ.05.01.01/01/23_038/0003082</t>
  </si>
  <si>
    <t>SC 8.2</t>
  </si>
  <si>
    <t>PO - Nalžovický zámek</t>
  </si>
  <si>
    <t>PO - Domov seniorů Jenštejn</t>
  </si>
  <si>
    <t>PO - Centrum 83</t>
  </si>
  <si>
    <t>NPO/31.6/23_066/0008121</t>
  </si>
  <si>
    <t>PO - Domov Kolešovice</t>
  </si>
  <si>
    <t>Přístavba Domova seniorů Dobříš</t>
  </si>
  <si>
    <t>PO - DS Dobříš</t>
  </si>
  <si>
    <t>Za Poštou 1660 Dobříš</t>
  </si>
  <si>
    <t>42727201</t>
  </si>
  <si>
    <t>Přístavba nového ubytovacího pavilonu ,,E"
k bloku ,,D" Centrum Rožmitál pod Třemšínem</t>
  </si>
  <si>
    <t>PO - Centrum Rožmitál pod Třemšínem</t>
  </si>
  <si>
    <t>Na Spravedlnosti 589 Rožmitál pod Třemšínem</t>
  </si>
  <si>
    <t>42727219</t>
  </si>
  <si>
    <t>X.X.2024</t>
  </si>
  <si>
    <t>Neratovice, Mělník</t>
  </si>
  <si>
    <t>Labská cyklostezka, úsek Kly - Tuhaň</t>
  </si>
  <si>
    <t>Labská cyklostezka, Kostelec nad Labem -most</t>
  </si>
  <si>
    <t>4737</t>
  </si>
  <si>
    <t>x.x.2025</t>
  </si>
  <si>
    <t>Cyklostezka Brandýs nad Labem – Praha Čakovice (Letňany)</t>
  </si>
  <si>
    <t>Výstavba parkoviště P+R Úvaly</t>
  </si>
  <si>
    <t>Výstavba parkovacího domu Zeleneč – Mstětice</t>
  </si>
  <si>
    <t>7277</t>
  </si>
  <si>
    <t>Vltavská cyklistická cesta, úsek Úholičky - Libčice nad Vltavou</t>
  </si>
  <si>
    <t>Cyklostezka EV4 Kolín - Kutná Hora</t>
  </si>
  <si>
    <t>015-29/2021/RK ze dne 15.7.2021</t>
  </si>
  <si>
    <t>Kolín, Kutná Hora</t>
  </si>
  <si>
    <t xml:space="preserve">Cyklostezka Greenway Jizera, úsek Loukov, hranice kraje – Mnichovo Hradiště – Bakov nad Jizerou, Podhradí </t>
  </si>
  <si>
    <t>ITI MB</t>
  </si>
  <si>
    <t>013-35/2022/RK ze dne 22.9.2022</t>
  </si>
  <si>
    <t>Lávka pro pěší a cyklisty přes Labe mezi Kostomlaty nad Labem a Hradištkem</t>
  </si>
  <si>
    <t>6164</t>
  </si>
  <si>
    <t>054-04/2020/RK ze dne 3.2.2020</t>
  </si>
  <si>
    <t xml:space="preserve">Celkově zaplaceno k 31.3.2024 (za celou dobu projektu) </t>
  </si>
  <si>
    <t>Vratka předfinancování k 31.3.2024</t>
  </si>
  <si>
    <t>odsouhlasené pdopora</t>
  </si>
  <si>
    <t>7790</t>
  </si>
  <si>
    <t>7789</t>
  </si>
  <si>
    <t>7733</t>
  </si>
  <si>
    <t>3.8.2022</t>
  </si>
  <si>
    <t>14.7.2022</t>
  </si>
  <si>
    <t>21.7.2022</t>
  </si>
  <si>
    <t>12.7.2022</t>
  </si>
  <si>
    <t>26.7.2022</t>
  </si>
  <si>
    <t>Project: 101103653 — TEAM-UP — ERASMUS-EDU-2022-PEX-COVE</t>
  </si>
  <si>
    <t>5.6.2023</t>
  </si>
  <si>
    <t>CZ.06.04.01/00/22_043/0004297</t>
  </si>
  <si>
    <t>do 30 dnů od finančního vypořádání s poskytovatelem dotace, nejdéle do 29.11.2026</t>
  </si>
  <si>
    <t>29.11.2025</t>
  </si>
  <si>
    <t>27-01/2023/RK ze dne 5. 1. 2023, 074-11/2024/RK ze dne 14.03.2024</t>
  </si>
  <si>
    <t>Zkvalitnění výuky odborných předmětů prostřednictvím moderně vybavených učeben na SOŠ a SOU stavební Kolín</t>
  </si>
  <si>
    <t>069-06/2024/RK ze dne 08.02.2024</t>
  </si>
  <si>
    <t>7770</t>
  </si>
  <si>
    <t>Nákup materiálního vybavení pro potřeby praktické výuky žáků ŠVP Agropodnikání v roce 2024</t>
  </si>
  <si>
    <t xml:space="preserve">Vyšší odborná škola a Střední zemědělská škola, Benešov, Mendelova 131 </t>
  </si>
  <si>
    <t>129720 Centra odborné přípravy</t>
  </si>
  <si>
    <t>do 15 dnů od finančního vypořádání s poskytovatelem dotace, nejdéle do 28.2.2025</t>
  </si>
  <si>
    <t>049-09/2024/RK ze dne 29.2.2024</t>
  </si>
  <si>
    <t>Centra odborné přípravy  - Pořízení učebních pomůcek  pro praktickou výuku 2024</t>
  </si>
  <si>
    <t>Česká zahradnická akademie Mělník – střední škola a vyšší odborná škola, příspěvková organizace</t>
  </si>
  <si>
    <t>sady Na Polabí 411/72, 276 01 Mělník</t>
  </si>
  <si>
    <t>Nákup travního traktoru vybaveného elektrickým autopilotem s navigací DGPS a digitálního diagnostického zařízení pro traktory a nákladní automobily</t>
  </si>
  <si>
    <t>Hubálov 17, 294 11 Loukovec</t>
  </si>
  <si>
    <t>Zařízení pro precizní zemědělství</t>
  </si>
  <si>
    <t>Nákup učebních pomůcek pro žáky SZeŠ a SOŠ Poděbrady, COP 2024</t>
  </si>
  <si>
    <t>49535013</t>
  </si>
  <si>
    <t>067-10/2024/RK ze dne 7.3.2024</t>
  </si>
  <si>
    <t>projekt byl přesunut do Zásobníku investic - není odpovídající výzva</t>
  </si>
  <si>
    <t>CZ.06.04.04/00/22_050/0003068, CZ.06.04.04/00/22_062/0003594</t>
  </si>
  <si>
    <t>Oprava doškové střechy na špýcharu z Kornatic v areálu MLS</t>
  </si>
  <si>
    <t xml:space="preserve">Regionální muzeum v Kolíně p. o. </t>
  </si>
  <si>
    <t>MAS Podlipansko, o. p. s. 4. výzva – 1.4 Podpora památek. MAS Podlipansko, o. p. s. poskytuje dotaci jako zprostředkovatel dotace IROP, výzva č. 70,  Kultura - památky a muzea, CS 5.1 (CLLD)</t>
  </si>
  <si>
    <t>056-10/2024/RK ze dne 7.3.2024</t>
  </si>
  <si>
    <t>Výstava Vojtěch Kubašta</t>
  </si>
  <si>
    <t>054-05/2024/RK ze dne 1.2.2024</t>
  </si>
  <si>
    <t>Vojtěch byl první na světě</t>
  </si>
  <si>
    <t>Hornické muzeum Příbram</t>
  </si>
  <si>
    <t>Realizace marketingových kampaní na podporu udržitelných forem cestovního ruchu ve středních Čechách</t>
  </si>
  <si>
    <t xml:space="preserve">MMR, výzva č. 1/2024/117D72200 v rámci Podprogramu Marketingové aktivity v cestovním ruchu </t>
  </si>
  <si>
    <t>048-08/2024/RK ze dne 22.2.2024</t>
  </si>
  <si>
    <t>Instalace nové stálé expozice: LABYRINTEM</t>
  </si>
  <si>
    <t>Výstava Významné návštěvy u TGM v Lánech</t>
  </si>
  <si>
    <t xml:space="preserve">MKČR, Podpora expozičních a výstavních projektů </t>
  </si>
  <si>
    <t>049-08/2024/RK ze dne 22.2.2024</t>
  </si>
  <si>
    <t>Rozvoj souborného katalogu CASLIN a souboru národních autorit I. Kooperativní zpracování analytických záznamů</t>
  </si>
  <si>
    <t>MKČR, VISK 9</t>
  </si>
  <si>
    <t>MKČR, K21 - Výše kofinancování snížena o 415 000,- Kč - předpokládané výnosy z prodeje časopisu</t>
  </si>
  <si>
    <t>Instalace systému Kramerius 7</t>
  </si>
  <si>
    <t>MKČR, VISK 7</t>
  </si>
  <si>
    <t>MKČR, K21</t>
  </si>
  <si>
    <t>Venkovní samoobslužný návratový automat s třídící linkou</t>
  </si>
  <si>
    <t>MKČR, VISK 3</t>
  </si>
  <si>
    <t>Vzdělávání v oblasti ICT k moderním knihovnám</t>
  </si>
  <si>
    <t>MKČR, VISK 2</t>
  </si>
  <si>
    <t>Nákup 12 uměleckých děl z dotačního titulu MK ČR - Akviziční fond 2024</t>
  </si>
  <si>
    <t>Nákup 2 uměleckých děl z dotačního titulu MK ČR ISO II/C, výkup předmětů kulturní hodnoty mimořádného významu</t>
  </si>
  <si>
    <t>Náročné restaurování sbírkových předmětů  GASK</t>
  </si>
  <si>
    <t>Mělník v čase: 750 let města</t>
  </si>
  <si>
    <t>MK ČR, Podpora v oblasti regionálních kulturních tradic v ČR</t>
  </si>
  <si>
    <t>Mistr řezník</t>
  </si>
  <si>
    <t xml:space="preserve">MK ČR, Podpora výstavních a expozičních projektů </t>
  </si>
  <si>
    <t>Smetana-Dvořák ve spolupráci s Opolskou filharmonií k Roku české hudby</t>
  </si>
  <si>
    <t>Expozice Dějiny Kolína - 2. část</t>
  </si>
  <si>
    <t>CZ.06.02.01/00/22_013/0002087</t>
  </si>
  <si>
    <t>015-29/2023/RK ze dne 10.8.2023</t>
  </si>
  <si>
    <t>30.1.2024/ 2.1.2024</t>
  </si>
  <si>
    <t>CZ.01.4.03/0.0/0.0/19_259/0025733</t>
  </si>
  <si>
    <t>projekt OP PIK byl ukončen k 31. 12. 2023, 2024 financování neuznatelných nákladů</t>
  </si>
  <si>
    <t>projekt je ukončen a finančně vypořádán</t>
  </si>
  <si>
    <t>Usnesení č. 024-06/2023/RK ze dne 9.2.2023
schválení Dodatku č. 2;  Probíhá energetický management (10 let)</t>
  </si>
  <si>
    <t xml:space="preserve">Usnesení č. 010-40/2022/RK ze dne 27.10.2022
schválení Dodatku č. 2 ;   Probíhá energetický management (10 let)   </t>
  </si>
  <si>
    <t>CZ.05.01.01/01/23_057/0003281</t>
  </si>
  <si>
    <t>6956</t>
  </si>
  <si>
    <t>6957</t>
  </si>
  <si>
    <t>OPZP_22_1_6_02_00034</t>
  </si>
  <si>
    <t>7743</t>
  </si>
  <si>
    <t>7778</t>
  </si>
  <si>
    <t>7768</t>
  </si>
  <si>
    <t>Rekonstrukce objektu pro navýšení kapacity služby DZR v Domově seniorů Vojkov</t>
  </si>
  <si>
    <t>013D312004403</t>
  </si>
  <si>
    <t>013D312004402</t>
  </si>
  <si>
    <t>013D312004608</t>
  </si>
  <si>
    <t>7785</t>
  </si>
  <si>
    <t>příprava VZ do pol. 04/2024</t>
  </si>
  <si>
    <t>IROP 36. výzva</t>
  </si>
  <si>
    <t>x.4.2024</t>
  </si>
  <si>
    <t>Celkově zaplaceno k 31.3.2024 (za celou dobu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</si>
</sst>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73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7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trike/>
      <sz val="18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color theme="3"/>
      <name val="Arial"/>
      <family val="2"/>
      <charset val="238"/>
    </font>
    <font>
      <sz val="14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4"/>
      <color rgb="FF000000"/>
      <name val="Arial"/>
      <family val="2"/>
      <charset val="238"/>
    </font>
    <font>
      <strike/>
      <sz val="14"/>
      <color rgb="FF000000"/>
      <name val="Arial"/>
      <family val="2"/>
      <charset val="238"/>
    </font>
    <font>
      <i/>
      <sz val="18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7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1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759">
    <xf numFmtId="0" fontId="0" fillId="0" borderId="0" xfId="0"/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wrapText="1" shrinkToFit="1"/>
      <protection locked="0"/>
    </xf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right" vertical="center" wrapText="1"/>
    </xf>
    <xf numFmtId="4" fontId="21" fillId="13" borderId="17" xfId="0" applyNumberFormat="1" applyFont="1" applyFill="1" applyBorder="1" applyAlignment="1">
      <alignment horizontal="right" vertical="center" wrapText="1"/>
    </xf>
    <xf numFmtId="4" fontId="21" fillId="14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0" applyNumberFormat="1" applyFont="1" applyBorder="1" applyAlignment="1">
      <alignment horizontal="left" vertical="center" wrapText="1"/>
    </xf>
    <xf numFmtId="4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0" xfId="0" applyNumberFormat="1" applyFont="1" applyFill="1" applyAlignment="1" applyProtection="1">
      <alignment wrapText="1" shrinkToFit="1"/>
      <protection locked="0"/>
    </xf>
    <xf numFmtId="4" fontId="16" fillId="0" borderId="0" xfId="0" applyNumberFormat="1" applyFont="1" applyAlignment="1" applyProtection="1">
      <alignment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6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0" borderId="0" xfId="0" applyNumberFormat="1" applyFont="1" applyAlignment="1" applyProtection="1">
      <alignment horizontal="center" wrapText="1" shrinkToFit="1"/>
      <protection locked="0"/>
    </xf>
    <xf numFmtId="4" fontId="16" fillId="0" borderId="0" xfId="0" applyNumberFormat="1" applyFont="1" applyAlignment="1" applyProtection="1">
      <alignment vertical="center" textRotation="90" wrapText="1" shrinkToFit="1"/>
      <protection locked="0"/>
    </xf>
    <xf numFmtId="4" fontId="16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1" fillId="0" borderId="0" xfId="0" applyNumberFormat="1" applyFont="1" applyAlignment="1" applyProtection="1">
      <alignment vertical="center" wrapText="1" shrinkToFit="1"/>
      <protection locked="0"/>
    </xf>
    <xf numFmtId="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right" vertical="center" wrapText="1" shrinkToFit="1"/>
      <protection locked="0"/>
    </xf>
    <xf numFmtId="1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center" vertical="center" wrapText="1" shrinkToFit="1"/>
      <protection locked="0"/>
    </xf>
    <xf numFmtId="14" fontId="21" fillId="0" borderId="0" xfId="0" applyNumberFormat="1" applyFont="1" applyAlignment="1" applyProtection="1">
      <alignment horizontal="center" wrapText="1" shrinkToFit="1"/>
      <protection locked="0"/>
    </xf>
    <xf numFmtId="14" fontId="21" fillId="0" borderId="0" xfId="0" applyNumberFormat="1" applyFont="1" applyAlignment="1" applyProtection="1">
      <alignment wrapText="1" shrinkToFit="1"/>
      <protection locked="0"/>
    </xf>
    <xf numFmtId="4" fontId="27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center" vertical="center" wrapText="1" shrinkToFit="1"/>
    </xf>
    <xf numFmtId="4" fontId="2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5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wrapText="1" shrinkToFit="1"/>
      <protection locked="0"/>
    </xf>
    <xf numFmtId="1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vertical="center" wrapText="1"/>
    </xf>
    <xf numFmtId="49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 applyProtection="1">
      <alignment wrapText="1" shrinkToFit="1"/>
      <protection locked="0"/>
    </xf>
    <xf numFmtId="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0" fontId="21" fillId="6" borderId="17" xfId="3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4" fontId="24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>
      <alignment horizontal="right" vertical="center" wrapText="1" shrinkToFi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0" applyNumberFormat="1" applyFont="1" applyFill="1" applyBorder="1" applyAlignment="1">
      <alignment horizontal="right" vertical="center" wrapText="1" shrinkToFit="1"/>
    </xf>
    <xf numFmtId="4" fontId="25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6" borderId="17" xfId="0" applyFont="1" applyFill="1" applyBorder="1" applyAlignment="1">
      <alignment horizontal="left" vertical="center" wrapText="1"/>
    </xf>
    <xf numFmtId="1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6" applyNumberFormat="1" applyFont="1" applyBorder="1" applyAlignment="1" applyProtection="1">
      <alignment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wrapText="1"/>
    </xf>
    <xf numFmtId="0" fontId="21" fillId="0" borderId="17" xfId="0" applyFont="1" applyBorder="1"/>
    <xf numFmtId="3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>
      <alignment horizontal="right" vertical="center" wrapText="1" shrinkToFit="1"/>
    </xf>
    <xf numFmtId="4" fontId="22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7" borderId="17" xfId="0" applyNumberFormat="1" applyFont="1" applyFill="1" applyBorder="1" applyAlignment="1">
      <alignment horizontal="center" vertical="center" wrapText="1" shrinkToFit="1"/>
    </xf>
    <xf numFmtId="1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17" xfId="0" applyFont="1" applyFill="1" applyBorder="1" applyAlignment="1" applyProtection="1">
      <alignment horizontal="center" vertical="center" wrapText="1" shrinkToFit="1"/>
      <protection locked="0"/>
    </xf>
    <xf numFmtId="1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4" fontId="3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/>
    </xf>
    <xf numFmtId="49" fontId="21" fillId="15" borderId="17" xfId="0" applyNumberFormat="1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/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0" xfId="0" applyNumberFormat="1" applyFont="1" applyAlignment="1" applyProtection="1">
      <alignment vertical="center" wrapText="1" shrinkToFit="1"/>
      <protection locked="0"/>
    </xf>
    <xf numFmtId="4" fontId="3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wrapText="1"/>
    </xf>
    <xf numFmtId="0" fontId="35" fillId="0" borderId="17" xfId="0" applyFont="1" applyBorder="1"/>
    <xf numFmtId="49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15" borderId="17" xfId="0" applyFont="1" applyFill="1" applyBorder="1" applyAlignment="1">
      <alignment horizontal="left" vertical="center" wrapText="1"/>
    </xf>
    <xf numFmtId="49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3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3" applyNumberFormat="1" applyFont="1" applyFill="1" applyBorder="1" applyAlignment="1" applyProtection="1">
      <alignment vertical="center" wrapText="1" shrinkToFit="1"/>
      <protection locked="0"/>
    </xf>
    <xf numFmtId="3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0" applyNumberFormat="1" applyFont="1" applyBorder="1" applyAlignment="1" applyProtection="1">
      <alignment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0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>
      <alignment horizontal="right" vertical="center" wrapText="1"/>
    </xf>
    <xf numFmtId="2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1" fillId="16" borderId="17" xfId="0" applyFont="1" applyFill="1" applyBorder="1" applyAlignment="1" applyProtection="1">
      <alignment horizontal="center" vertical="center" wrapText="1" shrinkToFit="1"/>
      <protection locked="0"/>
    </xf>
    <xf numFmtId="1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6" fillId="0" borderId="17" xfId="6" applyFont="1" applyBorder="1" applyAlignment="1" applyProtection="1">
      <alignment vertical="center" wrapText="1" shrinkToFit="1"/>
      <protection locked="0"/>
    </xf>
    <xf numFmtId="4" fontId="21" fillId="6" borderId="0" xfId="0" applyNumberFormat="1" applyFont="1" applyFill="1" applyAlignment="1" applyProtection="1">
      <alignment vertical="center" wrapText="1" shrinkToFit="1"/>
      <protection locked="0"/>
    </xf>
    <xf numFmtId="3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0" borderId="17" xfId="0" applyNumberFormat="1" applyFont="1" applyBorder="1" applyAlignment="1" applyProtection="1">
      <alignment wrapText="1" shrinkToFit="1"/>
      <protection locked="0"/>
    </xf>
    <xf numFmtId="4" fontId="22" fillId="0" borderId="17" xfId="0" applyNumberFormat="1" applyFont="1" applyBorder="1" applyAlignment="1" applyProtection="1">
      <alignment wrapText="1" shrinkToFit="1"/>
      <protection locked="0"/>
    </xf>
    <xf numFmtId="4" fontId="30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>
      <alignment horizontal="right" vertical="center" wrapText="1" shrinkToFit="1"/>
    </xf>
    <xf numFmtId="1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wrapText="1" shrinkToFit="1"/>
      <protection locked="0"/>
    </xf>
    <xf numFmtId="14" fontId="38" fillId="0" borderId="0" xfId="0" applyNumberFormat="1" applyFont="1" applyAlignment="1" applyProtection="1">
      <alignment horizontal="center" wrapText="1" shrinkToFit="1"/>
      <protection locked="0"/>
    </xf>
    <xf numFmtId="49" fontId="38" fillId="0" borderId="17" xfId="0" applyNumberFormat="1" applyFont="1" applyBorder="1" applyAlignment="1">
      <alignment horizontal="center" vertical="center" wrapText="1"/>
    </xf>
    <xf numFmtId="49" fontId="38" fillId="15" borderId="17" xfId="0" applyNumberFormat="1" applyFont="1" applyFill="1" applyBorder="1" applyAlignment="1">
      <alignment horizontal="center" vertical="center" wrapText="1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 shrinkToFit="1"/>
    </xf>
    <xf numFmtId="165" fontId="38" fillId="0" borderId="17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165" fontId="39" fillId="0" borderId="17" xfId="0" applyNumberFormat="1" applyFont="1" applyBorder="1" applyAlignment="1">
      <alignment horizontal="center" vertical="center" wrapText="1"/>
    </xf>
    <xf numFmtId="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6" borderId="17" xfId="0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wrapText="1"/>
    </xf>
    <xf numFmtId="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16" fillId="3" borderId="0" xfId="0" applyNumberFormat="1" applyFont="1" applyFill="1" applyAlignment="1" applyProtection="1">
      <alignment wrapText="1" shrinkToFit="1"/>
      <protection locked="0"/>
    </xf>
    <xf numFmtId="4" fontId="16" fillId="8" borderId="0" xfId="0" applyNumberFormat="1" applyFont="1" applyFill="1" applyAlignment="1" applyProtection="1">
      <alignment wrapText="1" shrinkToFit="1"/>
      <protection locked="0"/>
    </xf>
    <xf numFmtId="4" fontId="16" fillId="4" borderId="0" xfId="0" applyNumberFormat="1" applyFont="1" applyFill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>
      <alignment horizontal="center" vertical="center" wrapText="1" shrinkToFit="1"/>
    </xf>
    <xf numFmtId="4" fontId="30" fillId="0" borderId="0" xfId="0" applyNumberFormat="1" applyFont="1" applyAlignment="1" applyProtection="1">
      <alignment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7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165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7" fillId="0" borderId="0" xfId="0" applyNumberFormat="1" applyFont="1" applyAlignment="1" applyProtection="1">
      <alignment wrapText="1" shrinkToFit="1"/>
      <protection locked="0"/>
    </xf>
    <xf numFmtId="4" fontId="31" fillId="6" borderId="0" xfId="0" applyNumberFormat="1" applyFont="1" applyFill="1" applyAlignment="1" applyProtection="1">
      <alignment wrapText="1" shrinkToFit="1"/>
      <protection locked="0"/>
    </xf>
    <xf numFmtId="4" fontId="48" fillId="6" borderId="0" xfId="0" applyNumberFormat="1" applyFont="1" applyFill="1" applyAlignment="1" applyProtection="1">
      <alignment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4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8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8" borderId="0" xfId="0" applyNumberFormat="1" applyFont="1" applyFill="1" applyAlignment="1" applyProtection="1">
      <alignment wrapText="1" shrinkToFit="1"/>
      <protection locked="0"/>
    </xf>
    <xf numFmtId="4" fontId="31" fillId="0" borderId="0" xfId="0" applyNumberFormat="1" applyFont="1" applyAlignment="1" applyProtection="1">
      <alignment wrapText="1" shrinkToFit="1"/>
      <protection locked="0"/>
    </xf>
    <xf numFmtId="4" fontId="21" fillId="8" borderId="0" xfId="0" applyNumberFormat="1" applyFont="1" applyFill="1" applyAlignment="1" applyProtection="1">
      <alignment wrapText="1" shrinkToFit="1"/>
      <protection locked="0"/>
    </xf>
    <xf numFmtId="4" fontId="48" fillId="0" borderId="0" xfId="0" applyNumberFormat="1" applyFont="1" applyAlignment="1" applyProtection="1">
      <alignment wrapText="1" shrinkToFit="1"/>
      <protection locked="0"/>
    </xf>
    <xf numFmtId="4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4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4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165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4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4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27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left" vertical="center" wrapText="1" shrinkToFit="1"/>
      <protection locked="0"/>
    </xf>
    <xf numFmtId="1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8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4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>
      <alignment horizontal="center" vertical="center"/>
    </xf>
    <xf numFmtId="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>
      <alignment horizontal="right" vertical="center" wrapText="1" shrinkToFit="1"/>
    </xf>
    <xf numFmtId="164" fontId="22" fillId="17" borderId="17" xfId="44" applyFont="1" applyFill="1" applyBorder="1" applyAlignment="1" applyProtection="1">
      <alignment horizontal="right" vertical="center" wrapText="1" shrinkToFit="1"/>
      <protection locked="0"/>
    </xf>
    <xf numFmtId="2" fontId="31" fillId="0" borderId="17" xfId="3" applyNumberFormat="1" applyFont="1" applyBorder="1" applyAlignment="1" applyProtection="1">
      <alignment vertical="center" wrapText="1" shrinkToFit="1"/>
      <protection locked="0"/>
    </xf>
    <xf numFmtId="4" fontId="21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165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16" fillId="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48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48" fillId="4" borderId="17" xfId="44" applyFont="1" applyFill="1" applyBorder="1" applyAlignment="1" applyProtection="1">
      <alignment horizontal="right" vertical="center" wrapText="1" shrinkToFit="1"/>
      <protection locked="0"/>
    </xf>
    <xf numFmtId="1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58" fillId="0" borderId="0" xfId="0" applyNumberFormat="1" applyFont="1" applyAlignment="1" applyProtection="1">
      <alignment vertical="center" wrapText="1" shrinkToFit="1"/>
      <protection locked="0"/>
    </xf>
    <xf numFmtId="1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9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2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2" applyFont="1" applyBorder="1" applyAlignment="1" applyProtection="1">
      <alignment horizontal="center" vertical="center" wrapText="1" shrinkToFit="1"/>
      <protection locked="0"/>
    </xf>
    <xf numFmtId="2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2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30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horizontal="right" vertical="center" wrapText="1"/>
    </xf>
    <xf numFmtId="1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0" fontId="31" fillId="0" borderId="17" xfId="0" applyFont="1" applyBorder="1" applyAlignment="1">
      <alignment wrapText="1"/>
    </xf>
    <xf numFmtId="0" fontId="31" fillId="0" borderId="17" xfId="0" applyFont="1" applyBorder="1"/>
    <xf numFmtId="2" fontId="31" fillId="0" borderId="17" xfId="0" applyNumberFormat="1" applyFont="1" applyBorder="1" applyAlignment="1">
      <alignment horizontal="center" vertical="center" wrapText="1"/>
    </xf>
    <xf numFmtId="2" fontId="47" fillId="0" borderId="17" xfId="0" applyNumberFormat="1" applyFont="1" applyBorder="1" applyAlignment="1">
      <alignment horizontal="center" vertical="center" wrapText="1"/>
    </xf>
    <xf numFmtId="4" fontId="30" fillId="0" borderId="17" xfId="38" applyNumberFormat="1" applyFont="1" applyBorder="1" applyAlignment="1" applyProtection="1">
      <alignment horizontal="center" vertical="center" wrapText="1" shrinkToFit="1"/>
      <protection locked="0"/>
    </xf>
    <xf numFmtId="1" fontId="6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2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6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6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61" fillId="0" borderId="17" xfId="6" applyNumberFormat="1" applyFont="1" applyBorder="1" applyAlignment="1" applyProtection="1">
      <alignment horizontal="center" vertical="center" wrapText="1" shrinkToFit="1"/>
      <protection locked="0"/>
    </xf>
    <xf numFmtId="165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6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6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6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61" fillId="0" borderId="17" xfId="0" applyNumberFormat="1" applyFont="1" applyBorder="1" applyAlignment="1" applyProtection="1">
      <alignment vertical="center" wrapText="1" shrinkToFit="1"/>
      <protection locked="0"/>
    </xf>
    <xf numFmtId="4" fontId="16" fillId="0" borderId="26" xfId="0" applyNumberFormat="1" applyFont="1" applyBorder="1" applyAlignment="1" applyProtection="1">
      <alignment horizontal="left" vertical="center" wrapText="1" shrinkToFit="1"/>
      <protection locked="0"/>
    </xf>
    <xf numFmtId="1" fontId="4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>
      <alignment horizontal="right" vertical="center" wrapText="1" shrinkToFit="1"/>
    </xf>
    <xf numFmtId="14" fontId="31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3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4" fontId="31" fillId="17" borderId="17" xfId="44" applyFont="1" applyFill="1" applyBorder="1" applyAlignment="1" applyProtection="1">
      <alignment horizontal="right" vertical="center" wrapText="1" shrinkToFit="1"/>
      <protection locked="0"/>
    </xf>
    <xf numFmtId="0" fontId="31" fillId="17" borderId="17" xfId="0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center" wrapText="1" shrinkToFit="1"/>
      <protection locked="0"/>
    </xf>
    <xf numFmtId="0" fontId="46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 shrinkToFit="1"/>
    </xf>
    <xf numFmtId="14" fontId="31" fillId="0" borderId="17" xfId="0" applyNumberFormat="1" applyFont="1" applyBorder="1" applyAlignment="1">
      <alignment horizontal="right" vertical="center" wrapText="1" shrinkToFit="1"/>
    </xf>
    <xf numFmtId="1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4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left" vertical="center" wrapText="1" shrinkToFit="1"/>
      <protection locked="0"/>
    </xf>
    <xf numFmtId="14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14" fontId="31" fillId="0" borderId="0" xfId="0" applyNumberFormat="1" applyFont="1" applyAlignment="1">
      <alignment horizontal="center" vertical="center"/>
    </xf>
    <xf numFmtId="4" fontId="31" fillId="0" borderId="24" xfId="0" applyNumberFormat="1" applyFont="1" applyBorder="1" applyAlignment="1">
      <alignment vertical="center"/>
    </xf>
    <xf numFmtId="4" fontId="31" fillId="0" borderId="13" xfId="0" applyNumberFormat="1" applyFont="1" applyBorder="1" applyAlignment="1">
      <alignment vertical="center" wrapText="1"/>
    </xf>
    <xf numFmtId="14" fontId="31" fillId="0" borderId="17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vertical="center" wrapText="1"/>
    </xf>
    <xf numFmtId="4" fontId="24" fillId="0" borderId="24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 wrapText="1"/>
    </xf>
    <xf numFmtId="4" fontId="31" fillId="0" borderId="20" xfId="0" applyNumberFormat="1" applyFont="1" applyBorder="1" applyAlignment="1">
      <alignment vertical="center" wrapText="1"/>
    </xf>
    <xf numFmtId="49" fontId="31" fillId="3" borderId="17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Border="1" applyAlignment="1">
      <alignment vertical="center"/>
    </xf>
    <xf numFmtId="4" fontId="31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0" xfId="0" applyNumberFormat="1" applyFont="1" applyBorder="1" applyAlignment="1">
      <alignment horizontal="righ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1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20" xfId="0" applyNumberFormat="1" applyFont="1" applyFill="1" applyBorder="1" applyAlignment="1">
      <alignment horizontal="right" vertical="center" wrapText="1"/>
    </xf>
    <xf numFmtId="4" fontId="31" fillId="15" borderId="20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>
      <alignment horizontal="center" vertical="center" wrapText="1"/>
    </xf>
    <xf numFmtId="4" fontId="31" fillId="15" borderId="17" xfId="0" applyNumberFormat="1" applyFont="1" applyFill="1" applyBorder="1" applyAlignment="1">
      <alignment horizontal="right" vertical="center" wrapText="1"/>
    </xf>
    <xf numFmtId="1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wrapText="1"/>
    </xf>
    <xf numFmtId="0" fontId="24" fillId="0" borderId="17" xfId="0" applyFont="1" applyBorder="1"/>
    <xf numFmtId="2" fontId="24" fillId="0" borderId="17" xfId="0" applyNumberFormat="1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4" fontId="31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3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64" fillId="0" borderId="21" xfId="0" applyNumberFormat="1" applyFont="1" applyBorder="1" applyAlignment="1" applyProtection="1">
      <alignment horizontal="right" vertical="center" wrapText="1" shrinkToFit="1"/>
      <protection locked="0"/>
    </xf>
    <xf numFmtId="1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31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2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6" borderId="17" xfId="0" applyFont="1" applyFill="1" applyBorder="1" applyAlignment="1" applyProtection="1">
      <alignment horizontal="center" vertical="center" wrapText="1" shrinkToFit="1"/>
      <protection locked="0"/>
    </xf>
    <xf numFmtId="4" fontId="24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4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14" fontId="4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4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8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31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3" fontId="6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3" fontId="68" fillId="0" borderId="0" xfId="0" applyNumberFormat="1" applyFont="1" applyAlignment="1">
      <alignment horizontal="center" vertical="center"/>
    </xf>
    <xf numFmtId="3" fontId="69" fillId="0" borderId="0" xfId="42" applyNumberFormat="1" applyFont="1" applyAlignment="1">
      <alignment horizontal="center" vertical="center" wrapText="1"/>
    </xf>
    <xf numFmtId="3" fontId="69" fillId="0" borderId="0" xfId="42" applyNumberFormat="1" applyFont="1" applyAlignment="1">
      <alignment horizontal="right" vertical="center" wrapText="1"/>
    </xf>
    <xf numFmtId="3" fontId="69" fillId="0" borderId="0" xfId="0" applyNumberFormat="1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 vertical="center"/>
    </xf>
    <xf numFmtId="4" fontId="68" fillId="0" borderId="0" xfId="0" applyNumberFormat="1" applyFont="1" applyAlignment="1">
      <alignment horizontal="center" vertical="center"/>
    </xf>
    <xf numFmtId="4" fontId="68" fillId="0" borderId="0" xfId="0" applyNumberFormat="1" applyFont="1" applyAlignment="1">
      <alignment horizontal="right" vertical="center"/>
    </xf>
    <xf numFmtId="4" fontId="70" fillId="0" borderId="0" xfId="0" applyNumberFormat="1" applyFont="1" applyAlignment="1">
      <alignment horizontal="right" vertical="center"/>
    </xf>
    <xf numFmtId="166" fontId="70" fillId="0" borderId="0" xfId="0" applyNumberFormat="1" applyFont="1" applyAlignment="1">
      <alignment horizontal="right" vertical="center"/>
    </xf>
    <xf numFmtId="4" fontId="71" fillId="0" borderId="0" xfId="0" applyNumberFormat="1" applyFont="1" applyAlignment="1">
      <alignment horizontal="center" vertical="center"/>
    </xf>
    <xf numFmtId="4" fontId="71" fillId="0" borderId="0" xfId="0" applyNumberFormat="1" applyFont="1" applyAlignment="1">
      <alignment horizontal="right" vertical="center"/>
    </xf>
    <xf numFmtId="166" fontId="72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 horizontal="right" vertical="center"/>
    </xf>
    <xf numFmtId="4" fontId="70" fillId="0" borderId="0" xfId="0" applyNumberFormat="1" applyFont="1" applyAlignment="1">
      <alignment horizontal="center" vertical="center"/>
    </xf>
    <xf numFmtId="14" fontId="21" fillId="0" borderId="0" xfId="2" applyNumberFormat="1" applyFont="1" applyAlignment="1" applyProtection="1">
      <alignment horizontal="center" vertical="center" wrapText="1" shrinkToFit="1"/>
      <protection locked="0"/>
    </xf>
    <xf numFmtId="49" fontId="31" fillId="0" borderId="0" xfId="0" applyNumberFormat="1" applyFont="1" applyAlignment="1" applyProtection="1">
      <alignment horizontal="center" vertical="center" wrapText="1" shrinkToFit="1"/>
      <protection locked="0"/>
    </xf>
    <xf numFmtId="49" fontId="24" fillId="0" borderId="0" xfId="0" applyNumberFormat="1" applyFont="1" applyAlignment="1" applyProtection="1">
      <alignment horizontal="center" vertical="center" wrapText="1" shrinkToFit="1"/>
      <protection locked="0"/>
    </xf>
    <xf numFmtId="14" fontId="30" fillId="0" borderId="0" xfId="0" applyNumberFormat="1" applyFont="1" applyAlignment="1" applyProtection="1">
      <alignment horizontal="center" vertical="center" wrapText="1" shrinkToFit="1"/>
      <protection locked="0"/>
    </xf>
    <xf numFmtId="14" fontId="24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 applyProtection="1">
      <alignment horizontal="center" vertical="center" wrapText="1" shrinkToFit="1"/>
      <protection locked="0"/>
    </xf>
    <xf numFmtId="4" fontId="24" fillId="0" borderId="0" xfId="0" applyNumberFormat="1" applyFont="1" applyAlignment="1" applyProtection="1">
      <alignment horizontal="center" vertical="center" wrapText="1" shrinkToFit="1"/>
      <protection locked="0"/>
    </xf>
    <xf numFmtId="4" fontId="30" fillId="0" borderId="0" xfId="0" applyNumberFormat="1" applyFont="1" applyAlignment="1" applyProtection="1">
      <alignment horizontal="center" vertical="center" wrapText="1" shrinkToFit="1"/>
      <protection locked="0"/>
    </xf>
    <xf numFmtId="4" fontId="21" fillId="0" borderId="0" xfId="38" applyNumberFormat="1" applyFont="1" applyAlignment="1" applyProtection="1">
      <alignment horizontal="center" vertical="center" wrapText="1" shrinkToFit="1"/>
      <protection locked="0"/>
    </xf>
    <xf numFmtId="4" fontId="30" fillId="0" borderId="0" xfId="38" applyNumberFormat="1" applyFont="1" applyAlignment="1" applyProtection="1">
      <alignment horizontal="center" vertical="center" wrapText="1" shrinkToFit="1"/>
      <protection locked="0"/>
    </xf>
    <xf numFmtId="49" fontId="6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wrapText="1" shrinkToFit="1"/>
      <protection locked="0"/>
    </xf>
    <xf numFmtId="3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center"/>
    </xf>
    <xf numFmtId="0" fontId="21" fillId="0" borderId="17" xfId="3" applyFont="1" applyBorder="1" applyAlignment="1" applyProtection="1">
      <alignment horizontal="center" vertical="center" wrapText="1" shrinkToFit="1"/>
      <protection locked="0"/>
    </xf>
    <xf numFmtId="0" fontId="30" fillId="0" borderId="17" xfId="3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vertical="center" wrapText="1" shrinkToFit="1"/>
      <protection locked="0"/>
    </xf>
    <xf numFmtId="4" fontId="16" fillId="0" borderId="0" xfId="0" applyNumberFormat="1" applyFont="1" applyAlignment="1" applyProtection="1">
      <alignment vertical="center" wrapText="1" shrinkToFit="1"/>
      <protection locked="0"/>
    </xf>
    <xf numFmtId="4" fontId="25" fillId="0" borderId="15" xfId="3" applyNumberFormat="1" applyFont="1" applyBorder="1" applyAlignment="1" applyProtection="1">
      <alignment vertical="center" wrapText="1" shrinkToFit="1"/>
      <protection locked="0"/>
    </xf>
    <xf numFmtId="4" fontId="27" fillId="8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4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46" fillId="17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6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46" fillId="0" borderId="15" xfId="0" applyFont="1" applyBorder="1" applyAlignment="1">
      <alignment vertical="center" wrapText="1"/>
    </xf>
    <xf numFmtId="0" fontId="46" fillId="0" borderId="27" xfId="0" applyFont="1" applyBorder="1"/>
    <xf numFmtId="4" fontId="46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41" fillId="8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55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46" fillId="0" borderId="15" xfId="6" applyNumberFormat="1" applyFont="1" applyBorder="1" applyAlignment="1" applyProtection="1">
      <alignment vertical="center" wrapText="1" shrinkToFit="1"/>
      <protection locked="0"/>
    </xf>
    <xf numFmtId="4" fontId="55" fillId="0" borderId="15" xfId="6" applyNumberFormat="1" applyFont="1" applyBorder="1" applyAlignment="1" applyProtection="1">
      <alignment vertical="center" wrapText="1" shrinkToFit="1"/>
      <protection locked="0"/>
    </xf>
    <xf numFmtId="4" fontId="53" fillId="4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3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54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52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54" fillId="0" borderId="15" xfId="0" applyFont="1" applyBorder="1" applyAlignment="1">
      <alignment vertical="center" wrapText="1"/>
    </xf>
    <xf numFmtId="0" fontId="54" fillId="15" borderId="15" xfId="0" applyFont="1" applyFill="1" applyBorder="1" applyAlignment="1">
      <alignment vertical="center" wrapText="1"/>
    </xf>
    <xf numFmtId="4" fontId="49" fillId="8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54" fillId="15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4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32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25" fillId="15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15" xfId="0" applyFont="1" applyBorder="1" applyAlignment="1">
      <alignment horizontal="left" vertical="center" wrapText="1"/>
    </xf>
    <xf numFmtId="4" fontId="26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4" fontId="33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41" fillId="7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5" xfId="3" applyNumberFormat="1" applyFont="1" applyBorder="1" applyAlignment="1" applyProtection="1">
      <alignment horizontal="left" vertical="center" wrapText="1" shrinkToFit="1"/>
      <protection locked="0"/>
    </xf>
    <xf numFmtId="0" fontId="32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left" vertical="justify"/>
    </xf>
    <xf numFmtId="4" fontId="32" fillId="0" borderId="15" xfId="3" applyNumberFormat="1" applyFont="1" applyBorder="1" applyAlignment="1" applyProtection="1">
      <alignment vertical="center" wrapText="1" shrinkToFit="1"/>
      <protection locked="0"/>
    </xf>
    <xf numFmtId="4" fontId="60" fillId="0" borderId="15" xfId="0" applyNumberFormat="1" applyFont="1" applyBorder="1" applyAlignment="1" applyProtection="1">
      <alignment horizontal="left" vertical="center" wrapText="1" shrinkToFit="1"/>
      <protection locked="0"/>
    </xf>
    <xf numFmtId="4" fontId="25" fillId="0" borderId="15" xfId="6" applyNumberFormat="1" applyFont="1" applyBorder="1" applyAlignment="1" applyProtection="1">
      <alignment vertical="center" wrapText="1" shrinkToFit="1"/>
      <protection locked="0"/>
    </xf>
    <xf numFmtId="0" fontId="40" fillId="0" borderId="15" xfId="0" applyFont="1" applyBorder="1" applyAlignment="1">
      <alignment horizontal="left" vertical="center" wrapText="1"/>
    </xf>
    <xf numFmtId="4" fontId="40" fillId="6" borderId="15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6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center" vertical="center" wrapText="1"/>
    </xf>
    <xf numFmtId="0" fontId="69" fillId="0" borderId="0" xfId="42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4" fontId="48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2" borderId="17" xfId="11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0" xfId="42" applyFont="1" applyAlignment="1">
      <alignment horizontal="center" vertical="center" wrapText="1"/>
    </xf>
    <xf numFmtId="4" fontId="16" fillId="16" borderId="4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56" fillId="0" borderId="0" xfId="0" applyNumberFormat="1" applyFont="1" applyAlignment="1" applyProtection="1">
      <alignment horizontal="center" vertical="center" wrapText="1" shrinkToFit="1"/>
      <protection locked="0"/>
    </xf>
    <xf numFmtId="4" fontId="27" fillId="6" borderId="16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12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2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58" fillId="0" borderId="0" xfId="0" applyNumberFormat="1" applyFont="1" applyAlignment="1" applyProtection="1">
      <alignment horizontal="center" vertical="center" wrapText="1" shrinkToFit="1"/>
      <protection locked="0"/>
    </xf>
    <xf numFmtId="4" fontId="57" fillId="0" borderId="0" xfId="0" applyNumberFormat="1" applyFont="1" applyAlignment="1" applyProtection="1">
      <alignment horizontal="center" vertical="center" wrapText="1" shrinkToFit="1"/>
      <protection locked="0"/>
    </xf>
  </cellXfs>
  <cellStyles count="45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Čárka 3" xfId="44" xr:uid="{3C895EB3-61C9-482F-B6AF-BEC2166F423F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1" xfId="41" xr:uid="{52712024-2634-44E3-A09B-1D20502253EE}"/>
    <cellStyle name="Normální 2 123 2 12" xfId="43" xr:uid="{9BCD27BA-05C0-47E4-942B-1DAADD6B800B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_čerp.-celek 1.-9.09" xfId="42" xr:uid="{359EA53C-9130-48B0-ABC3-99B21139099D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214313</xdr:colOff>
      <xdr:row>473</xdr:row>
      <xdr:rowOff>166688</xdr:rowOff>
    </xdr:from>
    <xdr:to>
      <xdr:col>53</xdr:col>
      <xdr:colOff>4745</xdr:colOff>
      <xdr:row>495</xdr:row>
      <xdr:rowOff>47626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FF794A3-F8F1-8762-1A49-6EFB849F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6" y="408051001"/>
          <a:ext cx="21697932" cy="6357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190500</xdr:colOff>
      <xdr:row>495</xdr:row>
      <xdr:rowOff>166687</xdr:rowOff>
    </xdr:from>
    <xdr:to>
      <xdr:col>52</xdr:col>
      <xdr:colOff>1333500</xdr:colOff>
      <xdr:row>522</xdr:row>
      <xdr:rowOff>101729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491F72B-68A5-E176-8E10-33DF8822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313" y="414528000"/>
          <a:ext cx="21645562" cy="6554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ybenská Dominika" id="{D67827D4-56DE-4638-8140-19D74EEC8CBD}" userId="S::rybenska@kr-s.cz::bb7bf3a2-bc17-4dec-971d-3f49972cb782" providerId="AD"/>
  <person displayName="Tomášek Petr" id="{8B517121-41CC-4F80-BB71-3309E42B7CBB}" userId="S::tomasekp@kr-s.cz::63e38e1f-b1cf-4e02-a16a-651be28324a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A219" dT="2023-03-17T15:57:59.56" personId="{D67827D4-56DE-4638-8140-19D74EEC8CBD}" id="{FF362A12-C70E-46B2-A2B2-4242F3CB9D1E}">
    <text>IF SK Rekonstrukce el. rozvodů a svítidel</text>
  </threadedComment>
  <threadedComment ref="AX228" dT="2023-10-16T17:25:38.72" personId="{D67827D4-56DE-4638-8140-19D74EEC8CBD}" id="{61B27815-4A06-4D3A-AB88-2F93D9A24809}">
    <text xml:space="preserve">Kofinancování
</text>
  </threadedComment>
  <threadedComment ref="AX252" dT="2024-03-14T15:50:28.38" personId="{D67827D4-56DE-4638-8140-19D74EEC8CBD}" id="{703378CD-935C-49C7-8DDC-412C631C9DC4}">
    <text>UZ 855-462271,34 Kč, UZ 955-10436335,06 Kč</text>
  </threadedComment>
  <threadedComment ref="K255" dT="2023-10-16T19:22:05.05" personId="{D67827D4-56DE-4638-8140-19D74EEC8CBD}" id="{1AD5EE4F-7705-4E60-B488-A02F8F2B2F03}">
    <text>NV SK 1 675 923,12 Kč, ŠPO 5 229,60 Kč</text>
  </threadedComment>
  <threadedComment ref="AX261" dT="2023-05-18T09:13:17.71" personId="{D67827D4-56DE-4638-8140-19D74EEC8CBD}" id="{8685200C-37E5-40FC-83E4-A2F1654FF8D8}">
    <text>UZ 855-700 317,00 Kč, UZ 955-26 254 800,00 Kč</text>
  </threadedComment>
  <threadedComment ref="AX262" dT="2023-05-18T09:19:32.57" personId="{D67827D4-56DE-4638-8140-19D74EEC8CBD}" id="{CC1EE1B4-C092-4A20-9B59-ACE470B23125}">
    <text>UZ 855-751 555,20 Kč, UZ 955-14 278 096,80Kč</text>
  </threadedComment>
  <threadedComment ref="AX263" dT="2023-05-18T09:14:09.04" personId="{D67827D4-56DE-4638-8140-19D74EEC8CBD}" id="{73D99471-2512-4C71-9953-65AE650F8FAF}">
    <text>UZ 855-631 813,50 Kč, UZ 955-21 480 186,50 Kč</text>
  </threadedComment>
  <threadedComment ref="AX266" dT="2024-03-18T12:41:33.18" personId="{D67827D4-56DE-4638-8140-19D74EEC8CBD}" id="{5C4419CE-8A06-4974-8E5F-888ED78B37F6}">
    <text>UZ 855-2744105,95 Kč, UZ 955-31028399,51 Kč</text>
  </threadedComment>
  <threadedComment ref="AX268" dT="2023-05-12T21:04:40.22" personId="{D67827D4-56DE-4638-8140-19D74EEC8CBD}" id="{9CE32941-BA95-400B-AEE9-885DBC9703CA}">
    <text>UZ 855 - 319301,52 Kč, UZ 955 - 2873713,70 Kč</text>
  </threadedComment>
  <threadedComment ref="AX269" dT="2023-03-17T15:28:29.14" personId="{D67827D4-56DE-4638-8140-19D74EEC8CBD}" id="{8A181FE3-A7F2-45E8-B0B2-9695FA03CB76}">
    <text xml:space="preserve">UZ 955 - 8369444,39 Kč, UZ 855 - 29938,27 Kč </text>
  </threadedComment>
  <threadedComment ref="AX269" dT="2023-09-01T07:30:36.82" personId="{8B517121-41CC-4F80-BB71-3309E42B7CBB}" id="{F23C154C-CD49-4CE9-8900-7A446F678BD8}" parentId="{8A181FE3-A7F2-45E8-B0B2-9695FA03CB76}">
    <text>Oprava UZ 855 - nový stav:
UZ 955 - 8 369 444,39 Kč
UZ 855 -    470 138,27 Kč</text>
  </threadedComment>
  <threadedComment ref="AX270" dT="2024-03-14T14:54:22.20" personId="{D67827D4-56DE-4638-8140-19D74EEC8CBD}" id="{46788110-74D1-4BB9-B7E2-F7533BFB8750}">
    <text>UZ 855-848480 Kč, UZ 955-7636320 Kč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677" t="s">
        <v>278</v>
      </c>
      <c r="B1" s="678"/>
      <c r="C1" s="679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  <c r="BB1" s="678"/>
      <c r="BC1" s="678"/>
      <c r="BD1" s="678"/>
      <c r="BE1" s="678"/>
      <c r="BF1" s="678"/>
      <c r="BG1" s="678"/>
      <c r="BH1" s="678"/>
      <c r="BI1" s="678"/>
      <c r="BJ1" s="678"/>
      <c r="BK1" s="678"/>
      <c r="BL1" s="678"/>
      <c r="BM1" s="678"/>
      <c r="BN1" s="678"/>
      <c r="BO1" s="678"/>
      <c r="BP1" s="678"/>
      <c r="BQ1" s="678"/>
      <c r="BR1" s="678"/>
      <c r="BS1" s="678"/>
      <c r="BT1" s="678"/>
      <c r="BU1" s="678"/>
      <c r="BV1" s="678"/>
      <c r="BW1" s="678"/>
      <c r="BX1" s="678"/>
      <c r="BY1" s="678"/>
      <c r="BZ1" s="678"/>
      <c r="CA1" s="678"/>
      <c r="CB1" s="678"/>
      <c r="CC1" s="678"/>
      <c r="CD1" s="678"/>
      <c r="CE1" s="678"/>
      <c r="CF1" s="678"/>
      <c r="CG1" s="678"/>
      <c r="CH1" s="678"/>
      <c r="CI1" s="678"/>
      <c r="CJ1" s="680"/>
      <c r="CK1" s="70"/>
      <c r="CL1" s="70"/>
    </row>
    <row r="2" spans="1:91" ht="34.5" customHeight="1">
      <c r="A2" s="681"/>
      <c r="B2" s="682"/>
      <c r="C2" s="683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AR2" s="682"/>
      <c r="AS2" s="682"/>
      <c r="AT2" s="682"/>
      <c r="AU2" s="682"/>
      <c r="AV2" s="682"/>
      <c r="AW2" s="682"/>
      <c r="AX2" s="682"/>
      <c r="AY2" s="682"/>
      <c r="AZ2" s="682"/>
      <c r="BA2" s="682"/>
      <c r="BB2" s="682"/>
      <c r="BC2" s="682"/>
      <c r="BD2" s="682"/>
      <c r="BE2" s="682"/>
      <c r="BF2" s="682"/>
      <c r="BG2" s="682"/>
      <c r="BH2" s="682"/>
      <c r="BI2" s="682"/>
      <c r="BJ2" s="682"/>
      <c r="BK2" s="682"/>
      <c r="BL2" s="682"/>
      <c r="BM2" s="682"/>
      <c r="BN2" s="682"/>
      <c r="BO2" s="682"/>
      <c r="BP2" s="682"/>
      <c r="BQ2" s="682"/>
      <c r="BR2" s="682"/>
      <c r="BS2" s="682"/>
      <c r="BT2" s="682"/>
      <c r="BU2" s="682"/>
      <c r="BV2" s="682"/>
      <c r="BW2" s="682"/>
      <c r="BX2" s="682"/>
      <c r="BY2" s="682"/>
      <c r="BZ2" s="682"/>
      <c r="CA2" s="682"/>
      <c r="CB2" s="682"/>
      <c r="CC2" s="682"/>
      <c r="CD2" s="682"/>
      <c r="CE2" s="682"/>
      <c r="CF2" s="682"/>
      <c r="CG2" s="682"/>
      <c r="CH2" s="682"/>
      <c r="CI2" s="682"/>
      <c r="CJ2" s="684"/>
      <c r="CK2" s="70"/>
      <c r="CL2" s="70"/>
    </row>
    <row r="3" spans="1:91" s="41" customFormat="1" ht="40.5" customHeight="1">
      <c r="A3" s="685" t="s">
        <v>1</v>
      </c>
      <c r="B3" s="685" t="s">
        <v>0</v>
      </c>
      <c r="C3" s="685" t="s">
        <v>613</v>
      </c>
      <c r="D3" s="685" t="s">
        <v>1031</v>
      </c>
      <c r="E3" s="685" t="s">
        <v>1035</v>
      </c>
      <c r="F3" s="685" t="s">
        <v>1036</v>
      </c>
      <c r="G3" s="686" t="s">
        <v>77</v>
      </c>
      <c r="H3" s="685" t="s">
        <v>534</v>
      </c>
      <c r="I3" s="685" t="s">
        <v>540</v>
      </c>
      <c r="J3" s="685" t="s">
        <v>85</v>
      </c>
      <c r="K3" s="685"/>
      <c r="L3" s="676" t="s">
        <v>334</v>
      </c>
      <c r="M3" s="676" t="s">
        <v>335</v>
      </c>
      <c r="N3" s="676" t="s">
        <v>1032</v>
      </c>
      <c r="O3" s="676" t="s">
        <v>1033</v>
      </c>
      <c r="P3" s="687" t="s">
        <v>1653</v>
      </c>
      <c r="Q3" s="687" t="s">
        <v>1654</v>
      </c>
      <c r="R3" s="653" t="s">
        <v>1663</v>
      </c>
      <c r="S3" s="654"/>
      <c r="T3" s="654"/>
      <c r="U3" s="655"/>
      <c r="V3" s="656" t="s">
        <v>1664</v>
      </c>
      <c r="W3" s="669" t="s">
        <v>1320</v>
      </c>
      <c r="X3" s="669"/>
      <c r="Y3" s="669"/>
      <c r="Z3" s="669"/>
      <c r="AA3" s="669"/>
      <c r="AB3" s="661" t="s">
        <v>1662</v>
      </c>
      <c r="AC3" s="662"/>
      <c r="AD3" s="662"/>
      <c r="AE3" s="663"/>
      <c r="AF3" s="664" t="s">
        <v>988</v>
      </c>
      <c r="AG3" s="661" t="s">
        <v>1659</v>
      </c>
      <c r="AH3" s="662"/>
      <c r="AI3" s="662"/>
      <c r="AJ3" s="663"/>
      <c r="AK3" s="661" t="s">
        <v>1660</v>
      </c>
      <c r="AL3" s="662"/>
      <c r="AM3" s="662"/>
      <c r="AN3" s="663"/>
      <c r="AO3" s="664" t="s">
        <v>1661</v>
      </c>
      <c r="AP3" s="687" t="s">
        <v>747</v>
      </c>
      <c r="AQ3" s="687"/>
      <c r="AR3" s="687"/>
      <c r="AS3" s="687"/>
      <c r="AT3" s="687"/>
      <c r="AU3" s="687" t="s">
        <v>987</v>
      </c>
      <c r="AV3" s="687"/>
      <c r="AW3" s="687"/>
      <c r="AX3" s="687"/>
      <c r="AY3" s="687"/>
      <c r="AZ3" s="687" t="s">
        <v>1034</v>
      </c>
      <c r="BA3" s="687"/>
      <c r="BB3" s="687"/>
      <c r="BC3" s="687"/>
      <c r="BD3" s="687"/>
      <c r="BE3" s="688" t="s">
        <v>1322</v>
      </c>
      <c r="BF3" s="689"/>
      <c r="BG3" s="689"/>
      <c r="BH3" s="689"/>
      <c r="BI3" s="690"/>
      <c r="BJ3" s="670" t="s">
        <v>1655</v>
      </c>
      <c r="BK3" s="670"/>
      <c r="BL3" s="670"/>
      <c r="BM3" s="670"/>
      <c r="BN3" s="670"/>
      <c r="BO3" s="670" t="s">
        <v>1656</v>
      </c>
      <c r="BP3" s="670"/>
      <c r="BQ3" s="670"/>
      <c r="BR3" s="670"/>
      <c r="BS3" s="670"/>
      <c r="BT3" s="671" t="s">
        <v>1657</v>
      </c>
      <c r="BU3" s="672"/>
      <c r="BV3" s="672"/>
      <c r="BW3" s="672"/>
      <c r="BX3" s="673"/>
      <c r="BY3" s="671" t="s">
        <v>1658</v>
      </c>
      <c r="BZ3" s="672"/>
      <c r="CA3" s="672"/>
      <c r="CB3" s="672"/>
      <c r="CC3" s="673"/>
      <c r="CD3" s="670" t="s">
        <v>989</v>
      </c>
      <c r="CE3" s="669" t="s">
        <v>990</v>
      </c>
      <c r="CF3" s="685" t="s">
        <v>280</v>
      </c>
      <c r="CG3" s="685" t="s">
        <v>333</v>
      </c>
      <c r="CH3" s="685" t="s">
        <v>612</v>
      </c>
      <c r="CI3" s="685" t="s">
        <v>83</v>
      </c>
      <c r="CJ3" s="685" t="s">
        <v>84</v>
      </c>
      <c r="CK3" s="714" t="s">
        <v>611</v>
      </c>
      <c r="CL3" s="714" t="s">
        <v>746</v>
      </c>
      <c r="CM3" s="50"/>
    </row>
    <row r="4" spans="1:91" s="41" customFormat="1" ht="43.5" customHeight="1">
      <c r="A4" s="685"/>
      <c r="B4" s="685"/>
      <c r="C4" s="685"/>
      <c r="D4" s="685"/>
      <c r="E4" s="685"/>
      <c r="F4" s="685"/>
      <c r="G4" s="686"/>
      <c r="H4" s="685"/>
      <c r="I4" s="685"/>
      <c r="J4" s="685" t="s">
        <v>340</v>
      </c>
      <c r="K4" s="685" t="s">
        <v>341</v>
      </c>
      <c r="L4" s="676"/>
      <c r="M4" s="676"/>
      <c r="N4" s="676"/>
      <c r="O4" s="676"/>
      <c r="P4" s="687"/>
      <c r="Q4" s="687"/>
      <c r="R4" s="659" t="s">
        <v>336</v>
      </c>
      <c r="S4" s="659" t="s">
        <v>337</v>
      </c>
      <c r="T4" s="659" t="s">
        <v>338</v>
      </c>
      <c r="U4" s="659" t="s">
        <v>339</v>
      </c>
      <c r="V4" s="657"/>
      <c r="W4" s="669" t="s">
        <v>336</v>
      </c>
      <c r="X4" s="669" t="s">
        <v>1321</v>
      </c>
      <c r="Y4" s="669" t="s">
        <v>338</v>
      </c>
      <c r="Z4" s="669" t="s">
        <v>339</v>
      </c>
      <c r="AA4" s="669" t="s">
        <v>490</v>
      </c>
      <c r="AB4" s="667" t="s">
        <v>336</v>
      </c>
      <c r="AC4" s="667" t="s">
        <v>1321</v>
      </c>
      <c r="AD4" s="667" t="s">
        <v>338</v>
      </c>
      <c r="AE4" s="667" t="s">
        <v>339</v>
      </c>
      <c r="AF4" s="665"/>
      <c r="AG4" s="667" t="s">
        <v>336</v>
      </c>
      <c r="AH4" s="667" t="s">
        <v>1321</v>
      </c>
      <c r="AI4" s="667" t="s">
        <v>338</v>
      </c>
      <c r="AJ4" s="667" t="s">
        <v>339</v>
      </c>
      <c r="AK4" s="667" t="s">
        <v>336</v>
      </c>
      <c r="AL4" s="667" t="s">
        <v>1321</v>
      </c>
      <c r="AM4" s="667" t="s">
        <v>338</v>
      </c>
      <c r="AN4" s="667" t="s">
        <v>339</v>
      </c>
      <c r="AO4" s="665"/>
      <c r="AP4" s="687" t="s">
        <v>336</v>
      </c>
      <c r="AQ4" s="687" t="s">
        <v>1321</v>
      </c>
      <c r="AR4" s="687" t="s">
        <v>338</v>
      </c>
      <c r="AS4" s="687" t="s">
        <v>339</v>
      </c>
      <c r="AT4" s="687" t="s">
        <v>490</v>
      </c>
      <c r="AU4" s="687" t="s">
        <v>336</v>
      </c>
      <c r="AV4" s="687" t="s">
        <v>1321</v>
      </c>
      <c r="AW4" s="687" t="s">
        <v>338</v>
      </c>
      <c r="AX4" s="687" t="s">
        <v>339</v>
      </c>
      <c r="AY4" s="687" t="s">
        <v>490</v>
      </c>
      <c r="AZ4" s="687" t="s">
        <v>336</v>
      </c>
      <c r="BA4" s="687" t="s">
        <v>1321</v>
      </c>
      <c r="BB4" s="687" t="s">
        <v>338</v>
      </c>
      <c r="BC4" s="687" t="s">
        <v>339</v>
      </c>
      <c r="BD4" s="687" t="s">
        <v>490</v>
      </c>
      <c r="BE4" s="687" t="s">
        <v>336</v>
      </c>
      <c r="BF4" s="687" t="s">
        <v>1321</v>
      </c>
      <c r="BG4" s="687" t="s">
        <v>338</v>
      </c>
      <c r="BH4" s="687" t="s">
        <v>339</v>
      </c>
      <c r="BI4" s="687" t="s">
        <v>490</v>
      </c>
      <c r="BJ4" s="670" t="s">
        <v>336</v>
      </c>
      <c r="BK4" s="670" t="s">
        <v>1321</v>
      </c>
      <c r="BL4" s="670" t="s">
        <v>338</v>
      </c>
      <c r="BM4" s="670" t="s">
        <v>339</v>
      </c>
      <c r="BN4" s="670" t="s">
        <v>490</v>
      </c>
      <c r="BO4" s="670" t="s">
        <v>336</v>
      </c>
      <c r="BP4" s="670" t="s">
        <v>1321</v>
      </c>
      <c r="BQ4" s="670" t="s">
        <v>338</v>
      </c>
      <c r="BR4" s="670" t="s">
        <v>339</v>
      </c>
      <c r="BS4" s="670" t="s">
        <v>490</v>
      </c>
      <c r="BT4" s="670" t="s">
        <v>336</v>
      </c>
      <c r="BU4" s="670" t="s">
        <v>1321</v>
      </c>
      <c r="BV4" s="670" t="s">
        <v>338</v>
      </c>
      <c r="BW4" s="674" t="s">
        <v>339</v>
      </c>
      <c r="BX4" s="670" t="s">
        <v>490</v>
      </c>
      <c r="BY4" s="670" t="s">
        <v>336</v>
      </c>
      <c r="BZ4" s="670" t="s">
        <v>1321</v>
      </c>
      <c r="CA4" s="670" t="s">
        <v>338</v>
      </c>
      <c r="CB4" s="674" t="s">
        <v>339</v>
      </c>
      <c r="CC4" s="670" t="s">
        <v>490</v>
      </c>
      <c r="CD4" s="670"/>
      <c r="CE4" s="669"/>
      <c r="CF4" s="685"/>
      <c r="CG4" s="685"/>
      <c r="CH4" s="685"/>
      <c r="CI4" s="685"/>
      <c r="CJ4" s="685"/>
      <c r="CK4" s="714"/>
      <c r="CL4" s="714"/>
      <c r="CM4" s="50"/>
    </row>
    <row r="5" spans="1:91" s="41" customFormat="1" ht="75" customHeight="1">
      <c r="A5" s="685"/>
      <c r="B5" s="685"/>
      <c r="C5" s="685"/>
      <c r="D5" s="685"/>
      <c r="E5" s="685"/>
      <c r="F5" s="685"/>
      <c r="G5" s="686"/>
      <c r="H5" s="685"/>
      <c r="I5" s="685"/>
      <c r="J5" s="685"/>
      <c r="K5" s="685"/>
      <c r="L5" s="676"/>
      <c r="M5" s="676"/>
      <c r="N5" s="676"/>
      <c r="O5" s="676"/>
      <c r="P5" s="687"/>
      <c r="Q5" s="687"/>
      <c r="R5" s="660"/>
      <c r="S5" s="660"/>
      <c r="T5" s="660"/>
      <c r="U5" s="660"/>
      <c r="V5" s="658"/>
      <c r="W5" s="669"/>
      <c r="X5" s="669"/>
      <c r="Y5" s="669"/>
      <c r="Z5" s="669"/>
      <c r="AA5" s="669"/>
      <c r="AB5" s="668"/>
      <c r="AC5" s="668"/>
      <c r="AD5" s="668"/>
      <c r="AE5" s="668"/>
      <c r="AF5" s="666"/>
      <c r="AG5" s="668"/>
      <c r="AH5" s="668"/>
      <c r="AI5" s="668"/>
      <c r="AJ5" s="668"/>
      <c r="AK5" s="668"/>
      <c r="AL5" s="668"/>
      <c r="AM5" s="668"/>
      <c r="AN5" s="668"/>
      <c r="AO5" s="666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70"/>
      <c r="BK5" s="670"/>
      <c r="BL5" s="670"/>
      <c r="BM5" s="670"/>
      <c r="BN5" s="670"/>
      <c r="BO5" s="670"/>
      <c r="BP5" s="670"/>
      <c r="BQ5" s="670"/>
      <c r="BR5" s="670"/>
      <c r="BS5" s="670"/>
      <c r="BT5" s="670"/>
      <c r="BU5" s="670"/>
      <c r="BV5" s="670"/>
      <c r="BW5" s="675"/>
      <c r="BX5" s="670"/>
      <c r="BY5" s="670"/>
      <c r="BZ5" s="670"/>
      <c r="CA5" s="670"/>
      <c r="CB5" s="675"/>
      <c r="CC5" s="670"/>
      <c r="CD5" s="670"/>
      <c r="CE5" s="669"/>
      <c r="CF5" s="685"/>
      <c r="CG5" s="685"/>
      <c r="CH5" s="685"/>
      <c r="CI5" s="685"/>
      <c r="CJ5" s="685"/>
      <c r="CK5" s="714"/>
      <c r="CL5" s="714"/>
      <c r="CM5" s="50"/>
    </row>
    <row r="6" spans="1:91" s="41" customFormat="1" ht="35.25" customHeight="1">
      <c r="A6" s="692" t="s">
        <v>262</v>
      </c>
      <c r="B6" s="692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80</v>
      </c>
      <c r="O6" s="44" t="s">
        <v>80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80</v>
      </c>
      <c r="CI6" s="65" t="s">
        <v>80</v>
      </c>
      <c r="CJ6" s="65" t="s">
        <v>80</v>
      </c>
      <c r="CK6" s="102" t="s">
        <v>80</v>
      </c>
      <c r="CL6" s="102" t="s">
        <v>80</v>
      </c>
      <c r="CM6" s="50"/>
    </row>
    <row r="7" spans="1:91" s="41" customFormat="1" ht="28.5" customHeight="1">
      <c r="A7" s="691" t="s">
        <v>265</v>
      </c>
      <c r="B7" s="691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80</v>
      </c>
      <c r="O7" s="45" t="s">
        <v>80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80</v>
      </c>
      <c r="CI7" s="64" t="s">
        <v>80</v>
      </c>
      <c r="CJ7" s="64" t="s">
        <v>80</v>
      </c>
      <c r="CK7" s="103" t="s">
        <v>80</v>
      </c>
      <c r="CL7" s="103" t="s">
        <v>80</v>
      </c>
      <c r="CM7" s="50"/>
    </row>
    <row r="8" spans="1:91" s="41" customFormat="1" ht="33.75" customHeight="1">
      <c r="A8" s="696" t="s">
        <v>573</v>
      </c>
      <c r="B8" s="696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95" t="s">
        <v>80</v>
      </c>
      <c r="H8" s="63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80</v>
      </c>
      <c r="CI8" s="63" t="s">
        <v>80</v>
      </c>
      <c r="CJ8" s="63" t="s">
        <v>80</v>
      </c>
      <c r="CK8" s="104" t="s">
        <v>80</v>
      </c>
      <c r="CL8" s="104" t="s">
        <v>80</v>
      </c>
      <c r="CM8" s="50"/>
    </row>
    <row r="9" spans="1:91" s="50" customFormat="1" ht="21.75" customHeight="1">
      <c r="A9" s="112" t="s">
        <v>80</v>
      </c>
      <c r="B9" s="112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1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08" t="s">
        <v>80</v>
      </c>
      <c r="CL9" s="108" t="s">
        <v>80</v>
      </c>
    </row>
    <row r="10" spans="1:91" ht="76.5" customHeight="1">
      <c r="A10" s="697" t="s">
        <v>14</v>
      </c>
      <c r="B10" s="195" t="s">
        <v>815</v>
      </c>
      <c r="C10" s="182" t="s">
        <v>709</v>
      </c>
      <c r="D10" s="183" t="s">
        <v>82</v>
      </c>
      <c r="E10" s="183" t="s">
        <v>1065</v>
      </c>
      <c r="F10" s="184">
        <v>70891095</v>
      </c>
      <c r="G10" s="184" t="s">
        <v>406</v>
      </c>
      <c r="H10" s="183" t="s">
        <v>576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80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1799</v>
      </c>
      <c r="CH10" s="183" t="s">
        <v>496</v>
      </c>
      <c r="CI10" s="276" t="s">
        <v>467</v>
      </c>
      <c r="CJ10" s="277" t="s">
        <v>80</v>
      </c>
      <c r="CK10" s="278">
        <v>43278</v>
      </c>
      <c r="CL10" s="279">
        <v>43622</v>
      </c>
      <c r="CM10" s="183"/>
    </row>
    <row r="11" spans="1:91" ht="54">
      <c r="A11" s="697"/>
      <c r="B11" s="195" t="s">
        <v>5</v>
      </c>
      <c r="C11" s="182">
        <v>5269</v>
      </c>
      <c r="D11" s="183" t="s">
        <v>82</v>
      </c>
      <c r="E11" s="183" t="s">
        <v>1065</v>
      </c>
      <c r="F11" s="184">
        <v>70891095</v>
      </c>
      <c r="G11" s="184">
        <v>2450</v>
      </c>
      <c r="H11" s="183" t="s">
        <v>576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80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1799</v>
      </c>
      <c r="CH11" s="183" t="s">
        <v>496</v>
      </c>
      <c r="CI11" s="276" t="s">
        <v>195</v>
      </c>
      <c r="CJ11" s="277" t="s">
        <v>80</v>
      </c>
      <c r="CK11" s="278">
        <v>43171</v>
      </c>
      <c r="CL11" s="279">
        <v>43380</v>
      </c>
      <c r="CM11" s="27"/>
    </row>
    <row r="12" spans="1:91" ht="36" customHeight="1">
      <c r="A12" s="697"/>
      <c r="B12" s="32" t="s">
        <v>43</v>
      </c>
      <c r="C12" s="131">
        <v>4661</v>
      </c>
      <c r="D12" s="67" t="s">
        <v>82</v>
      </c>
      <c r="E12" s="67" t="s">
        <v>1065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1799</v>
      </c>
      <c r="CH12" s="67" t="s">
        <v>496</v>
      </c>
      <c r="CI12" s="276" t="s">
        <v>195</v>
      </c>
      <c r="CJ12" s="277" t="s">
        <v>80</v>
      </c>
      <c r="CK12" s="278">
        <v>43160</v>
      </c>
      <c r="CL12" s="279">
        <v>43814</v>
      </c>
      <c r="CM12" s="27"/>
    </row>
    <row r="13" spans="1:91" ht="72.75" customHeight="1">
      <c r="A13" s="697"/>
      <c r="B13" s="154" t="s">
        <v>22</v>
      </c>
      <c r="C13" s="155">
        <v>765</v>
      </c>
      <c r="D13" s="156" t="s">
        <v>194</v>
      </c>
      <c r="E13" s="156" t="s">
        <v>1065</v>
      </c>
      <c r="F13" s="157" t="s">
        <v>1313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1314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1799</v>
      </c>
      <c r="CH13" s="156" t="s">
        <v>693</v>
      </c>
      <c r="CI13" s="280" t="s">
        <v>168</v>
      </c>
      <c r="CJ13" s="281" t="s">
        <v>80</v>
      </c>
      <c r="CK13" s="282" t="s">
        <v>80</v>
      </c>
      <c r="CL13" s="283">
        <v>44196</v>
      </c>
      <c r="CM13" s="156"/>
    </row>
    <row r="14" spans="1:91" ht="54">
      <c r="A14" s="697"/>
      <c r="B14" s="32" t="s">
        <v>459</v>
      </c>
      <c r="C14" s="131">
        <v>8600</v>
      </c>
      <c r="D14" s="67" t="s">
        <v>82</v>
      </c>
      <c r="E14" s="67" t="s">
        <v>1065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1799</v>
      </c>
      <c r="CH14" s="67" t="s">
        <v>496</v>
      </c>
      <c r="CI14" s="276" t="s">
        <v>195</v>
      </c>
      <c r="CJ14" s="277" t="s">
        <v>80</v>
      </c>
      <c r="CK14" s="278">
        <v>43180</v>
      </c>
      <c r="CL14" s="279">
        <v>43739</v>
      </c>
      <c r="CM14" s="27"/>
    </row>
    <row r="15" spans="1:91" ht="54">
      <c r="A15" s="697"/>
      <c r="B15" s="161" t="s">
        <v>249</v>
      </c>
      <c r="C15" s="162">
        <v>7955</v>
      </c>
      <c r="D15" s="156" t="s">
        <v>82</v>
      </c>
      <c r="E15" s="156" t="s">
        <v>1065</v>
      </c>
      <c r="F15" s="157">
        <v>70891095</v>
      </c>
      <c r="G15" s="157" t="s">
        <v>405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80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693</v>
      </c>
      <c r="CI15" s="280" t="s">
        <v>250</v>
      </c>
      <c r="CJ15" s="281" t="s">
        <v>80</v>
      </c>
      <c r="CK15" s="282">
        <v>43293</v>
      </c>
      <c r="CL15" s="283">
        <v>43616</v>
      </c>
      <c r="CM15" s="156" t="s">
        <v>1800</v>
      </c>
    </row>
    <row r="16" spans="1:91" ht="72">
      <c r="A16" s="697"/>
      <c r="B16" s="32" t="s">
        <v>604</v>
      </c>
      <c r="C16" s="131">
        <v>9113</v>
      </c>
      <c r="D16" s="67" t="s">
        <v>82</v>
      </c>
      <c r="E16" s="67" t="s">
        <v>1065</v>
      </c>
      <c r="F16" s="18">
        <v>70891095</v>
      </c>
      <c r="G16" s="18" t="s">
        <v>844</v>
      </c>
      <c r="H16" s="67" t="s">
        <v>826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1799</v>
      </c>
      <c r="CH16" s="67" t="s">
        <v>496</v>
      </c>
      <c r="CI16" s="276" t="s">
        <v>605</v>
      </c>
      <c r="CJ16" s="277" t="s">
        <v>80</v>
      </c>
      <c r="CK16" s="278">
        <v>43598</v>
      </c>
      <c r="CL16" s="279">
        <v>43647</v>
      </c>
      <c r="CM16" s="10" t="s">
        <v>1801</v>
      </c>
    </row>
    <row r="17" spans="1:91" ht="54">
      <c r="A17" s="697"/>
      <c r="B17" s="32" t="s">
        <v>6</v>
      </c>
      <c r="C17" s="131">
        <v>5330</v>
      </c>
      <c r="D17" s="67" t="s">
        <v>82</v>
      </c>
      <c r="E17" s="67" t="s">
        <v>1065</v>
      </c>
      <c r="F17" s="18">
        <v>70891095</v>
      </c>
      <c r="G17" s="18">
        <v>2606</v>
      </c>
      <c r="H17" s="67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496</v>
      </c>
      <c r="CI17" s="276" t="s">
        <v>195</v>
      </c>
      <c r="CJ17" s="277" t="s">
        <v>80</v>
      </c>
      <c r="CK17" s="278">
        <v>42930</v>
      </c>
      <c r="CL17" s="279">
        <v>43725</v>
      </c>
      <c r="CM17" s="10"/>
    </row>
    <row r="18" spans="1:91" ht="72">
      <c r="A18" s="697"/>
      <c r="B18" s="32" t="s">
        <v>325</v>
      </c>
      <c r="C18" s="131" t="s">
        <v>711</v>
      </c>
      <c r="D18" s="67" t="s">
        <v>82</v>
      </c>
      <c r="E18" s="67" t="s">
        <v>1065</v>
      </c>
      <c r="F18" s="18">
        <v>70891095</v>
      </c>
      <c r="G18" s="18" t="s">
        <v>408</v>
      </c>
      <c r="H18" s="67" t="s">
        <v>576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1799</v>
      </c>
      <c r="CH18" s="67" t="s">
        <v>496</v>
      </c>
      <c r="CI18" s="276" t="s">
        <v>469</v>
      </c>
      <c r="CJ18" s="277" t="s">
        <v>80</v>
      </c>
      <c r="CK18" s="278">
        <v>43563</v>
      </c>
      <c r="CL18" s="279">
        <v>43671</v>
      </c>
      <c r="CM18" s="10" t="s">
        <v>1801</v>
      </c>
    </row>
    <row r="19" spans="1:91" ht="54">
      <c r="A19" s="697"/>
      <c r="B19" s="154" t="s">
        <v>326</v>
      </c>
      <c r="C19" s="155" t="s">
        <v>712</v>
      </c>
      <c r="D19" s="156" t="s">
        <v>82</v>
      </c>
      <c r="E19" s="156" t="s">
        <v>1065</v>
      </c>
      <c r="F19" s="157">
        <v>70891095</v>
      </c>
      <c r="G19" s="157" t="s">
        <v>409</v>
      </c>
      <c r="H19" s="156" t="s">
        <v>576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80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1802</v>
      </c>
      <c r="CI19" s="280" t="s">
        <v>470</v>
      </c>
      <c r="CJ19" s="281" t="s">
        <v>80</v>
      </c>
      <c r="CK19" s="282">
        <v>43437</v>
      </c>
      <c r="CL19" s="283">
        <v>43951</v>
      </c>
      <c r="CM19" s="156" t="s">
        <v>1800</v>
      </c>
    </row>
    <row r="20" spans="1:91" ht="72">
      <c r="A20" s="697"/>
      <c r="B20" s="32" t="s">
        <v>329</v>
      </c>
      <c r="C20" s="131" t="s">
        <v>715</v>
      </c>
      <c r="D20" s="67" t="s">
        <v>82</v>
      </c>
      <c r="E20" s="67" t="s">
        <v>1065</v>
      </c>
      <c r="F20" s="18">
        <v>70891095</v>
      </c>
      <c r="G20" s="18" t="s">
        <v>415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1799</v>
      </c>
      <c r="CH20" s="67" t="s">
        <v>496</v>
      </c>
      <c r="CI20" s="276" t="s">
        <v>475</v>
      </c>
      <c r="CJ20" s="277" t="s">
        <v>80</v>
      </c>
      <c r="CK20" s="278">
        <v>43360</v>
      </c>
      <c r="CL20" s="279">
        <v>43677</v>
      </c>
      <c r="CM20" s="10" t="s">
        <v>1801</v>
      </c>
    </row>
    <row r="21" spans="1:91" ht="54">
      <c r="A21" s="697"/>
      <c r="B21" s="148" t="s">
        <v>814</v>
      </c>
      <c r="C21" s="275">
        <v>6707</v>
      </c>
      <c r="D21" s="67" t="s">
        <v>82</v>
      </c>
      <c r="E21" s="67" t="s">
        <v>1065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1799</v>
      </c>
      <c r="CH21" s="67" t="s">
        <v>496</v>
      </c>
      <c r="CI21" s="276" t="s">
        <v>466</v>
      </c>
      <c r="CJ21" s="277" t="s">
        <v>80</v>
      </c>
      <c r="CK21" s="278">
        <v>43545</v>
      </c>
      <c r="CL21" s="279">
        <v>43700</v>
      </c>
      <c r="CM21" s="10"/>
    </row>
    <row r="22" spans="1:91" ht="54">
      <c r="A22" s="697"/>
      <c r="B22" s="81" t="s">
        <v>837</v>
      </c>
      <c r="C22" s="82">
        <v>8292</v>
      </c>
      <c r="D22" s="83" t="s">
        <v>82</v>
      </c>
      <c r="E22" s="83" t="s">
        <v>1065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80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1799</v>
      </c>
      <c r="CH22" s="83" t="s">
        <v>1666</v>
      </c>
      <c r="CI22" s="284" t="s">
        <v>565</v>
      </c>
      <c r="CJ22" s="284" t="s">
        <v>80</v>
      </c>
      <c r="CK22" s="285">
        <v>43539</v>
      </c>
      <c r="CL22" s="286">
        <v>44958</v>
      </c>
      <c r="CM22" s="84"/>
    </row>
    <row r="23" spans="1:91" ht="108">
      <c r="A23" s="697"/>
      <c r="B23" s="81" t="s">
        <v>829</v>
      </c>
      <c r="C23" s="82">
        <v>9453</v>
      </c>
      <c r="D23" s="83" t="s">
        <v>82</v>
      </c>
      <c r="E23" s="83" t="s">
        <v>1065</v>
      </c>
      <c r="F23" s="84">
        <v>70891095</v>
      </c>
      <c r="G23" s="84" t="s">
        <v>830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80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1799</v>
      </c>
      <c r="CH23" s="83" t="s">
        <v>1666</v>
      </c>
      <c r="CI23" s="287" t="s">
        <v>451</v>
      </c>
      <c r="CJ23" s="284" t="s">
        <v>1803</v>
      </c>
      <c r="CK23" s="285">
        <v>43997</v>
      </c>
      <c r="CL23" s="286">
        <v>44180</v>
      </c>
      <c r="CM23" s="84"/>
    </row>
    <row r="24" spans="1:91" ht="126">
      <c r="A24" s="697"/>
      <c r="B24" s="130" t="s">
        <v>812</v>
      </c>
      <c r="C24" s="89">
        <v>8620</v>
      </c>
      <c r="D24" s="83" t="s">
        <v>82</v>
      </c>
      <c r="E24" s="83" t="s">
        <v>1065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80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1799</v>
      </c>
      <c r="CH24" s="83" t="s">
        <v>1666</v>
      </c>
      <c r="CI24" s="287" t="s">
        <v>245</v>
      </c>
      <c r="CJ24" s="284" t="s">
        <v>80</v>
      </c>
      <c r="CK24" s="285">
        <v>43717</v>
      </c>
      <c r="CL24" s="286">
        <v>43891</v>
      </c>
      <c r="CM24" s="84" t="s">
        <v>1804</v>
      </c>
    </row>
    <row r="25" spans="1:91" ht="108">
      <c r="A25" s="697"/>
      <c r="B25" s="81" t="s">
        <v>449</v>
      </c>
      <c r="C25" s="82" t="s">
        <v>730</v>
      </c>
      <c r="D25" s="83" t="s">
        <v>82</v>
      </c>
      <c r="E25" s="83" t="s">
        <v>1065</v>
      </c>
      <c r="F25" s="84">
        <v>70891095</v>
      </c>
      <c r="G25" s="84" t="s">
        <v>450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80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1799</v>
      </c>
      <c r="CH25" s="83" t="s">
        <v>1666</v>
      </c>
      <c r="CI25" s="287" t="s">
        <v>451</v>
      </c>
      <c r="CJ25" s="284" t="s">
        <v>1805</v>
      </c>
      <c r="CK25" s="285">
        <v>43997</v>
      </c>
      <c r="CL25" s="286">
        <v>44180</v>
      </c>
      <c r="CM25" s="84" t="s">
        <v>1801</v>
      </c>
    </row>
    <row r="26" spans="1:91" ht="90">
      <c r="A26" s="697"/>
      <c r="B26" s="32" t="s">
        <v>818</v>
      </c>
      <c r="C26" s="131" t="s">
        <v>718</v>
      </c>
      <c r="D26" s="67" t="s">
        <v>82</v>
      </c>
      <c r="E26" s="67" t="s">
        <v>1065</v>
      </c>
      <c r="F26" s="18">
        <v>70891095</v>
      </c>
      <c r="G26" s="18" t="s">
        <v>418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1799</v>
      </c>
      <c r="CH26" s="67" t="s">
        <v>496</v>
      </c>
      <c r="CI26" s="276" t="s">
        <v>80</v>
      </c>
      <c r="CJ26" s="277" t="s">
        <v>1806</v>
      </c>
      <c r="CK26" s="278">
        <v>43587</v>
      </c>
      <c r="CL26" s="279">
        <v>43830</v>
      </c>
      <c r="CM26" s="10" t="s">
        <v>1801</v>
      </c>
    </row>
    <row r="27" spans="1:91" ht="39" customHeight="1">
      <c r="A27" s="697"/>
      <c r="B27" s="32" t="s">
        <v>514</v>
      </c>
      <c r="C27" s="131" t="s">
        <v>731</v>
      </c>
      <c r="D27" s="67" t="s">
        <v>82</v>
      </c>
      <c r="E27" s="67" t="s">
        <v>1065</v>
      </c>
      <c r="F27" s="18">
        <v>70891095</v>
      </c>
      <c r="G27" s="18" t="s">
        <v>732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1799</v>
      </c>
      <c r="CH27" s="67" t="s">
        <v>496</v>
      </c>
      <c r="CI27" s="276" t="s">
        <v>80</v>
      </c>
      <c r="CJ27" s="277" t="s">
        <v>80</v>
      </c>
      <c r="CK27" s="278">
        <v>43669</v>
      </c>
      <c r="CL27" s="279">
        <v>43805</v>
      </c>
      <c r="CM27" s="10"/>
    </row>
    <row r="28" spans="1:91" ht="45" customHeight="1">
      <c r="A28" s="697"/>
      <c r="B28" s="32" t="s">
        <v>816</v>
      </c>
      <c r="C28" s="131" t="s">
        <v>713</v>
      </c>
      <c r="D28" s="67" t="s">
        <v>82</v>
      </c>
      <c r="E28" s="67" t="s">
        <v>1065</v>
      </c>
      <c r="F28" s="18">
        <v>70891095</v>
      </c>
      <c r="G28" s="18" t="s">
        <v>413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1799</v>
      </c>
      <c r="CH28" s="67" t="s">
        <v>496</v>
      </c>
      <c r="CI28" s="276" t="s">
        <v>80</v>
      </c>
      <c r="CJ28" s="277" t="s">
        <v>80</v>
      </c>
      <c r="CK28" s="278">
        <v>43435</v>
      </c>
      <c r="CL28" s="279">
        <v>43748</v>
      </c>
      <c r="CM28" s="10"/>
    </row>
    <row r="29" spans="1:91" ht="90">
      <c r="A29" s="697"/>
      <c r="B29" s="81" t="s">
        <v>807</v>
      </c>
      <c r="C29" s="82">
        <v>8449</v>
      </c>
      <c r="D29" s="83" t="s">
        <v>82</v>
      </c>
      <c r="E29" s="83" t="s">
        <v>1065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1799</v>
      </c>
      <c r="CH29" s="83" t="s">
        <v>1666</v>
      </c>
      <c r="CI29" s="287" t="s">
        <v>195</v>
      </c>
      <c r="CJ29" s="284" t="s">
        <v>1807</v>
      </c>
      <c r="CK29" s="285">
        <v>43395</v>
      </c>
      <c r="CL29" s="285">
        <v>44073</v>
      </c>
      <c r="CM29" s="84"/>
    </row>
    <row r="30" spans="1:91" ht="54">
      <c r="A30" s="697"/>
      <c r="B30" s="161" t="s">
        <v>246</v>
      </c>
      <c r="C30" s="162">
        <v>7946</v>
      </c>
      <c r="D30" s="156" t="s">
        <v>82</v>
      </c>
      <c r="E30" s="156" t="s">
        <v>1065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1799</v>
      </c>
      <c r="CH30" s="156" t="s">
        <v>693</v>
      </c>
      <c r="CI30" s="280" t="s">
        <v>248</v>
      </c>
      <c r="CJ30" s="281" t="s">
        <v>80</v>
      </c>
      <c r="CK30" s="282">
        <v>43406</v>
      </c>
      <c r="CL30" s="283">
        <v>43951</v>
      </c>
      <c r="CM30" s="157"/>
    </row>
    <row r="31" spans="1:91" ht="54">
      <c r="A31" s="697"/>
      <c r="B31" s="32" t="s">
        <v>513</v>
      </c>
      <c r="C31" s="131">
        <v>8929</v>
      </c>
      <c r="D31" s="67" t="s">
        <v>82</v>
      </c>
      <c r="E31" s="67" t="s">
        <v>1065</v>
      </c>
      <c r="F31" s="18">
        <v>70891095</v>
      </c>
      <c r="G31" s="18" t="s">
        <v>975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1799</v>
      </c>
      <c r="CH31" s="67" t="s">
        <v>496</v>
      </c>
      <c r="CI31" s="276" t="s">
        <v>516</v>
      </c>
      <c r="CJ31" s="277" t="s">
        <v>80</v>
      </c>
      <c r="CK31" s="278">
        <v>43678</v>
      </c>
      <c r="CL31" s="279">
        <v>43802</v>
      </c>
      <c r="CM31" s="10" t="s">
        <v>1808</v>
      </c>
    </row>
    <row r="32" spans="1:91" ht="54">
      <c r="A32" s="697"/>
      <c r="B32" s="148" t="s">
        <v>257</v>
      </c>
      <c r="C32" s="275">
        <v>6521</v>
      </c>
      <c r="D32" s="67" t="s">
        <v>82</v>
      </c>
      <c r="E32" s="67" t="s">
        <v>1065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1799</v>
      </c>
      <c r="CH32" s="67" t="s">
        <v>496</v>
      </c>
      <c r="CI32" s="276" t="s">
        <v>259</v>
      </c>
      <c r="CJ32" s="277" t="s">
        <v>80</v>
      </c>
      <c r="CK32" s="278">
        <v>43592</v>
      </c>
      <c r="CL32" s="279">
        <v>43704</v>
      </c>
      <c r="CM32" s="10"/>
    </row>
    <row r="33" spans="1:91" ht="90">
      <c r="A33" s="697"/>
      <c r="B33" s="164" t="s">
        <v>810</v>
      </c>
      <c r="C33" s="155">
        <v>8557</v>
      </c>
      <c r="D33" s="156" t="s">
        <v>82</v>
      </c>
      <c r="E33" s="156" t="s">
        <v>1065</v>
      </c>
      <c r="F33" s="157">
        <v>70891095</v>
      </c>
      <c r="G33" s="157" t="s">
        <v>462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1799</v>
      </c>
      <c r="CH33" s="156" t="s">
        <v>693</v>
      </c>
      <c r="CI33" s="280" t="s">
        <v>463</v>
      </c>
      <c r="CJ33" s="281" t="s">
        <v>1809</v>
      </c>
      <c r="CK33" s="282">
        <v>43553</v>
      </c>
      <c r="CL33" s="283">
        <v>43838</v>
      </c>
      <c r="CM33" s="156" t="s">
        <v>1800</v>
      </c>
    </row>
    <row r="34" spans="1:91" ht="54">
      <c r="A34" s="697"/>
      <c r="B34" s="81" t="s">
        <v>567</v>
      </c>
      <c r="C34" s="82">
        <v>9129</v>
      </c>
      <c r="D34" s="83" t="s">
        <v>82</v>
      </c>
      <c r="E34" s="83" t="s">
        <v>1065</v>
      </c>
      <c r="F34" s="84">
        <v>70891095</v>
      </c>
      <c r="G34" s="84" t="s">
        <v>842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1666</v>
      </c>
      <c r="CI34" s="284" t="s">
        <v>568</v>
      </c>
      <c r="CJ34" s="284" t="s">
        <v>80</v>
      </c>
      <c r="CK34" s="285">
        <v>43605</v>
      </c>
      <c r="CL34" s="286">
        <v>44155</v>
      </c>
      <c r="CM34" s="84"/>
    </row>
    <row r="35" spans="1:91" ht="54">
      <c r="A35" s="697"/>
      <c r="B35" s="32" t="s">
        <v>76</v>
      </c>
      <c r="C35" s="131">
        <v>6033</v>
      </c>
      <c r="D35" s="67" t="s">
        <v>82</v>
      </c>
      <c r="E35" s="67" t="s">
        <v>1065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496</v>
      </c>
      <c r="CI35" s="276" t="s">
        <v>195</v>
      </c>
      <c r="CJ35" s="277" t="s">
        <v>80</v>
      </c>
      <c r="CK35" s="278">
        <v>43559</v>
      </c>
      <c r="CL35" s="279">
        <v>43753</v>
      </c>
      <c r="CM35" s="10"/>
    </row>
    <row r="36" spans="1:91" ht="54">
      <c r="A36" s="697"/>
      <c r="B36" s="32" t="s">
        <v>809</v>
      </c>
      <c r="C36" s="131">
        <v>8073</v>
      </c>
      <c r="D36" s="67" t="s">
        <v>82</v>
      </c>
      <c r="E36" s="67" t="s">
        <v>1065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1799</v>
      </c>
      <c r="CH36" s="67" t="s">
        <v>496</v>
      </c>
      <c r="CI36" s="276" t="s">
        <v>461</v>
      </c>
      <c r="CJ36" s="277" t="s">
        <v>80</v>
      </c>
      <c r="CK36" s="278">
        <v>43552</v>
      </c>
      <c r="CL36" s="279">
        <v>43706</v>
      </c>
      <c r="CM36" s="10"/>
    </row>
    <row r="37" spans="1:91" ht="54">
      <c r="A37" s="697"/>
      <c r="B37" s="32" t="s">
        <v>446</v>
      </c>
      <c r="C37" s="131" t="s">
        <v>729</v>
      </c>
      <c r="D37" s="67" t="s">
        <v>82</v>
      </c>
      <c r="E37" s="67" t="s">
        <v>1065</v>
      </c>
      <c r="F37" s="18">
        <v>70891095</v>
      </c>
      <c r="G37" s="18" t="s">
        <v>447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1799</v>
      </c>
      <c r="CH37" s="67" t="s">
        <v>496</v>
      </c>
      <c r="CI37" s="276" t="s">
        <v>448</v>
      </c>
      <c r="CJ37" s="277" t="s">
        <v>80</v>
      </c>
      <c r="CK37" s="278">
        <v>43578</v>
      </c>
      <c r="CL37" s="279">
        <v>43802</v>
      </c>
      <c r="CM37" s="10"/>
    </row>
    <row r="38" spans="1:91" ht="54">
      <c r="A38" s="697"/>
      <c r="B38" s="32" t="s">
        <v>473</v>
      </c>
      <c r="C38" s="131" t="s">
        <v>714</v>
      </c>
      <c r="D38" s="67" t="s">
        <v>82</v>
      </c>
      <c r="E38" s="67" t="s">
        <v>1065</v>
      </c>
      <c r="F38" s="18">
        <v>70891095</v>
      </c>
      <c r="G38" s="18" t="s">
        <v>414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1799</v>
      </c>
      <c r="CH38" s="67" t="s">
        <v>496</v>
      </c>
      <c r="CI38" s="276" t="s">
        <v>474</v>
      </c>
      <c r="CJ38" s="277" t="s">
        <v>80</v>
      </c>
      <c r="CK38" s="278">
        <v>43283</v>
      </c>
      <c r="CL38" s="279">
        <v>43777</v>
      </c>
      <c r="CM38" s="10" t="s">
        <v>1810</v>
      </c>
    </row>
    <row r="39" spans="1:91" ht="54">
      <c r="A39" s="697"/>
      <c r="B39" s="81" t="s">
        <v>1025</v>
      </c>
      <c r="C39" s="82" t="s">
        <v>710</v>
      </c>
      <c r="D39" s="83" t="s">
        <v>82</v>
      </c>
      <c r="E39" s="83" t="s">
        <v>1065</v>
      </c>
      <c r="F39" s="84">
        <v>70891095</v>
      </c>
      <c r="G39" s="84" t="s">
        <v>407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1666</v>
      </c>
      <c r="CI39" s="287" t="s">
        <v>468</v>
      </c>
      <c r="CJ39" s="284" t="s">
        <v>80</v>
      </c>
      <c r="CK39" s="285">
        <v>43543</v>
      </c>
      <c r="CL39" s="286">
        <v>44074</v>
      </c>
      <c r="CM39" s="84"/>
    </row>
    <row r="40" spans="1:91" ht="72">
      <c r="A40" s="697"/>
      <c r="B40" s="81" t="s">
        <v>827</v>
      </c>
      <c r="C40" s="82" t="s">
        <v>727</v>
      </c>
      <c r="D40" s="83" t="s">
        <v>82</v>
      </c>
      <c r="E40" s="83" t="s">
        <v>1065</v>
      </c>
      <c r="F40" s="84">
        <v>70891095</v>
      </c>
      <c r="G40" s="84" t="s">
        <v>442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1666</v>
      </c>
      <c r="CI40" s="287" t="s">
        <v>443</v>
      </c>
      <c r="CJ40" s="284" t="s">
        <v>80</v>
      </c>
      <c r="CK40" s="285">
        <v>43620</v>
      </c>
      <c r="CL40" s="286">
        <v>44074</v>
      </c>
      <c r="CM40" s="10" t="s">
        <v>1801</v>
      </c>
    </row>
    <row r="41" spans="1:91" ht="72">
      <c r="A41" s="697"/>
      <c r="B41" s="32" t="s">
        <v>7</v>
      </c>
      <c r="C41" s="131" t="s">
        <v>733</v>
      </c>
      <c r="D41" s="67" t="s">
        <v>82</v>
      </c>
      <c r="E41" s="67" t="s">
        <v>1065</v>
      </c>
      <c r="F41" s="18">
        <v>70891095</v>
      </c>
      <c r="G41" s="18" t="s">
        <v>243</v>
      </c>
      <c r="H41" s="67" t="s">
        <v>578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1799</v>
      </c>
      <c r="CH41" s="67" t="s">
        <v>496</v>
      </c>
      <c r="CI41" s="276" t="s">
        <v>195</v>
      </c>
      <c r="CJ41" s="277" t="s">
        <v>80</v>
      </c>
      <c r="CK41" s="278">
        <v>42843</v>
      </c>
      <c r="CL41" s="279">
        <v>43830</v>
      </c>
      <c r="CM41" s="10" t="s">
        <v>1801</v>
      </c>
    </row>
    <row r="42" spans="1:91" ht="108">
      <c r="A42" s="697"/>
      <c r="B42" s="154" t="s">
        <v>843</v>
      </c>
      <c r="C42" s="155">
        <v>12523</v>
      </c>
      <c r="D42" s="156" t="s">
        <v>82</v>
      </c>
      <c r="E42" s="156" t="s">
        <v>1065</v>
      </c>
      <c r="F42" s="157">
        <v>70891095</v>
      </c>
      <c r="G42" s="157" t="s">
        <v>410</v>
      </c>
      <c r="H42" s="156" t="s">
        <v>1790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1799</v>
      </c>
      <c r="CH42" s="156" t="s">
        <v>693</v>
      </c>
      <c r="CI42" s="280" t="s">
        <v>569</v>
      </c>
      <c r="CJ42" s="281" t="s">
        <v>1811</v>
      </c>
      <c r="CK42" s="282">
        <v>43696</v>
      </c>
      <c r="CL42" s="283">
        <v>44062</v>
      </c>
      <c r="CM42" s="156" t="s">
        <v>1812</v>
      </c>
    </row>
    <row r="43" spans="1:91" ht="90">
      <c r="A43" s="697"/>
      <c r="B43" s="81" t="s">
        <v>833</v>
      </c>
      <c r="C43" s="82">
        <v>10904</v>
      </c>
      <c r="D43" s="83" t="s">
        <v>82</v>
      </c>
      <c r="E43" s="83" t="s">
        <v>1065</v>
      </c>
      <c r="F43" s="84">
        <v>70891095</v>
      </c>
      <c r="G43" s="84" t="s">
        <v>424</v>
      </c>
      <c r="H43" s="83" t="s">
        <v>576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1799</v>
      </c>
      <c r="CH43" s="83" t="s">
        <v>1666</v>
      </c>
      <c r="CI43" s="287" t="s">
        <v>425</v>
      </c>
      <c r="CJ43" s="284" t="s">
        <v>1813</v>
      </c>
      <c r="CK43" s="285">
        <v>43758</v>
      </c>
      <c r="CL43" s="286" t="s">
        <v>1814</v>
      </c>
      <c r="CM43" s="84"/>
    </row>
    <row r="44" spans="1:91" ht="90">
      <c r="A44" s="697"/>
      <c r="B44" s="36" t="s">
        <v>834</v>
      </c>
      <c r="C44" s="88">
        <v>10905</v>
      </c>
      <c r="D44" s="27" t="s">
        <v>82</v>
      </c>
      <c r="E44" s="27" t="s">
        <v>1065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1799</v>
      </c>
      <c r="CH44" s="27" t="s">
        <v>1778</v>
      </c>
      <c r="CI44" s="276" t="s">
        <v>432</v>
      </c>
      <c r="CJ44" s="277" t="s">
        <v>1815</v>
      </c>
      <c r="CK44" s="278" t="s">
        <v>1528</v>
      </c>
      <c r="CL44" s="279" t="s">
        <v>1816</v>
      </c>
      <c r="CM44" s="10"/>
    </row>
    <row r="45" spans="1:91" ht="90">
      <c r="A45" s="697"/>
      <c r="B45" s="28" t="s">
        <v>603</v>
      </c>
      <c r="C45" s="88">
        <v>6695</v>
      </c>
      <c r="D45" s="27" t="s">
        <v>194</v>
      </c>
      <c r="E45" s="27" t="s">
        <v>1065</v>
      </c>
      <c r="F45" s="10" t="s">
        <v>1313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1799</v>
      </c>
      <c r="CH45" s="27" t="s">
        <v>182</v>
      </c>
      <c r="CI45" s="276" t="s">
        <v>286</v>
      </c>
      <c r="CJ45" s="288" t="s">
        <v>80</v>
      </c>
      <c r="CK45" s="278" t="s">
        <v>1528</v>
      </c>
      <c r="CL45" s="279" t="s">
        <v>1086</v>
      </c>
      <c r="CM45" s="10"/>
    </row>
    <row r="46" spans="1:91" ht="72.75" customHeight="1">
      <c r="A46" s="697"/>
      <c r="B46" s="28" t="s">
        <v>739</v>
      </c>
      <c r="C46" s="88">
        <v>11245</v>
      </c>
      <c r="D46" s="27" t="s">
        <v>194</v>
      </c>
      <c r="E46" s="27" t="s">
        <v>1065</v>
      </c>
      <c r="F46" s="10" t="s">
        <v>1313</v>
      </c>
      <c r="G46" s="10">
        <v>4593</v>
      </c>
      <c r="H46" s="27" t="s">
        <v>737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1799</v>
      </c>
      <c r="CH46" s="27" t="s">
        <v>1778</v>
      </c>
      <c r="CI46" s="276" t="s">
        <v>738</v>
      </c>
      <c r="CJ46" s="288" t="s">
        <v>80</v>
      </c>
      <c r="CK46" s="278" t="s">
        <v>1528</v>
      </c>
      <c r="CL46" s="279" t="s">
        <v>1086</v>
      </c>
      <c r="CM46" s="10"/>
    </row>
    <row r="47" spans="1:91" ht="72">
      <c r="A47" s="697"/>
      <c r="B47" s="81" t="s">
        <v>1791</v>
      </c>
      <c r="C47" s="82">
        <v>10028</v>
      </c>
      <c r="D47" s="83" t="s">
        <v>82</v>
      </c>
      <c r="E47" s="83" t="s">
        <v>1065</v>
      </c>
      <c r="F47" s="84">
        <v>70891095</v>
      </c>
      <c r="G47" s="84" t="s">
        <v>743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1799</v>
      </c>
      <c r="CH47" s="83" t="s">
        <v>1666</v>
      </c>
      <c r="CI47" s="287" t="s">
        <v>572</v>
      </c>
      <c r="CJ47" s="284" t="s">
        <v>1817</v>
      </c>
      <c r="CK47" s="285">
        <v>43970</v>
      </c>
      <c r="CL47" s="286">
        <v>44154</v>
      </c>
      <c r="CM47" s="84" t="s">
        <v>1801</v>
      </c>
    </row>
    <row r="48" spans="1:91" ht="54">
      <c r="A48" s="697"/>
      <c r="B48" s="32" t="s">
        <v>433</v>
      </c>
      <c r="C48" s="131" t="s">
        <v>725</v>
      </c>
      <c r="D48" s="67" t="s">
        <v>82</v>
      </c>
      <c r="E48" s="67" t="s">
        <v>1065</v>
      </c>
      <c r="F48" s="18">
        <v>70891095</v>
      </c>
      <c r="G48" s="18" t="s">
        <v>434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1799</v>
      </c>
      <c r="CH48" s="67" t="s">
        <v>496</v>
      </c>
      <c r="CI48" s="276" t="s">
        <v>435</v>
      </c>
      <c r="CJ48" s="277" t="s">
        <v>80</v>
      </c>
      <c r="CK48" s="278">
        <v>43739</v>
      </c>
      <c r="CL48" s="279">
        <v>43952</v>
      </c>
      <c r="CM48" s="10"/>
    </row>
    <row r="49" spans="1:91" ht="90">
      <c r="A49" s="697"/>
      <c r="B49" s="81" t="s">
        <v>331</v>
      </c>
      <c r="C49" s="82" t="s">
        <v>720</v>
      </c>
      <c r="D49" s="83" t="s">
        <v>194</v>
      </c>
      <c r="E49" s="83" t="s">
        <v>1065</v>
      </c>
      <c r="F49" s="84" t="s">
        <v>1313</v>
      </c>
      <c r="G49" s="84" t="s">
        <v>420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1196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1799</v>
      </c>
      <c r="CH49" s="83" t="s">
        <v>1666</v>
      </c>
      <c r="CI49" s="287" t="s">
        <v>480</v>
      </c>
      <c r="CJ49" s="284" t="s">
        <v>1818</v>
      </c>
      <c r="CK49" s="285" t="s">
        <v>1819</v>
      </c>
      <c r="CL49" s="286">
        <v>44165</v>
      </c>
      <c r="CM49" s="84" t="s">
        <v>1196</v>
      </c>
    </row>
    <row r="50" spans="1:91" ht="90">
      <c r="A50" s="697"/>
      <c r="B50" s="81" t="s">
        <v>67</v>
      </c>
      <c r="C50" s="82">
        <v>7661</v>
      </c>
      <c r="D50" s="83" t="s">
        <v>82</v>
      </c>
      <c r="E50" s="83" t="s">
        <v>1065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1799</v>
      </c>
      <c r="CH50" s="83" t="s">
        <v>1666</v>
      </c>
      <c r="CI50" s="287" t="s">
        <v>460</v>
      </c>
      <c r="CJ50" s="284" t="s">
        <v>1820</v>
      </c>
      <c r="CK50" s="285">
        <v>43910</v>
      </c>
      <c r="CL50" s="286">
        <v>44044</v>
      </c>
      <c r="CM50" s="84"/>
    </row>
    <row r="51" spans="1:91" ht="90">
      <c r="A51" s="697"/>
      <c r="B51" s="81" t="s">
        <v>570</v>
      </c>
      <c r="C51" s="82">
        <v>10560</v>
      </c>
      <c r="D51" s="83" t="s">
        <v>82</v>
      </c>
      <c r="E51" s="83" t="s">
        <v>1065</v>
      </c>
      <c r="F51" s="84">
        <v>70891095</v>
      </c>
      <c r="G51" s="84" t="s">
        <v>742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1799</v>
      </c>
      <c r="CH51" s="83" t="s">
        <v>1666</v>
      </c>
      <c r="CI51" s="287" t="s">
        <v>571</v>
      </c>
      <c r="CJ51" s="284" t="s">
        <v>1821</v>
      </c>
      <c r="CK51" s="285">
        <v>43747</v>
      </c>
      <c r="CL51" s="286">
        <v>44075</v>
      </c>
      <c r="CM51" s="84"/>
    </row>
    <row r="52" spans="1:91" ht="54">
      <c r="A52" s="697"/>
      <c r="B52" s="81" t="s">
        <v>808</v>
      </c>
      <c r="C52" s="82">
        <v>9523</v>
      </c>
      <c r="D52" s="83" t="s">
        <v>82</v>
      </c>
      <c r="E52" s="83" t="s">
        <v>1065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1799</v>
      </c>
      <c r="CH52" s="83" t="s">
        <v>1778</v>
      </c>
      <c r="CI52" s="287" t="s">
        <v>195</v>
      </c>
      <c r="CJ52" s="284" t="s">
        <v>80</v>
      </c>
      <c r="CK52" s="284" t="s">
        <v>1822</v>
      </c>
      <c r="CL52" s="284" t="s">
        <v>1528</v>
      </c>
      <c r="CM52" s="84"/>
    </row>
    <row r="53" spans="1:91" ht="72">
      <c r="A53" s="697"/>
      <c r="B53" s="81" t="s">
        <v>1026</v>
      </c>
      <c r="C53" s="82">
        <v>11512</v>
      </c>
      <c r="D53" s="83" t="s">
        <v>82</v>
      </c>
      <c r="E53" s="83" t="s">
        <v>1065</v>
      </c>
      <c r="F53" s="84">
        <v>70891095</v>
      </c>
      <c r="G53" s="84" t="s">
        <v>1027</v>
      </c>
      <c r="H53" s="83" t="s">
        <v>1792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1666</v>
      </c>
      <c r="CI53" s="287" t="s">
        <v>1028</v>
      </c>
      <c r="CJ53" s="284" t="s">
        <v>80</v>
      </c>
      <c r="CK53" s="285">
        <v>43973</v>
      </c>
      <c r="CL53" s="286">
        <v>44126</v>
      </c>
      <c r="CM53" s="84" t="s">
        <v>1801</v>
      </c>
    </row>
    <row r="54" spans="1:91" ht="54">
      <c r="A54" s="697"/>
      <c r="B54" s="81" t="s">
        <v>1029</v>
      </c>
      <c r="C54" s="82">
        <v>12513</v>
      </c>
      <c r="D54" s="83" t="s">
        <v>82</v>
      </c>
      <c r="E54" s="83" t="s">
        <v>1065</v>
      </c>
      <c r="F54" s="84">
        <v>70891095</v>
      </c>
      <c r="G54" s="84" t="s">
        <v>1529</v>
      </c>
      <c r="H54" s="83" t="s">
        <v>1790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1778</v>
      </c>
      <c r="CI54" s="287" t="s">
        <v>1030</v>
      </c>
      <c r="CJ54" s="284" t="s">
        <v>80</v>
      </c>
      <c r="CK54" s="285" t="s">
        <v>1823</v>
      </c>
      <c r="CL54" s="286" t="s">
        <v>1824</v>
      </c>
      <c r="CM54" s="84"/>
    </row>
    <row r="55" spans="1:91" ht="72">
      <c r="A55" s="697"/>
      <c r="B55" s="81" t="s">
        <v>822</v>
      </c>
      <c r="C55" s="82">
        <v>11514</v>
      </c>
      <c r="D55" s="83" t="s">
        <v>194</v>
      </c>
      <c r="E55" s="83" t="s">
        <v>1065</v>
      </c>
      <c r="F55" s="84" t="s">
        <v>1313</v>
      </c>
      <c r="G55" s="84" t="s">
        <v>428</v>
      </c>
      <c r="H55" s="83" t="s">
        <v>576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1799</v>
      </c>
      <c r="CH55" s="83" t="s">
        <v>1666</v>
      </c>
      <c r="CI55" s="287" t="s">
        <v>429</v>
      </c>
      <c r="CJ55" s="284" t="s">
        <v>80</v>
      </c>
      <c r="CK55" s="285">
        <v>43892</v>
      </c>
      <c r="CL55" s="285">
        <v>44563</v>
      </c>
      <c r="CM55" s="84" t="s">
        <v>1801</v>
      </c>
    </row>
    <row r="56" spans="1:91" ht="90">
      <c r="A56" s="697"/>
      <c r="B56" s="81" t="s">
        <v>1793</v>
      </c>
      <c r="C56" s="82">
        <v>11507</v>
      </c>
      <c r="D56" s="83" t="s">
        <v>194</v>
      </c>
      <c r="E56" s="83" t="s">
        <v>1065</v>
      </c>
      <c r="F56" s="84" t="s">
        <v>1313</v>
      </c>
      <c r="G56" s="84" t="s">
        <v>835</v>
      </c>
      <c r="H56" s="83" t="s">
        <v>576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1799</v>
      </c>
      <c r="CH56" s="83" t="s">
        <v>1666</v>
      </c>
      <c r="CI56" s="287" t="s">
        <v>483</v>
      </c>
      <c r="CJ56" s="284" t="s">
        <v>80</v>
      </c>
      <c r="CK56" s="285" t="s">
        <v>1530</v>
      </c>
      <c r="CL56" s="285">
        <v>44454</v>
      </c>
      <c r="CM56" s="84" t="s">
        <v>1825</v>
      </c>
    </row>
    <row r="57" spans="1:91" ht="54">
      <c r="A57" s="697"/>
      <c r="B57" s="154" t="s">
        <v>1794</v>
      </c>
      <c r="C57" s="155">
        <v>10906</v>
      </c>
      <c r="D57" s="156" t="s">
        <v>194</v>
      </c>
      <c r="E57" s="156" t="s">
        <v>1065</v>
      </c>
      <c r="F57" s="157" t="s">
        <v>1313</v>
      </c>
      <c r="G57" s="157" t="s">
        <v>845</v>
      </c>
      <c r="H57" s="156" t="s">
        <v>576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1799</v>
      </c>
      <c r="CH57" s="156" t="s">
        <v>693</v>
      </c>
      <c r="CI57" s="280" t="s">
        <v>606</v>
      </c>
      <c r="CJ57" s="281" t="s">
        <v>80</v>
      </c>
      <c r="CK57" s="282">
        <v>43689</v>
      </c>
      <c r="CL57" s="283">
        <v>43811</v>
      </c>
      <c r="CM57" s="157" t="s">
        <v>1826</v>
      </c>
    </row>
    <row r="58" spans="1:91" ht="90">
      <c r="A58" s="697"/>
      <c r="B58" s="154" t="s">
        <v>328</v>
      </c>
      <c r="C58" s="155" t="s">
        <v>734</v>
      </c>
      <c r="D58" s="156" t="s">
        <v>82</v>
      </c>
      <c r="E58" s="156" t="s">
        <v>1065</v>
      </c>
      <c r="F58" s="157">
        <v>70891095</v>
      </c>
      <c r="G58" s="157" t="s">
        <v>412</v>
      </c>
      <c r="H58" s="156" t="s">
        <v>576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1799</v>
      </c>
      <c r="CH58" s="156" t="s">
        <v>693</v>
      </c>
      <c r="CI58" s="280" t="s">
        <v>472</v>
      </c>
      <c r="CJ58" s="281" t="s">
        <v>1827</v>
      </c>
      <c r="CK58" s="282">
        <v>43648</v>
      </c>
      <c r="CL58" s="283">
        <v>43801</v>
      </c>
      <c r="CM58" s="157"/>
    </row>
    <row r="59" spans="1:91" ht="90">
      <c r="A59" s="697"/>
      <c r="B59" s="81" t="s">
        <v>832</v>
      </c>
      <c r="C59" s="167">
        <v>9330.9498999999996</v>
      </c>
      <c r="D59" s="83" t="s">
        <v>82</v>
      </c>
      <c r="E59" s="83" t="s">
        <v>1065</v>
      </c>
      <c r="F59" s="84">
        <v>70891095</v>
      </c>
      <c r="G59" s="84" t="s">
        <v>422</v>
      </c>
      <c r="H59" s="83" t="s">
        <v>576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1666</v>
      </c>
      <c r="CI59" s="284" t="s">
        <v>482</v>
      </c>
      <c r="CJ59" s="284" t="s">
        <v>1828</v>
      </c>
      <c r="CK59" s="286">
        <v>43976</v>
      </c>
      <c r="CL59" s="286">
        <v>44129</v>
      </c>
      <c r="CM59" s="84" t="s">
        <v>1829</v>
      </c>
    </row>
    <row r="60" spans="1:91" ht="90">
      <c r="A60" s="697"/>
      <c r="B60" s="154" t="s">
        <v>564</v>
      </c>
      <c r="C60" s="155">
        <v>10907</v>
      </c>
      <c r="D60" s="156" t="s">
        <v>82</v>
      </c>
      <c r="E60" s="156" t="s">
        <v>1065</v>
      </c>
      <c r="F60" s="157">
        <v>70891095</v>
      </c>
      <c r="G60" s="157" t="s">
        <v>741</v>
      </c>
      <c r="H60" s="156" t="s">
        <v>576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1799</v>
      </c>
      <c r="CH60" s="156" t="s">
        <v>693</v>
      </c>
      <c r="CI60" s="280" t="s">
        <v>983</v>
      </c>
      <c r="CJ60" s="281" t="s">
        <v>1830</v>
      </c>
      <c r="CK60" s="282">
        <v>43693</v>
      </c>
      <c r="CL60" s="283">
        <v>43815</v>
      </c>
      <c r="CM60" s="157" t="s">
        <v>1801</v>
      </c>
    </row>
    <row r="61" spans="1:91" ht="54">
      <c r="A61" s="697"/>
      <c r="B61" s="36" t="s">
        <v>489</v>
      </c>
      <c r="C61" s="88">
        <v>10947</v>
      </c>
      <c r="D61" s="27" t="s">
        <v>82</v>
      </c>
      <c r="E61" s="27" t="s">
        <v>1065</v>
      </c>
      <c r="F61" s="10">
        <v>70891095</v>
      </c>
      <c r="G61" s="10" t="s">
        <v>831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1799</v>
      </c>
      <c r="CH61" s="27" t="s">
        <v>1778</v>
      </c>
      <c r="CI61" s="276" t="s">
        <v>515</v>
      </c>
      <c r="CJ61" s="277" t="s">
        <v>80</v>
      </c>
      <c r="CK61" s="278" t="s">
        <v>1823</v>
      </c>
      <c r="CL61" s="279" t="s">
        <v>1831</v>
      </c>
      <c r="CM61" s="10"/>
    </row>
    <row r="62" spans="1:91" ht="90">
      <c r="A62" s="697"/>
      <c r="B62" s="130" t="s">
        <v>748</v>
      </c>
      <c r="C62" s="89">
        <v>10909</v>
      </c>
      <c r="D62" s="83" t="s">
        <v>82</v>
      </c>
      <c r="E62" s="83" t="s">
        <v>1065</v>
      </c>
      <c r="F62" s="84">
        <v>70891095</v>
      </c>
      <c r="G62" s="84" t="s">
        <v>813</v>
      </c>
      <c r="H62" s="83" t="s">
        <v>1790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1799</v>
      </c>
      <c r="CH62" s="83" t="s">
        <v>1666</v>
      </c>
      <c r="CI62" s="292" t="s">
        <v>256</v>
      </c>
      <c r="CJ62" s="284" t="s">
        <v>1832</v>
      </c>
      <c r="CK62" s="285">
        <v>43710</v>
      </c>
      <c r="CL62" s="286">
        <v>44379</v>
      </c>
      <c r="CM62" s="84" t="s">
        <v>1531</v>
      </c>
    </row>
    <row r="63" spans="1:91" ht="72">
      <c r="A63" s="697"/>
      <c r="B63" s="81" t="s">
        <v>821</v>
      </c>
      <c r="C63" s="82">
        <v>12524</v>
      </c>
      <c r="D63" s="83" t="s">
        <v>194</v>
      </c>
      <c r="E63" s="83" t="s">
        <v>1065</v>
      </c>
      <c r="F63" s="84" t="s">
        <v>1313</v>
      </c>
      <c r="G63" s="84" t="s">
        <v>426</v>
      </c>
      <c r="H63" s="83" t="s">
        <v>576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1666</v>
      </c>
      <c r="CI63" s="287" t="s">
        <v>427</v>
      </c>
      <c r="CJ63" s="284" t="s">
        <v>80</v>
      </c>
      <c r="CK63" s="286">
        <v>43922</v>
      </c>
      <c r="CL63" s="286">
        <v>44074</v>
      </c>
      <c r="CM63" s="84" t="s">
        <v>1801</v>
      </c>
    </row>
    <row r="64" spans="1:91" ht="90">
      <c r="A64" s="697"/>
      <c r="B64" s="36" t="s">
        <v>811</v>
      </c>
      <c r="C64" s="87">
        <v>9845</v>
      </c>
      <c r="D64" s="23" t="s">
        <v>82</v>
      </c>
      <c r="E64" s="23" t="s">
        <v>1065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1778</v>
      </c>
      <c r="CI64" s="289" t="s">
        <v>539</v>
      </c>
      <c r="CJ64" s="288" t="s">
        <v>1833</v>
      </c>
      <c r="CK64" s="291" t="s">
        <v>1822</v>
      </c>
      <c r="CL64" s="291" t="s">
        <v>1532</v>
      </c>
      <c r="CM64" s="10"/>
    </row>
    <row r="65" spans="1:91" ht="90">
      <c r="A65" s="697"/>
      <c r="B65" s="32" t="s">
        <v>836</v>
      </c>
      <c r="C65" s="131">
        <v>9018</v>
      </c>
      <c r="D65" s="67" t="s">
        <v>82</v>
      </c>
      <c r="E65" s="67" t="s">
        <v>1065</v>
      </c>
      <c r="F65" s="18">
        <v>70891095</v>
      </c>
      <c r="G65" s="18" t="s">
        <v>740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1799</v>
      </c>
      <c r="CH65" s="67" t="s">
        <v>496</v>
      </c>
      <c r="CI65" s="277" t="s">
        <v>563</v>
      </c>
      <c r="CJ65" s="277" t="s">
        <v>1834</v>
      </c>
      <c r="CK65" s="278">
        <v>43626</v>
      </c>
      <c r="CL65" s="279">
        <v>43713</v>
      </c>
      <c r="CM65" s="10"/>
    </row>
    <row r="66" spans="1:91" ht="90">
      <c r="A66" s="697"/>
      <c r="B66" s="81" t="s">
        <v>838</v>
      </c>
      <c r="C66" s="82">
        <v>10350</v>
      </c>
      <c r="D66" s="83" t="s">
        <v>194</v>
      </c>
      <c r="E66" s="83" t="s">
        <v>1065</v>
      </c>
      <c r="F66" s="84" t="s">
        <v>1313</v>
      </c>
      <c r="G66" s="84" t="s">
        <v>839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1799</v>
      </c>
      <c r="CH66" s="83" t="s">
        <v>1666</v>
      </c>
      <c r="CI66" s="284" t="s">
        <v>984</v>
      </c>
      <c r="CJ66" s="284" t="s">
        <v>1835</v>
      </c>
      <c r="CK66" s="286">
        <v>43920</v>
      </c>
      <c r="CL66" s="286">
        <v>45078</v>
      </c>
      <c r="CM66" s="10" t="s">
        <v>1801</v>
      </c>
    </row>
    <row r="67" spans="1:91" ht="90">
      <c r="A67" s="697"/>
      <c r="B67" s="81" t="s">
        <v>817</v>
      </c>
      <c r="C67" s="82" t="s">
        <v>717</v>
      </c>
      <c r="D67" s="83" t="s">
        <v>82</v>
      </c>
      <c r="E67" s="83" t="s">
        <v>1065</v>
      </c>
      <c r="F67" s="84">
        <v>70891095</v>
      </c>
      <c r="G67" s="84" t="s">
        <v>417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1799</v>
      </c>
      <c r="CH67" s="83" t="s">
        <v>1666</v>
      </c>
      <c r="CI67" s="287" t="s">
        <v>478</v>
      </c>
      <c r="CJ67" s="284" t="s">
        <v>1836</v>
      </c>
      <c r="CK67" s="286">
        <v>43907</v>
      </c>
      <c r="CL67" s="286">
        <v>44047</v>
      </c>
      <c r="CM67" s="84"/>
    </row>
    <row r="68" spans="1:91" ht="54">
      <c r="A68" s="697"/>
      <c r="B68" s="81" t="s">
        <v>439</v>
      </c>
      <c r="C68" s="82" t="s">
        <v>726</v>
      </c>
      <c r="D68" s="83" t="s">
        <v>194</v>
      </c>
      <c r="E68" s="83" t="s">
        <v>1065</v>
      </c>
      <c r="F68" s="84" t="s">
        <v>1313</v>
      </c>
      <c r="G68" s="84" t="s">
        <v>440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1799</v>
      </c>
      <c r="CH68" s="83" t="s">
        <v>1666</v>
      </c>
      <c r="CI68" s="287" t="s">
        <v>441</v>
      </c>
      <c r="CJ68" s="284" t="s">
        <v>80</v>
      </c>
      <c r="CK68" s="286">
        <v>43983</v>
      </c>
      <c r="CL68" s="286">
        <v>44228</v>
      </c>
      <c r="CM68" s="84"/>
    </row>
    <row r="69" spans="1:91" ht="54">
      <c r="A69" s="697"/>
      <c r="B69" s="81" t="s">
        <v>437</v>
      </c>
      <c r="C69" s="82">
        <v>10569</v>
      </c>
      <c r="D69" s="83" t="s">
        <v>194</v>
      </c>
      <c r="E69" s="83" t="s">
        <v>1065</v>
      </c>
      <c r="F69" s="84" t="s">
        <v>1313</v>
      </c>
      <c r="G69" s="84" t="s">
        <v>977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1799</v>
      </c>
      <c r="CH69" s="83" t="s">
        <v>1666</v>
      </c>
      <c r="CI69" s="284" t="s">
        <v>736</v>
      </c>
      <c r="CJ69" s="284" t="s">
        <v>80</v>
      </c>
      <c r="CK69" s="285">
        <v>43935</v>
      </c>
      <c r="CL69" s="286">
        <v>44300</v>
      </c>
      <c r="CM69" s="84"/>
    </row>
    <row r="70" spans="1:91" ht="90">
      <c r="A70" s="697"/>
      <c r="B70" s="81" t="s">
        <v>1795</v>
      </c>
      <c r="C70" s="82" t="s">
        <v>735</v>
      </c>
      <c r="D70" s="83" t="s">
        <v>194</v>
      </c>
      <c r="E70" s="83" t="s">
        <v>1065</v>
      </c>
      <c r="F70" s="84" t="s">
        <v>1313</v>
      </c>
      <c r="G70" s="84" t="s">
        <v>976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1799</v>
      </c>
      <c r="CH70" s="83" t="s">
        <v>1666</v>
      </c>
      <c r="CI70" s="284" t="s">
        <v>436</v>
      </c>
      <c r="CJ70" s="284" t="s">
        <v>1837</v>
      </c>
      <c r="CK70" s="286">
        <v>43935</v>
      </c>
      <c r="CL70" s="286">
        <v>44210</v>
      </c>
      <c r="CM70" s="84" t="s">
        <v>1826</v>
      </c>
    </row>
    <row r="71" spans="1:91" ht="54">
      <c r="A71" s="697"/>
      <c r="B71" s="36" t="s">
        <v>823</v>
      </c>
      <c r="C71" s="88">
        <v>9029</v>
      </c>
      <c r="D71" s="27" t="s">
        <v>194</v>
      </c>
      <c r="E71" s="27" t="s">
        <v>1065</v>
      </c>
      <c r="F71" s="10" t="s">
        <v>1313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1778</v>
      </c>
      <c r="CI71" s="276" t="s">
        <v>724</v>
      </c>
      <c r="CJ71" s="277" t="s">
        <v>80</v>
      </c>
      <c r="CK71" s="279" t="s">
        <v>1838</v>
      </c>
      <c r="CL71" s="279" t="s">
        <v>1839</v>
      </c>
      <c r="CM71" s="10"/>
    </row>
    <row r="72" spans="1:91" ht="54">
      <c r="A72" s="697"/>
      <c r="B72" s="36" t="s">
        <v>824</v>
      </c>
      <c r="C72" s="88">
        <v>10402</v>
      </c>
      <c r="D72" s="27" t="s">
        <v>194</v>
      </c>
      <c r="E72" s="27" t="s">
        <v>1065</v>
      </c>
      <c r="F72" s="10" t="s">
        <v>1313</v>
      </c>
      <c r="G72" s="10" t="s">
        <v>825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1778</v>
      </c>
      <c r="CI72" s="276" t="s">
        <v>724</v>
      </c>
      <c r="CJ72" s="277" t="s">
        <v>80</v>
      </c>
      <c r="CK72" s="278" t="s">
        <v>1838</v>
      </c>
      <c r="CL72" s="279" t="s">
        <v>1840</v>
      </c>
      <c r="CM72" s="10"/>
    </row>
    <row r="73" spans="1:91" ht="54">
      <c r="A73" s="697"/>
      <c r="B73" s="130" t="s">
        <v>252</v>
      </c>
      <c r="C73" s="89">
        <v>10016</v>
      </c>
      <c r="D73" s="83" t="s">
        <v>82</v>
      </c>
      <c r="E73" s="83" t="s">
        <v>1065</v>
      </c>
      <c r="F73" s="84">
        <v>70891095</v>
      </c>
      <c r="G73" s="84" t="s">
        <v>512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1799</v>
      </c>
      <c r="CH73" s="83" t="s">
        <v>1666</v>
      </c>
      <c r="CI73" s="287" t="s">
        <v>253</v>
      </c>
      <c r="CJ73" s="284" t="s">
        <v>80</v>
      </c>
      <c r="CK73" s="285">
        <v>43724</v>
      </c>
      <c r="CL73" s="286">
        <v>44332</v>
      </c>
      <c r="CM73" s="84"/>
    </row>
    <row r="74" spans="1:91" ht="54">
      <c r="A74" s="697"/>
      <c r="B74" s="169" t="s">
        <v>464</v>
      </c>
      <c r="C74" s="165">
        <v>8429</v>
      </c>
      <c r="D74" s="156" t="s">
        <v>82</v>
      </c>
      <c r="E74" s="156" t="s">
        <v>1065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1799</v>
      </c>
      <c r="CH74" s="156" t="s">
        <v>693</v>
      </c>
      <c r="CI74" s="280" t="s">
        <v>465</v>
      </c>
      <c r="CJ74" s="281" t="s">
        <v>80</v>
      </c>
      <c r="CK74" s="282">
        <v>43647</v>
      </c>
      <c r="CL74" s="283">
        <v>43758</v>
      </c>
      <c r="CM74" s="156" t="s">
        <v>1800</v>
      </c>
    </row>
    <row r="75" spans="1:91" ht="90">
      <c r="A75" s="697"/>
      <c r="B75" s="81" t="s">
        <v>820</v>
      </c>
      <c r="C75" s="82" t="s">
        <v>722</v>
      </c>
      <c r="D75" s="83" t="s">
        <v>82</v>
      </c>
      <c r="E75" s="83" t="s">
        <v>1065</v>
      </c>
      <c r="F75" s="84">
        <v>70891095</v>
      </c>
      <c r="G75" s="84" t="s">
        <v>423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1799</v>
      </c>
      <c r="CH75" s="83" t="s">
        <v>1666</v>
      </c>
      <c r="CI75" s="287" t="s">
        <v>723</v>
      </c>
      <c r="CJ75" s="284" t="s">
        <v>1841</v>
      </c>
      <c r="CK75" s="285">
        <v>43773</v>
      </c>
      <c r="CL75" s="286">
        <v>44044</v>
      </c>
      <c r="CM75" s="84"/>
    </row>
    <row r="76" spans="1:91" ht="90">
      <c r="A76" s="697"/>
      <c r="B76" s="36" t="s">
        <v>476</v>
      </c>
      <c r="C76" s="88" t="s">
        <v>716</v>
      </c>
      <c r="D76" s="27" t="s">
        <v>82</v>
      </c>
      <c r="E76" s="27" t="s">
        <v>1065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1799</v>
      </c>
      <c r="CH76" s="27" t="s">
        <v>1778</v>
      </c>
      <c r="CI76" s="276" t="s">
        <v>477</v>
      </c>
      <c r="CJ76" s="288" t="s">
        <v>1842</v>
      </c>
      <c r="CK76" s="279" t="s">
        <v>1532</v>
      </c>
      <c r="CL76" s="279" t="s">
        <v>1528</v>
      </c>
      <c r="CM76" s="10" t="s">
        <v>1801</v>
      </c>
    </row>
    <row r="77" spans="1:91" ht="72">
      <c r="A77" s="697"/>
      <c r="B77" s="81" t="s">
        <v>819</v>
      </c>
      <c r="C77" s="82" t="s">
        <v>721</v>
      </c>
      <c r="D77" s="83" t="s">
        <v>82</v>
      </c>
      <c r="E77" s="83" t="s">
        <v>1065</v>
      </c>
      <c r="F77" s="84">
        <v>70891095</v>
      </c>
      <c r="G77" s="84" t="s">
        <v>421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1799</v>
      </c>
      <c r="CH77" s="83" t="s">
        <v>1666</v>
      </c>
      <c r="CI77" s="287" t="s">
        <v>481</v>
      </c>
      <c r="CJ77" s="284" t="s">
        <v>80</v>
      </c>
      <c r="CK77" s="285">
        <v>43696</v>
      </c>
      <c r="CL77" s="286" t="s">
        <v>1843</v>
      </c>
      <c r="CM77" s="84" t="s">
        <v>1801</v>
      </c>
    </row>
    <row r="78" spans="1:91" ht="54">
      <c r="A78" s="697"/>
      <c r="B78" s="81" t="s">
        <v>840</v>
      </c>
      <c r="C78" s="82">
        <v>9538</v>
      </c>
      <c r="D78" s="83" t="s">
        <v>82</v>
      </c>
      <c r="E78" s="83" t="s">
        <v>1065</v>
      </c>
      <c r="F78" s="84">
        <v>70891095</v>
      </c>
      <c r="G78" s="84" t="s">
        <v>841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1799</v>
      </c>
      <c r="CH78" s="83" t="s">
        <v>1666</v>
      </c>
      <c r="CI78" s="284" t="s">
        <v>566</v>
      </c>
      <c r="CJ78" s="284" t="s">
        <v>80</v>
      </c>
      <c r="CK78" s="285">
        <v>43915</v>
      </c>
      <c r="CL78" s="285">
        <v>44099</v>
      </c>
      <c r="CM78" s="84" t="s">
        <v>1844</v>
      </c>
    </row>
    <row r="79" spans="1:91" ht="54">
      <c r="A79" s="697"/>
      <c r="B79" s="130" t="s">
        <v>749</v>
      </c>
      <c r="C79" s="89">
        <v>10577</v>
      </c>
      <c r="D79" s="83" t="s">
        <v>82</v>
      </c>
      <c r="E79" s="83" t="s">
        <v>1065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1799</v>
      </c>
      <c r="CH79" s="168" t="s">
        <v>1666</v>
      </c>
      <c r="CI79" s="292" t="s">
        <v>256</v>
      </c>
      <c r="CJ79" s="284" t="s">
        <v>80</v>
      </c>
      <c r="CK79" s="285">
        <v>43710</v>
      </c>
      <c r="CL79" s="286">
        <v>44378</v>
      </c>
      <c r="CM79" s="84"/>
    </row>
    <row r="80" spans="1:91" ht="54">
      <c r="A80" s="697"/>
      <c r="B80" s="81" t="s">
        <v>828</v>
      </c>
      <c r="C80" s="82" t="s">
        <v>728</v>
      </c>
      <c r="D80" s="83" t="s">
        <v>82</v>
      </c>
      <c r="E80" s="83" t="s">
        <v>1065</v>
      </c>
      <c r="F80" s="84">
        <v>70891095</v>
      </c>
      <c r="G80" s="84" t="s">
        <v>444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1799</v>
      </c>
      <c r="CH80" s="83" t="s">
        <v>1666</v>
      </c>
      <c r="CI80" s="287" t="s">
        <v>445</v>
      </c>
      <c r="CJ80" s="284" t="s">
        <v>80</v>
      </c>
      <c r="CK80" s="286">
        <v>43899</v>
      </c>
      <c r="CL80" s="286">
        <v>44119</v>
      </c>
      <c r="CM80" s="84"/>
    </row>
    <row r="81" spans="1:91" ht="90">
      <c r="A81" s="697"/>
      <c r="B81" s="81" t="s">
        <v>327</v>
      </c>
      <c r="C81" s="82">
        <v>10631</v>
      </c>
      <c r="D81" s="83" t="s">
        <v>82</v>
      </c>
      <c r="E81" s="83" t="s">
        <v>1065</v>
      </c>
      <c r="F81" s="84">
        <v>70891095</v>
      </c>
      <c r="G81" s="84" t="s">
        <v>411</v>
      </c>
      <c r="H81" s="83" t="s">
        <v>1457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1799</v>
      </c>
      <c r="CH81" s="83" t="s">
        <v>1666</v>
      </c>
      <c r="CI81" s="287" t="s">
        <v>471</v>
      </c>
      <c r="CJ81" s="284" t="s">
        <v>1845</v>
      </c>
      <c r="CK81" s="286">
        <v>43997</v>
      </c>
      <c r="CL81" s="286">
        <v>44301</v>
      </c>
      <c r="CM81" s="84" t="s">
        <v>1801</v>
      </c>
    </row>
    <row r="82" spans="1:91" ht="62.25" customHeight="1">
      <c r="A82" s="697"/>
      <c r="B82" s="81" t="s">
        <v>1282</v>
      </c>
      <c r="C82" s="82">
        <v>12845</v>
      </c>
      <c r="D82" s="83" t="s">
        <v>194</v>
      </c>
      <c r="E82" s="83" t="s">
        <v>1065</v>
      </c>
      <c r="F82" s="84" t="s">
        <v>1313</v>
      </c>
      <c r="G82" s="84" t="s">
        <v>1458</v>
      </c>
      <c r="H82" s="83" t="s">
        <v>1457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1799</v>
      </c>
      <c r="CH82" s="83" t="s">
        <v>1666</v>
      </c>
      <c r="CI82" s="287" t="s">
        <v>1283</v>
      </c>
      <c r="CJ82" s="284" t="s">
        <v>80</v>
      </c>
      <c r="CK82" s="286">
        <v>43906</v>
      </c>
      <c r="CL82" s="286">
        <v>44363</v>
      </c>
      <c r="CM82" s="84"/>
    </row>
    <row r="83" spans="1:91" ht="57" customHeight="1">
      <c r="A83" s="697"/>
      <c r="B83" s="28" t="s">
        <v>1284</v>
      </c>
      <c r="C83" s="87">
        <v>12842</v>
      </c>
      <c r="D83" s="23" t="s">
        <v>194</v>
      </c>
      <c r="E83" s="23" t="s">
        <v>1065</v>
      </c>
      <c r="F83" s="16" t="s">
        <v>1313</v>
      </c>
      <c r="G83" s="16" t="s">
        <v>1459</v>
      </c>
      <c r="H83" s="23" t="s">
        <v>1457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1799</v>
      </c>
      <c r="CH83" s="23" t="s">
        <v>1778</v>
      </c>
      <c r="CI83" s="289" t="s">
        <v>1285</v>
      </c>
      <c r="CJ83" s="288" t="s">
        <v>80</v>
      </c>
      <c r="CK83" s="291">
        <v>44013</v>
      </c>
      <c r="CL83" s="291">
        <v>44166</v>
      </c>
      <c r="CM83" s="16"/>
    </row>
    <row r="84" spans="1:91" ht="90">
      <c r="A84" s="697"/>
      <c r="B84" s="28" t="s">
        <v>1460</v>
      </c>
      <c r="C84" s="87">
        <v>11243</v>
      </c>
      <c r="D84" s="23" t="s">
        <v>82</v>
      </c>
      <c r="E84" s="23" t="s">
        <v>1065</v>
      </c>
      <c r="F84" s="16" t="s">
        <v>1313</v>
      </c>
      <c r="G84" s="16" t="s">
        <v>1533</v>
      </c>
      <c r="H84" s="23" t="s">
        <v>1534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1799</v>
      </c>
      <c r="CH84" s="23" t="s">
        <v>1778</v>
      </c>
      <c r="CI84" s="289" t="s">
        <v>738</v>
      </c>
      <c r="CJ84" s="288" t="s">
        <v>1846</v>
      </c>
      <c r="CK84" s="290" t="s">
        <v>1315</v>
      </c>
      <c r="CL84" s="291" t="s">
        <v>1847</v>
      </c>
      <c r="CM84" s="16"/>
    </row>
    <row r="85" spans="1:91" ht="90">
      <c r="A85" s="697"/>
      <c r="B85" s="36" t="s">
        <v>1306</v>
      </c>
      <c r="C85" s="88">
        <v>12828</v>
      </c>
      <c r="D85" s="27" t="s">
        <v>194</v>
      </c>
      <c r="E85" s="27" t="s">
        <v>1065</v>
      </c>
      <c r="F85" s="10" t="s">
        <v>1313</v>
      </c>
      <c r="G85" s="27" t="s">
        <v>1307</v>
      </c>
      <c r="H85" s="27" t="s">
        <v>1457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1799</v>
      </c>
      <c r="CH85" s="27" t="s">
        <v>1778</v>
      </c>
      <c r="CI85" s="276" t="s">
        <v>1285</v>
      </c>
      <c r="CJ85" s="277" t="s">
        <v>1848</v>
      </c>
      <c r="CK85" s="278">
        <v>44044</v>
      </c>
      <c r="CL85" s="279">
        <v>44501</v>
      </c>
      <c r="CM85" s="10"/>
    </row>
    <row r="86" spans="1:91" ht="90">
      <c r="A86" s="697"/>
      <c r="B86" s="36" t="s">
        <v>1286</v>
      </c>
      <c r="C86" s="87">
        <v>12896</v>
      </c>
      <c r="D86" s="23" t="s">
        <v>194</v>
      </c>
      <c r="E86" s="23" t="s">
        <v>1065</v>
      </c>
      <c r="F86" s="16">
        <v>70891095</v>
      </c>
      <c r="G86" s="23" t="s">
        <v>1287</v>
      </c>
      <c r="H86" s="23" t="s">
        <v>1457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1799</v>
      </c>
      <c r="CH86" s="27" t="s">
        <v>1778</v>
      </c>
      <c r="CI86" s="289" t="s">
        <v>1288</v>
      </c>
      <c r="CJ86" s="288" t="s">
        <v>1849</v>
      </c>
      <c r="CK86" s="278" t="s">
        <v>1315</v>
      </c>
      <c r="CL86" s="279" t="s">
        <v>1315</v>
      </c>
      <c r="CM86" s="10" t="s">
        <v>1801</v>
      </c>
    </row>
    <row r="87" spans="1:91" ht="90">
      <c r="A87" s="697"/>
      <c r="B87" s="81" t="s">
        <v>1295</v>
      </c>
      <c r="C87" s="82">
        <v>12882</v>
      </c>
      <c r="D87" s="83" t="s">
        <v>194</v>
      </c>
      <c r="E87" s="83" t="s">
        <v>1065</v>
      </c>
      <c r="F87" s="84" t="s">
        <v>1313</v>
      </c>
      <c r="G87" s="83" t="s">
        <v>1296</v>
      </c>
      <c r="H87" s="83" t="s">
        <v>1457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1799</v>
      </c>
      <c r="CH87" s="83" t="s">
        <v>1666</v>
      </c>
      <c r="CI87" s="287" t="s">
        <v>1297</v>
      </c>
      <c r="CJ87" s="284" t="s">
        <v>1850</v>
      </c>
      <c r="CK87" s="285">
        <v>43964</v>
      </c>
      <c r="CL87" s="286">
        <v>44390</v>
      </c>
      <c r="CM87" s="84"/>
    </row>
    <row r="88" spans="1:91" ht="54">
      <c r="A88" s="697"/>
      <c r="B88" s="36" t="s">
        <v>1461</v>
      </c>
      <c r="C88" s="87">
        <v>12876</v>
      </c>
      <c r="D88" s="23" t="s">
        <v>194</v>
      </c>
      <c r="E88" s="23" t="s">
        <v>1065</v>
      </c>
      <c r="F88" s="16">
        <v>70891095</v>
      </c>
      <c r="G88" s="193">
        <v>6143</v>
      </c>
      <c r="H88" s="23" t="s">
        <v>1457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80</v>
      </c>
      <c r="CK88" s="278" t="s">
        <v>1315</v>
      </c>
      <c r="CL88" s="279" t="s">
        <v>1315</v>
      </c>
      <c r="CM88" s="10"/>
    </row>
    <row r="89" spans="1:91" ht="90">
      <c r="A89" s="697"/>
      <c r="B89" s="81" t="s">
        <v>1462</v>
      </c>
      <c r="C89" s="82">
        <v>12834</v>
      </c>
      <c r="D89" s="83" t="s">
        <v>194</v>
      </c>
      <c r="E89" s="83" t="s">
        <v>1065</v>
      </c>
      <c r="F89" s="84" t="s">
        <v>1313</v>
      </c>
      <c r="G89" s="84">
        <v>4108</v>
      </c>
      <c r="H89" s="83" t="s">
        <v>1457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1799</v>
      </c>
      <c r="CH89" s="83" t="s">
        <v>1666</v>
      </c>
      <c r="CI89" s="287" t="s">
        <v>195</v>
      </c>
      <c r="CJ89" s="284" t="s">
        <v>1851</v>
      </c>
      <c r="CK89" s="285">
        <v>43955</v>
      </c>
      <c r="CL89" s="286">
        <v>44621</v>
      </c>
      <c r="CM89" s="84" t="s">
        <v>1801</v>
      </c>
    </row>
    <row r="90" spans="1:91" ht="90">
      <c r="A90" s="697"/>
      <c r="B90" s="81" t="s">
        <v>1463</v>
      </c>
      <c r="C90" s="82">
        <v>12838</v>
      </c>
      <c r="D90" s="83" t="s">
        <v>194</v>
      </c>
      <c r="E90" s="83" t="s">
        <v>1065</v>
      </c>
      <c r="F90" s="84" t="s">
        <v>1313</v>
      </c>
      <c r="G90" s="263">
        <v>6140</v>
      </c>
      <c r="H90" s="83" t="s">
        <v>1457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1799</v>
      </c>
      <c r="CH90" s="83" t="s">
        <v>1666</v>
      </c>
      <c r="CI90" s="287" t="s">
        <v>195</v>
      </c>
      <c r="CJ90" s="284" t="s">
        <v>1851</v>
      </c>
      <c r="CK90" s="285">
        <v>43955</v>
      </c>
      <c r="CL90" s="286">
        <v>44621</v>
      </c>
      <c r="CM90" s="84"/>
    </row>
    <row r="91" spans="1:91" ht="90">
      <c r="A91" s="697"/>
      <c r="B91" s="81" t="s">
        <v>1464</v>
      </c>
      <c r="C91" s="82">
        <v>12888</v>
      </c>
      <c r="D91" s="83" t="s">
        <v>194</v>
      </c>
      <c r="E91" s="83" t="s">
        <v>1065</v>
      </c>
      <c r="F91" s="84" t="s">
        <v>1313</v>
      </c>
      <c r="G91" s="263">
        <v>6051</v>
      </c>
      <c r="H91" s="83" t="s">
        <v>1457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1799</v>
      </c>
      <c r="CH91" s="83" t="s">
        <v>1666</v>
      </c>
      <c r="CI91" s="287" t="s">
        <v>195</v>
      </c>
      <c r="CJ91" s="284" t="s">
        <v>1851</v>
      </c>
      <c r="CK91" s="285">
        <v>43955</v>
      </c>
      <c r="CL91" s="286">
        <v>44621</v>
      </c>
      <c r="CM91" s="84" t="s">
        <v>1801</v>
      </c>
    </row>
    <row r="92" spans="1:91" ht="90">
      <c r="A92" s="697"/>
      <c r="B92" s="36" t="s">
        <v>1465</v>
      </c>
      <c r="C92" s="87">
        <v>12827</v>
      </c>
      <c r="D92" s="23" t="s">
        <v>194</v>
      </c>
      <c r="E92" s="23" t="s">
        <v>1065</v>
      </c>
      <c r="F92" s="16" t="s">
        <v>1313</v>
      </c>
      <c r="G92" s="23" t="s">
        <v>1304</v>
      </c>
      <c r="H92" s="23" t="s">
        <v>1457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1799</v>
      </c>
      <c r="CH92" s="23" t="s">
        <v>182</v>
      </c>
      <c r="CI92" s="289" t="s">
        <v>1305</v>
      </c>
      <c r="CJ92" s="288" t="s">
        <v>1852</v>
      </c>
      <c r="CK92" s="290" t="s">
        <v>1315</v>
      </c>
      <c r="CL92" s="291" t="s">
        <v>1847</v>
      </c>
      <c r="CM92" s="10"/>
    </row>
    <row r="93" spans="1:91" ht="54">
      <c r="A93" s="697"/>
      <c r="B93" s="38" t="s">
        <v>1796</v>
      </c>
      <c r="C93" s="194">
        <v>12543</v>
      </c>
      <c r="D93" s="25" t="s">
        <v>194</v>
      </c>
      <c r="E93" s="25" t="s">
        <v>1065</v>
      </c>
      <c r="F93" s="24" t="s">
        <v>1313</v>
      </c>
      <c r="G93" s="267">
        <v>6239</v>
      </c>
      <c r="H93" s="25" t="s">
        <v>1797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1778</v>
      </c>
      <c r="CI93" s="293" t="s">
        <v>1853</v>
      </c>
      <c r="CJ93" s="294" t="s">
        <v>1860</v>
      </c>
      <c r="CK93" s="295" t="s">
        <v>1838</v>
      </c>
      <c r="CL93" s="296" t="s">
        <v>1854</v>
      </c>
      <c r="CM93" s="10"/>
    </row>
    <row r="94" spans="1:91" ht="54">
      <c r="A94" s="697"/>
      <c r="B94" s="38" t="s">
        <v>1301</v>
      </c>
      <c r="C94" s="194">
        <v>12572</v>
      </c>
      <c r="D94" s="25" t="s">
        <v>194</v>
      </c>
      <c r="E94" s="25" t="s">
        <v>1065</v>
      </c>
      <c r="F94" s="24">
        <v>70891095</v>
      </c>
      <c r="G94" s="267">
        <v>2594</v>
      </c>
      <c r="H94" s="25" t="s">
        <v>1797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1778</v>
      </c>
      <c r="CI94" s="293" t="s">
        <v>1302</v>
      </c>
      <c r="CJ94" s="294" t="s">
        <v>1861</v>
      </c>
      <c r="CK94" s="295" t="s">
        <v>1855</v>
      </c>
      <c r="CL94" s="296" t="s">
        <v>1856</v>
      </c>
      <c r="CM94" s="10"/>
    </row>
    <row r="95" spans="1:91" ht="54">
      <c r="A95" s="697"/>
      <c r="B95" s="38" t="s">
        <v>1298</v>
      </c>
      <c r="C95" s="194" t="s">
        <v>80</v>
      </c>
      <c r="D95" s="25" t="s">
        <v>194</v>
      </c>
      <c r="E95" s="25" t="s">
        <v>1065</v>
      </c>
      <c r="F95" s="24">
        <v>70891095</v>
      </c>
      <c r="G95" s="267">
        <v>4028</v>
      </c>
      <c r="H95" s="25" t="s">
        <v>1798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1299</v>
      </c>
      <c r="CJ95" s="294" t="s">
        <v>1861</v>
      </c>
      <c r="CK95" s="295" t="s">
        <v>1528</v>
      </c>
      <c r="CL95" s="295" t="s">
        <v>1528</v>
      </c>
      <c r="CM95" s="10"/>
    </row>
    <row r="96" spans="1:91" ht="54">
      <c r="A96" s="697"/>
      <c r="B96" s="195" t="s">
        <v>330</v>
      </c>
      <c r="C96" s="182" t="s">
        <v>719</v>
      </c>
      <c r="D96" s="183" t="s">
        <v>194</v>
      </c>
      <c r="E96" s="183" t="s">
        <v>1065</v>
      </c>
      <c r="F96" s="184" t="s">
        <v>1313</v>
      </c>
      <c r="G96" s="183" t="s">
        <v>419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1799</v>
      </c>
      <c r="CH96" s="183" t="s">
        <v>496</v>
      </c>
      <c r="CI96" s="276" t="s">
        <v>479</v>
      </c>
      <c r="CJ96" s="277" t="s">
        <v>1535</v>
      </c>
      <c r="CK96" s="278">
        <v>43168</v>
      </c>
      <c r="CL96" s="279">
        <v>43413</v>
      </c>
      <c r="CM96" s="184"/>
    </row>
    <row r="97" spans="1:91" ht="36.75" customHeight="1">
      <c r="A97" s="697"/>
      <c r="B97" s="77" t="s">
        <v>263</v>
      </c>
      <c r="C97" s="64" t="s">
        <v>80</v>
      </c>
      <c r="D97" s="64" t="s">
        <v>80</v>
      </c>
      <c r="E97" s="64" t="s">
        <v>80</v>
      </c>
      <c r="F97" s="94" t="s">
        <v>80</v>
      </c>
      <c r="G97" s="94" t="s">
        <v>80</v>
      </c>
      <c r="H97" s="64" t="s">
        <v>80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80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80</v>
      </c>
      <c r="CI97" s="297" t="s">
        <v>80</v>
      </c>
      <c r="CJ97" s="297" t="s">
        <v>80</v>
      </c>
      <c r="CK97" s="298" t="s">
        <v>80</v>
      </c>
      <c r="CL97" s="299" t="s">
        <v>80</v>
      </c>
    </row>
    <row r="98" spans="1:91" ht="36.75" customHeight="1">
      <c r="A98" s="697"/>
      <c r="B98" s="36" t="s">
        <v>607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846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1666</v>
      </c>
      <c r="CI98" s="276" t="s">
        <v>608</v>
      </c>
      <c r="CJ98" s="276" t="s">
        <v>80</v>
      </c>
      <c r="CK98" s="278">
        <v>43723</v>
      </c>
      <c r="CL98" s="279" t="s">
        <v>80</v>
      </c>
      <c r="CM98" s="113"/>
    </row>
    <row r="99" spans="1:91" ht="46.5">
      <c r="A99" s="697"/>
      <c r="B99" s="66" t="s">
        <v>452</v>
      </c>
      <c r="C99" s="91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1666</v>
      </c>
      <c r="CI99" s="276" t="s">
        <v>986</v>
      </c>
      <c r="CJ99" s="276" t="s">
        <v>80</v>
      </c>
      <c r="CK99" s="300">
        <v>43768</v>
      </c>
      <c r="CL99" s="301" t="s">
        <v>80</v>
      </c>
      <c r="CM99" s="113"/>
    </row>
    <row r="100" spans="1:91" ht="46.5">
      <c r="A100" s="697"/>
      <c r="B100" s="66" t="s">
        <v>453</v>
      </c>
      <c r="C100" s="91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76" t="s">
        <v>454</v>
      </c>
      <c r="CJ100" s="276" t="s">
        <v>80</v>
      </c>
      <c r="CK100" s="300" t="s">
        <v>80</v>
      </c>
      <c r="CL100" s="301" t="s">
        <v>80</v>
      </c>
      <c r="CM100" s="113"/>
    </row>
    <row r="101" spans="1:91" ht="36">
      <c r="A101" s="697"/>
      <c r="B101" s="148" t="s">
        <v>517</v>
      </c>
      <c r="C101" s="170" t="s">
        <v>80</v>
      </c>
      <c r="D101" s="67" t="s">
        <v>194</v>
      </c>
      <c r="E101" s="67" t="s">
        <v>80</v>
      </c>
      <c r="F101" s="18" t="s">
        <v>80</v>
      </c>
      <c r="G101" s="18" t="s">
        <v>80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496</v>
      </c>
      <c r="CI101" s="302" t="s">
        <v>538</v>
      </c>
      <c r="CJ101" s="302" t="s">
        <v>80</v>
      </c>
      <c r="CK101" s="303">
        <v>43305</v>
      </c>
      <c r="CL101" s="304">
        <v>43701</v>
      </c>
      <c r="CM101" s="270"/>
    </row>
    <row r="102" spans="1:91" ht="46.5">
      <c r="A102" s="697"/>
      <c r="B102" s="66" t="s">
        <v>518</v>
      </c>
      <c r="C102" s="91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76" t="s">
        <v>538</v>
      </c>
      <c r="CJ102" s="276" t="s">
        <v>80</v>
      </c>
      <c r="CK102" s="278" t="s">
        <v>80</v>
      </c>
      <c r="CL102" s="279" t="s">
        <v>80</v>
      </c>
      <c r="CM102" s="113"/>
    </row>
    <row r="103" spans="1:91" ht="36">
      <c r="A103" s="697"/>
      <c r="B103" s="66" t="s">
        <v>519</v>
      </c>
      <c r="C103" s="91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1666</v>
      </c>
      <c r="CI103" s="302" t="s">
        <v>538</v>
      </c>
      <c r="CJ103" s="302" t="s">
        <v>1536</v>
      </c>
      <c r="CK103" s="303">
        <v>43882</v>
      </c>
      <c r="CL103" s="304" t="s">
        <v>80</v>
      </c>
      <c r="CM103" s="271"/>
    </row>
    <row r="104" spans="1:91" ht="36">
      <c r="A104" s="697"/>
      <c r="B104" s="66" t="s">
        <v>520</v>
      </c>
      <c r="C104" s="91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693</v>
      </c>
      <c r="CI104" s="302" t="s">
        <v>538</v>
      </c>
      <c r="CJ104" s="302" t="s">
        <v>1456</v>
      </c>
      <c r="CK104" s="303">
        <v>43325</v>
      </c>
      <c r="CL104" s="304">
        <v>43832</v>
      </c>
      <c r="CM104" s="271"/>
    </row>
    <row r="105" spans="1:91" ht="36">
      <c r="A105" s="697"/>
      <c r="B105" s="148" t="s">
        <v>521</v>
      </c>
      <c r="C105" s="170" t="s">
        <v>80</v>
      </c>
      <c r="D105" s="67" t="s">
        <v>194</v>
      </c>
      <c r="E105" s="67" t="s">
        <v>80</v>
      </c>
      <c r="F105" s="18" t="s">
        <v>80</v>
      </c>
      <c r="G105" s="18" t="s">
        <v>80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496</v>
      </c>
      <c r="CI105" s="276" t="s">
        <v>538</v>
      </c>
      <c r="CJ105" s="276" t="s">
        <v>80</v>
      </c>
      <c r="CK105" s="278">
        <v>43406</v>
      </c>
      <c r="CL105" s="279">
        <v>43665</v>
      </c>
      <c r="CM105" s="272"/>
    </row>
    <row r="106" spans="1:91" ht="46.5">
      <c r="A106" s="697"/>
      <c r="B106" s="66" t="s">
        <v>522</v>
      </c>
      <c r="C106" s="91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02" t="s">
        <v>538</v>
      </c>
      <c r="CJ106" s="302" t="s">
        <v>80</v>
      </c>
      <c r="CK106" s="303" t="s">
        <v>80</v>
      </c>
      <c r="CL106" s="304" t="s">
        <v>80</v>
      </c>
      <c r="CM106" s="113"/>
    </row>
    <row r="107" spans="1:91" ht="36">
      <c r="A107" s="697"/>
      <c r="B107" s="265" t="s">
        <v>523</v>
      </c>
      <c r="C107" s="170" t="s">
        <v>80</v>
      </c>
      <c r="D107" s="67" t="s">
        <v>194</v>
      </c>
      <c r="E107" s="67" t="s">
        <v>80</v>
      </c>
      <c r="F107" s="18" t="s">
        <v>80</v>
      </c>
      <c r="G107" s="18" t="s">
        <v>80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496</v>
      </c>
      <c r="CI107" s="302" t="s">
        <v>538</v>
      </c>
      <c r="CJ107" s="302" t="s">
        <v>80</v>
      </c>
      <c r="CK107" s="303">
        <v>43795</v>
      </c>
      <c r="CL107" s="304">
        <v>43945</v>
      </c>
      <c r="CM107" s="273"/>
    </row>
    <row r="108" spans="1:91" ht="36">
      <c r="A108" s="697"/>
      <c r="B108" s="66" t="s">
        <v>524</v>
      </c>
      <c r="C108" s="91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02" t="s">
        <v>538</v>
      </c>
      <c r="CJ108" s="302" t="s">
        <v>80</v>
      </c>
      <c r="CK108" s="303" t="s">
        <v>80</v>
      </c>
      <c r="CL108" s="304" t="s">
        <v>80</v>
      </c>
      <c r="CM108" s="113"/>
    </row>
    <row r="109" spans="1:91" ht="36">
      <c r="A109" s="697"/>
      <c r="B109" s="66" t="s">
        <v>525</v>
      </c>
      <c r="C109" s="91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02" t="s">
        <v>538</v>
      </c>
      <c r="CJ109" s="302" t="s">
        <v>80</v>
      </c>
      <c r="CK109" s="303" t="s">
        <v>80</v>
      </c>
      <c r="CL109" s="304" t="s">
        <v>80</v>
      </c>
      <c r="CM109" s="113"/>
    </row>
    <row r="110" spans="1:91" ht="36">
      <c r="A110" s="697"/>
      <c r="B110" s="66" t="s">
        <v>526</v>
      </c>
      <c r="C110" s="91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02" t="s">
        <v>538</v>
      </c>
      <c r="CJ110" s="302" t="s">
        <v>80</v>
      </c>
      <c r="CK110" s="303" t="s">
        <v>80</v>
      </c>
      <c r="CL110" s="304" t="s">
        <v>80</v>
      </c>
      <c r="CM110" s="113"/>
    </row>
    <row r="111" spans="1:91" ht="36">
      <c r="A111" s="697"/>
      <c r="B111" s="66" t="s">
        <v>527</v>
      </c>
      <c r="C111" s="91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02" t="s">
        <v>538</v>
      </c>
      <c r="CJ111" s="302" t="s">
        <v>80</v>
      </c>
      <c r="CK111" s="303" t="s">
        <v>80</v>
      </c>
      <c r="CL111" s="304" t="s">
        <v>80</v>
      </c>
      <c r="CM111" s="113"/>
    </row>
    <row r="112" spans="1:91" ht="36">
      <c r="A112" s="697"/>
      <c r="B112" s="66" t="s">
        <v>528</v>
      </c>
      <c r="C112" s="91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02" t="s">
        <v>538</v>
      </c>
      <c r="CJ112" s="302" t="s">
        <v>80</v>
      </c>
      <c r="CK112" s="303" t="s">
        <v>80</v>
      </c>
      <c r="CL112" s="304" t="s">
        <v>80</v>
      </c>
      <c r="CM112" s="113"/>
    </row>
    <row r="113" spans="1:91" ht="36">
      <c r="A113" s="697"/>
      <c r="B113" s="66" t="s">
        <v>529</v>
      </c>
      <c r="C113" s="91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02" t="s">
        <v>538</v>
      </c>
      <c r="CJ113" s="302" t="s">
        <v>80</v>
      </c>
      <c r="CK113" s="303" t="s">
        <v>80</v>
      </c>
      <c r="CL113" s="304" t="s">
        <v>80</v>
      </c>
      <c r="CM113" s="113"/>
    </row>
    <row r="114" spans="1:91" ht="36">
      <c r="A114" s="697"/>
      <c r="B114" s="66" t="s">
        <v>530</v>
      </c>
      <c r="C114" s="91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02" t="s">
        <v>538</v>
      </c>
      <c r="CJ114" s="302" t="s">
        <v>80</v>
      </c>
      <c r="CK114" s="303" t="s">
        <v>80</v>
      </c>
      <c r="CL114" s="304" t="s">
        <v>80</v>
      </c>
      <c r="CM114" s="113"/>
    </row>
    <row r="115" spans="1:91" ht="36">
      <c r="A115" s="697"/>
      <c r="B115" s="66" t="s">
        <v>531</v>
      </c>
      <c r="C115" s="91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02" t="s">
        <v>538</v>
      </c>
      <c r="CJ115" s="302" t="s">
        <v>80</v>
      </c>
      <c r="CK115" s="303" t="s">
        <v>80</v>
      </c>
      <c r="CL115" s="304" t="s">
        <v>80</v>
      </c>
      <c r="CM115" s="113"/>
    </row>
    <row r="116" spans="1:91" ht="36">
      <c r="A116" s="697"/>
      <c r="B116" s="66" t="s">
        <v>532</v>
      </c>
      <c r="C116" s="91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02" t="s">
        <v>538</v>
      </c>
      <c r="CJ116" s="302" t="s">
        <v>80</v>
      </c>
      <c r="CK116" s="303" t="s">
        <v>80</v>
      </c>
      <c r="CL116" s="304" t="s">
        <v>80</v>
      </c>
      <c r="CM116" s="113"/>
    </row>
    <row r="117" spans="1:91" ht="36">
      <c r="A117" s="697"/>
      <c r="B117" s="66" t="s">
        <v>533</v>
      </c>
      <c r="C117" s="91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02" t="s">
        <v>538</v>
      </c>
      <c r="CJ117" s="302" t="s">
        <v>80</v>
      </c>
      <c r="CK117" s="303" t="s">
        <v>80</v>
      </c>
      <c r="CL117" s="304" t="s">
        <v>80</v>
      </c>
      <c r="CM117" s="113"/>
    </row>
    <row r="118" spans="1:91" ht="36">
      <c r="A118" s="697"/>
      <c r="B118" s="148" t="s">
        <v>1019</v>
      </c>
      <c r="C118" s="170" t="s">
        <v>80</v>
      </c>
      <c r="D118" s="67" t="s">
        <v>194</v>
      </c>
      <c r="E118" s="67" t="s">
        <v>80</v>
      </c>
      <c r="F118" s="18" t="s">
        <v>80</v>
      </c>
      <c r="G118" s="18" t="s">
        <v>80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496</v>
      </c>
      <c r="CI118" s="302" t="s">
        <v>1018</v>
      </c>
      <c r="CJ118" s="302" t="s">
        <v>80</v>
      </c>
      <c r="CK118" s="303">
        <v>43738</v>
      </c>
      <c r="CL118" s="304">
        <v>43951</v>
      </c>
      <c r="CM118" s="273"/>
    </row>
    <row r="119" spans="1:91" ht="46.5">
      <c r="A119" s="697"/>
      <c r="B119" s="66" t="s">
        <v>1020</v>
      </c>
      <c r="C119" s="91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02" t="s">
        <v>1018</v>
      </c>
      <c r="CJ119" s="302" t="s">
        <v>80</v>
      </c>
      <c r="CK119" s="303" t="s">
        <v>80</v>
      </c>
      <c r="CL119" s="304" t="s">
        <v>80</v>
      </c>
      <c r="CM119" s="113"/>
    </row>
    <row r="120" spans="1:91" ht="36">
      <c r="A120" s="697"/>
      <c r="B120" s="66" t="s">
        <v>438</v>
      </c>
      <c r="C120" s="91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02" t="s">
        <v>1018</v>
      </c>
      <c r="CJ120" s="302" t="s">
        <v>1536</v>
      </c>
      <c r="CK120" s="303">
        <v>43710</v>
      </c>
      <c r="CL120" s="304" t="s">
        <v>1537</v>
      </c>
      <c r="CM120" s="113"/>
    </row>
    <row r="121" spans="1:91" ht="48.75" customHeight="1">
      <c r="A121" s="697"/>
      <c r="B121" s="148" t="s">
        <v>1021</v>
      </c>
      <c r="C121" s="170" t="s">
        <v>80</v>
      </c>
      <c r="D121" s="67" t="s">
        <v>194</v>
      </c>
      <c r="E121" s="67" t="s">
        <v>80</v>
      </c>
      <c r="F121" s="18" t="s">
        <v>80</v>
      </c>
      <c r="G121" s="18" t="s">
        <v>80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496</v>
      </c>
      <c r="CI121" s="302" t="s">
        <v>1018</v>
      </c>
      <c r="CJ121" s="302" t="s">
        <v>80</v>
      </c>
      <c r="CK121" s="303">
        <v>43692</v>
      </c>
      <c r="CL121" s="304">
        <v>43816</v>
      </c>
      <c r="CM121" s="273"/>
    </row>
    <row r="122" spans="1:91" ht="36">
      <c r="A122" s="697"/>
      <c r="B122" s="66" t="s">
        <v>1022</v>
      </c>
      <c r="C122" s="91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02" t="s">
        <v>1018</v>
      </c>
      <c r="CJ122" s="302" t="s">
        <v>80</v>
      </c>
      <c r="CK122" s="303" t="s">
        <v>80</v>
      </c>
      <c r="CL122" s="304" t="s">
        <v>80</v>
      </c>
      <c r="CM122" s="113"/>
    </row>
    <row r="123" spans="1:91" ht="36">
      <c r="A123" s="697"/>
      <c r="B123" s="66" t="s">
        <v>1244</v>
      </c>
      <c r="C123" s="91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1666</v>
      </c>
      <c r="CI123" s="302" t="s">
        <v>1277</v>
      </c>
      <c r="CJ123" s="302" t="s">
        <v>80</v>
      </c>
      <c r="CK123" s="303">
        <v>43682</v>
      </c>
      <c r="CL123" s="304" t="s">
        <v>80</v>
      </c>
      <c r="CM123" s="113"/>
    </row>
    <row r="124" spans="1:91" ht="36">
      <c r="A124" s="697"/>
      <c r="B124" s="66" t="s">
        <v>1245</v>
      </c>
      <c r="C124" s="91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02" t="s">
        <v>1277</v>
      </c>
      <c r="CJ124" s="302" t="s">
        <v>80</v>
      </c>
      <c r="CK124" s="303" t="s">
        <v>80</v>
      </c>
      <c r="CL124" s="304" t="s">
        <v>80</v>
      </c>
      <c r="CM124" s="113"/>
    </row>
    <row r="125" spans="1:91" ht="36">
      <c r="A125" s="697"/>
      <c r="B125" s="66" t="s">
        <v>1246</v>
      </c>
      <c r="C125" s="91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02" t="s">
        <v>1277</v>
      </c>
      <c r="CJ125" s="302" t="s">
        <v>80</v>
      </c>
      <c r="CK125" s="303" t="s">
        <v>80</v>
      </c>
      <c r="CL125" s="304" t="s">
        <v>80</v>
      </c>
      <c r="CM125" s="113"/>
    </row>
    <row r="126" spans="1:91" ht="36">
      <c r="A126" s="697"/>
      <c r="B126" s="66" t="s">
        <v>1247</v>
      </c>
      <c r="C126" s="91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02" t="s">
        <v>1277</v>
      </c>
      <c r="CJ126" s="302" t="s">
        <v>80</v>
      </c>
      <c r="CK126" s="303" t="s">
        <v>80</v>
      </c>
      <c r="CL126" s="304" t="s">
        <v>80</v>
      </c>
      <c r="CM126" s="113"/>
    </row>
    <row r="127" spans="1:91" ht="36">
      <c r="A127" s="697"/>
      <c r="B127" s="66" t="s">
        <v>1248</v>
      </c>
      <c r="C127" s="91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02" t="s">
        <v>1277</v>
      </c>
      <c r="CJ127" s="302" t="s">
        <v>80</v>
      </c>
      <c r="CK127" s="303" t="s">
        <v>80</v>
      </c>
      <c r="CL127" s="304" t="s">
        <v>80</v>
      </c>
      <c r="CM127" s="113"/>
    </row>
    <row r="128" spans="1:91" ht="36">
      <c r="A128" s="697"/>
      <c r="B128" s="66" t="s">
        <v>1249</v>
      </c>
      <c r="C128" s="91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02" t="s">
        <v>1277</v>
      </c>
      <c r="CJ128" s="302" t="s">
        <v>80</v>
      </c>
      <c r="CK128" s="303" t="s">
        <v>80</v>
      </c>
      <c r="CL128" s="304" t="s">
        <v>80</v>
      </c>
      <c r="CM128" s="113"/>
    </row>
    <row r="129" spans="1:91" ht="46.5">
      <c r="A129" s="697"/>
      <c r="B129" s="66" t="s">
        <v>1250</v>
      </c>
      <c r="C129" s="91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02" t="s">
        <v>1277</v>
      </c>
      <c r="CJ129" s="302" t="s">
        <v>80</v>
      </c>
      <c r="CK129" s="303" t="s">
        <v>80</v>
      </c>
      <c r="CL129" s="304" t="s">
        <v>80</v>
      </c>
      <c r="CM129" s="113"/>
    </row>
    <row r="130" spans="1:91" ht="36">
      <c r="A130" s="697"/>
      <c r="B130" s="148" t="s">
        <v>1251</v>
      </c>
      <c r="C130" s="170" t="s">
        <v>80</v>
      </c>
      <c r="D130" s="67" t="s">
        <v>194</v>
      </c>
      <c r="E130" s="67" t="s">
        <v>80</v>
      </c>
      <c r="F130" s="18" t="s">
        <v>80</v>
      </c>
      <c r="G130" s="18" t="s">
        <v>80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496</v>
      </c>
      <c r="CI130" s="302" t="s">
        <v>1277</v>
      </c>
      <c r="CJ130" s="302" t="s">
        <v>80</v>
      </c>
      <c r="CK130" s="303">
        <v>43563</v>
      </c>
      <c r="CL130" s="304">
        <v>43895</v>
      </c>
      <c r="CM130" s="273"/>
    </row>
    <row r="131" spans="1:91" ht="36">
      <c r="A131" s="697"/>
      <c r="B131" s="66" t="s">
        <v>1252</v>
      </c>
      <c r="C131" s="91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02" t="s">
        <v>1277</v>
      </c>
      <c r="CJ131" s="302" t="s">
        <v>80</v>
      </c>
      <c r="CK131" s="303" t="s">
        <v>80</v>
      </c>
      <c r="CL131" s="304" t="s">
        <v>80</v>
      </c>
      <c r="CM131" s="113"/>
    </row>
    <row r="132" spans="1:91" ht="36">
      <c r="A132" s="697"/>
      <c r="B132" s="66" t="s">
        <v>1253</v>
      </c>
      <c r="C132" s="91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02" t="s">
        <v>1277</v>
      </c>
      <c r="CJ132" s="302" t="s">
        <v>80</v>
      </c>
      <c r="CK132" s="303" t="s">
        <v>80</v>
      </c>
      <c r="CL132" s="304" t="s">
        <v>80</v>
      </c>
      <c r="CM132" s="113"/>
    </row>
    <row r="133" spans="1:91" ht="36">
      <c r="A133" s="697"/>
      <c r="B133" s="66" t="s">
        <v>1254</v>
      </c>
      <c r="C133" s="91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02" t="s">
        <v>1277</v>
      </c>
      <c r="CJ133" s="302" t="s">
        <v>80</v>
      </c>
      <c r="CK133" s="303" t="s">
        <v>80</v>
      </c>
      <c r="CL133" s="304" t="s">
        <v>80</v>
      </c>
      <c r="CM133" s="113"/>
    </row>
    <row r="134" spans="1:91" ht="36">
      <c r="A134" s="697"/>
      <c r="B134" s="66" t="s">
        <v>1255</v>
      </c>
      <c r="C134" s="91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02" t="s">
        <v>1277</v>
      </c>
      <c r="CJ134" s="302" t="s">
        <v>80</v>
      </c>
      <c r="CK134" s="303" t="s">
        <v>80</v>
      </c>
      <c r="CL134" s="304" t="s">
        <v>80</v>
      </c>
      <c r="CM134" s="113"/>
    </row>
    <row r="135" spans="1:91" ht="36">
      <c r="A135" s="697"/>
      <c r="B135" s="66" t="s">
        <v>1256</v>
      </c>
      <c r="C135" s="91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02" t="s">
        <v>1277</v>
      </c>
      <c r="CJ135" s="302" t="s">
        <v>80</v>
      </c>
      <c r="CK135" s="303" t="s">
        <v>80</v>
      </c>
      <c r="CL135" s="304" t="s">
        <v>80</v>
      </c>
      <c r="CM135" s="113"/>
    </row>
    <row r="136" spans="1:91" ht="36">
      <c r="A136" s="697"/>
      <c r="B136" s="66" t="s">
        <v>1257</v>
      </c>
      <c r="C136" s="91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02" t="s">
        <v>1277</v>
      </c>
      <c r="CJ136" s="302" t="s">
        <v>80</v>
      </c>
      <c r="CK136" s="303" t="s">
        <v>80</v>
      </c>
      <c r="CL136" s="304" t="s">
        <v>80</v>
      </c>
      <c r="CM136" s="113"/>
    </row>
    <row r="137" spans="1:91" ht="46.5">
      <c r="A137" s="697"/>
      <c r="B137" s="148" t="s">
        <v>1258</v>
      </c>
      <c r="C137" s="170" t="s">
        <v>80</v>
      </c>
      <c r="D137" s="67" t="s">
        <v>194</v>
      </c>
      <c r="E137" s="67" t="s">
        <v>80</v>
      </c>
      <c r="F137" s="18" t="s">
        <v>80</v>
      </c>
      <c r="G137" s="18" t="s">
        <v>80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496</v>
      </c>
      <c r="CI137" s="302" t="s">
        <v>1277</v>
      </c>
      <c r="CJ137" s="302" t="s">
        <v>80</v>
      </c>
      <c r="CK137" s="303">
        <v>43668</v>
      </c>
      <c r="CL137" s="304">
        <v>43798</v>
      </c>
      <c r="CM137" s="273"/>
    </row>
    <row r="138" spans="1:91" ht="46.5">
      <c r="A138" s="697"/>
      <c r="B138" s="66" t="s">
        <v>1260</v>
      </c>
      <c r="C138" s="91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1666</v>
      </c>
      <c r="CI138" s="302" t="s">
        <v>1018</v>
      </c>
      <c r="CJ138" s="302" t="s">
        <v>80</v>
      </c>
      <c r="CK138" s="303" t="s">
        <v>80</v>
      </c>
      <c r="CL138" s="304" t="s">
        <v>80</v>
      </c>
      <c r="CM138" s="113"/>
    </row>
    <row r="139" spans="1:91" ht="36">
      <c r="A139" s="697"/>
      <c r="B139" s="66" t="s">
        <v>1261</v>
      </c>
      <c r="C139" s="91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1666</v>
      </c>
      <c r="CI139" s="302" t="s">
        <v>1018</v>
      </c>
      <c r="CJ139" s="302" t="s">
        <v>80</v>
      </c>
      <c r="CK139" s="303">
        <v>43731</v>
      </c>
      <c r="CL139" s="304" t="s">
        <v>80</v>
      </c>
      <c r="CM139" s="113"/>
    </row>
    <row r="140" spans="1:91" ht="36">
      <c r="A140" s="697"/>
      <c r="B140" s="148" t="s">
        <v>1262</v>
      </c>
      <c r="C140" s="170" t="s">
        <v>80</v>
      </c>
      <c r="D140" s="67" t="s">
        <v>194</v>
      </c>
      <c r="E140" s="67" t="s">
        <v>80</v>
      </c>
      <c r="F140" s="18" t="s">
        <v>80</v>
      </c>
      <c r="G140" s="18" t="s">
        <v>80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496</v>
      </c>
      <c r="CI140" s="302" t="s">
        <v>1018</v>
      </c>
      <c r="CJ140" s="302" t="s">
        <v>80</v>
      </c>
      <c r="CK140" s="303">
        <v>43794</v>
      </c>
      <c r="CL140" s="304">
        <v>43972</v>
      </c>
      <c r="CM140" s="113"/>
    </row>
    <row r="141" spans="1:91" ht="46.5">
      <c r="A141" s="697"/>
      <c r="B141" s="66" t="s">
        <v>1263</v>
      </c>
      <c r="C141" s="91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1666</v>
      </c>
      <c r="CI141" s="302" t="s">
        <v>538</v>
      </c>
      <c r="CJ141" s="302" t="s">
        <v>80</v>
      </c>
      <c r="CK141" s="303">
        <v>43798</v>
      </c>
      <c r="CL141" s="304" t="s">
        <v>80</v>
      </c>
      <c r="CM141" s="113"/>
    </row>
    <row r="142" spans="1:91" ht="36">
      <c r="A142" s="697"/>
      <c r="B142" s="148" t="s">
        <v>1264</v>
      </c>
      <c r="C142" s="170" t="s">
        <v>80</v>
      </c>
      <c r="D142" s="67" t="s">
        <v>194</v>
      </c>
      <c r="E142" s="67" t="s">
        <v>80</v>
      </c>
      <c r="F142" s="18" t="s">
        <v>80</v>
      </c>
      <c r="G142" s="18" t="s">
        <v>80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496</v>
      </c>
      <c r="CI142" s="302" t="s">
        <v>538</v>
      </c>
      <c r="CJ142" s="302" t="s">
        <v>80</v>
      </c>
      <c r="CK142" s="303">
        <v>43578</v>
      </c>
      <c r="CL142" s="304">
        <v>43769</v>
      </c>
      <c r="CM142" s="113"/>
    </row>
    <row r="143" spans="1:91" ht="46.5">
      <c r="A143" s="697"/>
      <c r="B143" s="66" t="s">
        <v>1265</v>
      </c>
      <c r="C143" s="91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1666</v>
      </c>
      <c r="CI143" s="302" t="s">
        <v>538</v>
      </c>
      <c r="CJ143" s="302" t="s">
        <v>1456</v>
      </c>
      <c r="CK143" s="303">
        <v>43563</v>
      </c>
      <c r="CL143" s="304" t="s">
        <v>80</v>
      </c>
      <c r="CM143" s="113"/>
    </row>
    <row r="144" spans="1:91" ht="36">
      <c r="A144" s="697"/>
      <c r="B144" s="148" t="s">
        <v>1266</v>
      </c>
      <c r="C144" s="170" t="s">
        <v>80</v>
      </c>
      <c r="D144" s="67" t="s">
        <v>194</v>
      </c>
      <c r="E144" s="67" t="s">
        <v>80</v>
      </c>
      <c r="F144" s="18" t="s">
        <v>80</v>
      </c>
      <c r="G144" s="18" t="s">
        <v>80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496</v>
      </c>
      <c r="CI144" s="302" t="s">
        <v>538</v>
      </c>
      <c r="CJ144" s="302" t="s">
        <v>80</v>
      </c>
      <c r="CK144" s="303">
        <v>43794</v>
      </c>
      <c r="CL144" s="304">
        <v>43811</v>
      </c>
      <c r="CM144" s="113"/>
    </row>
    <row r="145" spans="1:91" ht="36">
      <c r="A145" s="697"/>
      <c r="B145" s="148" t="s">
        <v>1267</v>
      </c>
      <c r="C145" s="170" t="s">
        <v>80</v>
      </c>
      <c r="D145" s="67" t="s">
        <v>194</v>
      </c>
      <c r="E145" s="67" t="s">
        <v>80</v>
      </c>
      <c r="F145" s="18" t="s">
        <v>80</v>
      </c>
      <c r="G145" s="18" t="s">
        <v>80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496</v>
      </c>
      <c r="CI145" s="302" t="s">
        <v>538</v>
      </c>
      <c r="CJ145" s="302" t="s">
        <v>80</v>
      </c>
      <c r="CK145" s="303">
        <v>43920</v>
      </c>
      <c r="CL145" s="304">
        <v>43962</v>
      </c>
      <c r="CM145" s="113"/>
    </row>
    <row r="146" spans="1:91" ht="36">
      <c r="A146" s="697"/>
      <c r="B146" s="148" t="s">
        <v>1268</v>
      </c>
      <c r="C146" s="170" t="s">
        <v>80</v>
      </c>
      <c r="D146" s="67" t="s">
        <v>194</v>
      </c>
      <c r="E146" s="67" t="s">
        <v>80</v>
      </c>
      <c r="F146" s="18" t="s">
        <v>80</v>
      </c>
      <c r="G146" s="18" t="s">
        <v>80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496</v>
      </c>
      <c r="CI146" s="302" t="s">
        <v>538</v>
      </c>
      <c r="CJ146" s="302" t="s">
        <v>80</v>
      </c>
      <c r="CK146" s="303">
        <v>43936</v>
      </c>
      <c r="CL146" s="304">
        <v>43957</v>
      </c>
      <c r="CM146" s="113"/>
    </row>
    <row r="147" spans="1:91" ht="36">
      <c r="A147" s="697"/>
      <c r="B147" s="148" t="s">
        <v>1269</v>
      </c>
      <c r="C147" s="170" t="s">
        <v>80</v>
      </c>
      <c r="D147" s="67" t="s">
        <v>194</v>
      </c>
      <c r="E147" s="67" t="s">
        <v>80</v>
      </c>
      <c r="F147" s="18" t="s">
        <v>80</v>
      </c>
      <c r="G147" s="18" t="s">
        <v>80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496</v>
      </c>
      <c r="CI147" s="302" t="s">
        <v>538</v>
      </c>
      <c r="CJ147" s="302" t="s">
        <v>80</v>
      </c>
      <c r="CK147" s="303">
        <v>43769</v>
      </c>
      <c r="CL147" s="304">
        <v>43795</v>
      </c>
      <c r="CM147" s="113"/>
    </row>
    <row r="148" spans="1:91" ht="46.5">
      <c r="A148" s="697"/>
      <c r="B148" s="66" t="s">
        <v>1270</v>
      </c>
      <c r="C148" s="91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02" t="s">
        <v>538</v>
      </c>
      <c r="CJ148" s="302" t="s">
        <v>80</v>
      </c>
      <c r="CK148" s="303" t="s">
        <v>80</v>
      </c>
      <c r="CL148" s="304" t="s">
        <v>80</v>
      </c>
      <c r="CM148" s="113"/>
    </row>
    <row r="149" spans="1:91" ht="36">
      <c r="A149" s="697"/>
      <c r="B149" s="66" t="s">
        <v>1271</v>
      </c>
      <c r="C149" s="91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02" t="s">
        <v>538</v>
      </c>
      <c r="CJ149" s="302" t="s">
        <v>80</v>
      </c>
      <c r="CK149" s="303" t="s">
        <v>80</v>
      </c>
      <c r="CL149" s="304" t="s">
        <v>80</v>
      </c>
      <c r="CM149" s="113"/>
    </row>
    <row r="150" spans="1:91" ht="36">
      <c r="A150" s="697"/>
      <c r="B150" s="148" t="s">
        <v>1272</v>
      </c>
      <c r="C150" s="170" t="s">
        <v>80</v>
      </c>
      <c r="D150" s="67" t="s">
        <v>194</v>
      </c>
      <c r="E150" s="67" t="s">
        <v>80</v>
      </c>
      <c r="F150" s="18" t="s">
        <v>80</v>
      </c>
      <c r="G150" s="18" t="s">
        <v>80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496</v>
      </c>
      <c r="CI150" s="302" t="s">
        <v>538</v>
      </c>
      <c r="CJ150" s="302" t="s">
        <v>80</v>
      </c>
      <c r="CK150" s="303">
        <v>43790</v>
      </c>
      <c r="CL150" s="304">
        <v>43905</v>
      </c>
      <c r="CM150" s="270"/>
    </row>
    <row r="151" spans="1:91" ht="36">
      <c r="A151" s="697"/>
      <c r="B151" s="66" t="s">
        <v>1273</v>
      </c>
      <c r="C151" s="91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02" t="s">
        <v>538</v>
      </c>
      <c r="CJ151" s="302" t="s">
        <v>80</v>
      </c>
      <c r="CK151" s="303" t="s">
        <v>80</v>
      </c>
      <c r="CL151" s="304" t="s">
        <v>80</v>
      </c>
      <c r="CM151" s="113"/>
    </row>
    <row r="152" spans="1:91" ht="36">
      <c r="A152" s="697"/>
      <c r="B152" s="66" t="s">
        <v>1274</v>
      </c>
      <c r="C152" s="91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02" t="s">
        <v>538</v>
      </c>
      <c r="CJ152" s="302" t="s">
        <v>80</v>
      </c>
      <c r="CK152" s="303" t="s">
        <v>80</v>
      </c>
      <c r="CL152" s="304" t="s">
        <v>80</v>
      </c>
      <c r="CM152" s="113"/>
    </row>
    <row r="153" spans="1:91" ht="36">
      <c r="A153" s="697"/>
      <c r="B153" s="66" t="s">
        <v>1275</v>
      </c>
      <c r="C153" s="91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02" t="s">
        <v>538</v>
      </c>
      <c r="CJ153" s="302" t="s">
        <v>80</v>
      </c>
      <c r="CK153" s="303" t="s">
        <v>80</v>
      </c>
      <c r="CL153" s="304" t="s">
        <v>80</v>
      </c>
      <c r="CM153" s="113"/>
    </row>
    <row r="154" spans="1:91" ht="36">
      <c r="A154" s="697"/>
      <c r="B154" s="66" t="s">
        <v>1276</v>
      </c>
      <c r="C154" s="91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02" t="s">
        <v>538</v>
      </c>
      <c r="CJ154" s="302" t="s">
        <v>80</v>
      </c>
      <c r="CK154" s="303" t="s">
        <v>80</v>
      </c>
      <c r="CL154" s="304" t="s">
        <v>80</v>
      </c>
      <c r="CM154" s="113"/>
    </row>
    <row r="155" spans="1:91" ht="46.5">
      <c r="A155" s="697"/>
      <c r="B155" s="66" t="s">
        <v>1023</v>
      </c>
      <c r="C155" s="91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02" t="s">
        <v>1018</v>
      </c>
      <c r="CJ155" s="302" t="s">
        <v>80</v>
      </c>
      <c r="CK155" s="303">
        <v>43703</v>
      </c>
      <c r="CL155" s="304" t="s">
        <v>80</v>
      </c>
      <c r="CM155" s="113"/>
    </row>
    <row r="156" spans="1:91" ht="36">
      <c r="A156" s="697"/>
      <c r="B156" s="66" t="s">
        <v>1538</v>
      </c>
      <c r="C156" s="91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02" t="s">
        <v>1857</v>
      </c>
      <c r="CJ156" s="302" t="s">
        <v>80</v>
      </c>
      <c r="CK156" s="303" t="s">
        <v>80</v>
      </c>
      <c r="CL156" s="304" t="s">
        <v>80</v>
      </c>
      <c r="CM156" s="113"/>
    </row>
    <row r="157" spans="1:91" ht="36">
      <c r="A157" s="697"/>
      <c r="B157" s="66" t="s">
        <v>1539</v>
      </c>
      <c r="C157" s="91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1666</v>
      </c>
      <c r="CI157" s="302" t="s">
        <v>1540</v>
      </c>
      <c r="CJ157" s="302" t="s">
        <v>80</v>
      </c>
      <c r="CK157" s="303">
        <v>43936</v>
      </c>
      <c r="CL157" s="304" t="s">
        <v>80</v>
      </c>
      <c r="CM157" s="113"/>
    </row>
    <row r="158" spans="1:91" ht="36">
      <c r="A158" s="697"/>
      <c r="B158" s="66" t="s">
        <v>1541</v>
      </c>
      <c r="C158" s="91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02" t="s">
        <v>1540</v>
      </c>
      <c r="CJ158" s="302" t="s">
        <v>80</v>
      </c>
      <c r="CK158" s="303" t="s">
        <v>80</v>
      </c>
      <c r="CL158" s="304" t="s">
        <v>80</v>
      </c>
      <c r="CM158" s="113"/>
    </row>
    <row r="159" spans="1:91" ht="36">
      <c r="A159" s="697"/>
      <c r="B159" s="66" t="s">
        <v>1542</v>
      </c>
      <c r="C159" s="91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02" t="s">
        <v>1540</v>
      </c>
      <c r="CJ159" s="302" t="s">
        <v>80</v>
      </c>
      <c r="CK159" s="303" t="s">
        <v>80</v>
      </c>
      <c r="CL159" s="304" t="s">
        <v>80</v>
      </c>
      <c r="CM159" s="113"/>
    </row>
    <row r="160" spans="1:91" ht="69.75">
      <c r="A160" s="697"/>
      <c r="B160" s="66" t="s">
        <v>1543</v>
      </c>
      <c r="C160" s="91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1666</v>
      </c>
      <c r="CI160" s="302" t="s">
        <v>1540</v>
      </c>
      <c r="CJ160" s="302" t="s">
        <v>80</v>
      </c>
      <c r="CK160" s="303" t="s">
        <v>80</v>
      </c>
      <c r="CL160" s="304" t="s">
        <v>80</v>
      </c>
      <c r="CM160" s="113"/>
    </row>
    <row r="161" spans="1:91" ht="46.5">
      <c r="A161" s="697"/>
      <c r="B161" s="66" t="s">
        <v>1544</v>
      </c>
      <c r="C161" s="91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1666</v>
      </c>
      <c r="CI161" s="302" t="s">
        <v>1540</v>
      </c>
      <c r="CJ161" s="302" t="s">
        <v>80</v>
      </c>
      <c r="CK161" s="303" t="s">
        <v>80</v>
      </c>
      <c r="CL161" s="304" t="s">
        <v>80</v>
      </c>
      <c r="CM161" s="113"/>
    </row>
    <row r="162" spans="1:91" ht="46.5">
      <c r="A162" s="697"/>
      <c r="B162" s="66" t="s">
        <v>1545</v>
      </c>
      <c r="C162" s="91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1666</v>
      </c>
      <c r="CI162" s="302" t="s">
        <v>1540</v>
      </c>
      <c r="CJ162" s="302" t="s">
        <v>80</v>
      </c>
      <c r="CK162" s="303" t="s">
        <v>80</v>
      </c>
      <c r="CL162" s="304" t="s">
        <v>80</v>
      </c>
      <c r="CM162" s="113"/>
    </row>
    <row r="163" spans="1:91" ht="36">
      <c r="A163" s="697"/>
      <c r="B163" s="66" t="s">
        <v>1546</v>
      </c>
      <c r="C163" s="91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02" t="s">
        <v>1540</v>
      </c>
      <c r="CJ163" s="302" t="s">
        <v>80</v>
      </c>
      <c r="CK163" s="303" t="s">
        <v>80</v>
      </c>
      <c r="CL163" s="304" t="s">
        <v>80</v>
      </c>
      <c r="CM163" s="113"/>
    </row>
    <row r="164" spans="1:91" ht="46.5">
      <c r="A164" s="697"/>
      <c r="B164" s="66" t="s">
        <v>1547</v>
      </c>
      <c r="C164" s="91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02" t="s">
        <v>1540</v>
      </c>
      <c r="CJ164" s="302" t="s">
        <v>80</v>
      </c>
      <c r="CK164" s="303" t="s">
        <v>80</v>
      </c>
      <c r="CL164" s="304" t="s">
        <v>80</v>
      </c>
      <c r="CM164" s="113"/>
    </row>
    <row r="165" spans="1:91" ht="36">
      <c r="A165" s="697"/>
      <c r="B165" s="66" t="s">
        <v>1548</v>
      </c>
      <c r="C165" s="91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1540</v>
      </c>
      <c r="CJ165" s="302" t="s">
        <v>80</v>
      </c>
      <c r="CK165" s="303" t="s">
        <v>80</v>
      </c>
      <c r="CL165" s="304" t="s">
        <v>80</v>
      </c>
      <c r="CM165" s="113"/>
    </row>
    <row r="166" spans="1:91" ht="36">
      <c r="A166" s="697"/>
      <c r="B166" s="66" t="s">
        <v>1549</v>
      </c>
      <c r="C166" s="91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1540</v>
      </c>
      <c r="CJ166" s="302" t="s">
        <v>80</v>
      </c>
      <c r="CK166" s="303" t="s">
        <v>80</v>
      </c>
      <c r="CL166" s="304" t="s">
        <v>80</v>
      </c>
      <c r="CM166" s="113"/>
    </row>
    <row r="167" spans="1:91" ht="46.5">
      <c r="A167" s="697"/>
      <c r="B167" s="66" t="s">
        <v>1550</v>
      </c>
      <c r="C167" s="91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02" t="s">
        <v>1540</v>
      </c>
      <c r="CJ167" s="302" t="s">
        <v>80</v>
      </c>
      <c r="CK167" s="303" t="s">
        <v>80</v>
      </c>
      <c r="CL167" s="304" t="s">
        <v>80</v>
      </c>
      <c r="CM167" s="113"/>
    </row>
    <row r="168" spans="1:91" s="41" customFormat="1" ht="24.75" customHeight="1">
      <c r="A168" s="697"/>
      <c r="B168" s="75" t="s">
        <v>264</v>
      </c>
      <c r="C168" s="63" t="s">
        <v>80</v>
      </c>
      <c r="D168" s="63" t="s">
        <v>80</v>
      </c>
      <c r="E168" s="63" t="s">
        <v>80</v>
      </c>
      <c r="F168" s="95" t="s">
        <v>80</v>
      </c>
      <c r="G168" s="95" t="s">
        <v>80</v>
      </c>
      <c r="H168" s="63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80</v>
      </c>
      <c r="CI168" s="305" t="s">
        <v>80</v>
      </c>
      <c r="CJ168" s="306" t="s">
        <v>80</v>
      </c>
      <c r="CK168" s="307" t="s">
        <v>80</v>
      </c>
      <c r="CL168" s="308" t="s">
        <v>80</v>
      </c>
      <c r="CM168" s="50"/>
    </row>
    <row r="169" spans="1:91" s="41" customFormat="1" ht="24" customHeight="1">
      <c r="A169" s="697"/>
      <c r="B169" s="76" t="s">
        <v>8</v>
      </c>
      <c r="C169" s="65" t="s">
        <v>80</v>
      </c>
      <c r="D169" s="65" t="s">
        <v>80</v>
      </c>
      <c r="E169" s="65" t="s">
        <v>80</v>
      </c>
      <c r="F169" s="93" t="s">
        <v>80</v>
      </c>
      <c r="G169" s="93" t="s">
        <v>80</v>
      </c>
      <c r="H169" s="65" t="s">
        <v>80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80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80</v>
      </c>
      <c r="CI169" s="309" t="s">
        <v>80</v>
      </c>
      <c r="CJ169" s="310" t="s">
        <v>80</v>
      </c>
      <c r="CK169" s="311" t="s">
        <v>80</v>
      </c>
      <c r="CL169" s="312" t="s">
        <v>80</v>
      </c>
      <c r="CM169" s="50"/>
    </row>
    <row r="170" spans="1:91" ht="36">
      <c r="A170" s="697" t="s">
        <v>562</v>
      </c>
      <c r="B170" s="36" t="s">
        <v>45</v>
      </c>
      <c r="C170" s="43" t="s">
        <v>614</v>
      </c>
      <c r="D170" s="27" t="s">
        <v>82</v>
      </c>
      <c r="E170" s="27" t="s">
        <v>80</v>
      </c>
      <c r="F170" s="139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1666</v>
      </c>
      <c r="CI170" s="276" t="s">
        <v>121</v>
      </c>
      <c r="CJ170" s="276" t="s">
        <v>80</v>
      </c>
      <c r="CK170" s="278" t="s">
        <v>80</v>
      </c>
      <c r="CL170" s="279" t="s">
        <v>80</v>
      </c>
    </row>
    <row r="171" spans="1:91" ht="46.5">
      <c r="A171" s="697"/>
      <c r="B171" s="36" t="s">
        <v>615</v>
      </c>
      <c r="C171" s="43" t="s">
        <v>616</v>
      </c>
      <c r="D171" s="27" t="s">
        <v>82</v>
      </c>
      <c r="E171" s="27" t="s">
        <v>1085</v>
      </c>
      <c r="F171" s="139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1666</v>
      </c>
      <c r="CI171" s="276" t="s">
        <v>544</v>
      </c>
      <c r="CJ171" s="276" t="s">
        <v>1393</v>
      </c>
      <c r="CK171" s="278" t="s">
        <v>80</v>
      </c>
      <c r="CL171" s="279">
        <v>44012</v>
      </c>
    </row>
    <row r="172" spans="1:91" ht="171" customHeight="1">
      <c r="A172" s="697"/>
      <c r="B172" s="36" t="s">
        <v>1551</v>
      </c>
      <c r="C172" s="27" t="s">
        <v>80</v>
      </c>
      <c r="D172" s="27" t="s">
        <v>82</v>
      </c>
      <c r="E172" s="27" t="s">
        <v>1085</v>
      </c>
      <c r="F172" s="139">
        <v>70891095</v>
      </c>
      <c r="G172" s="10" t="s">
        <v>80</v>
      </c>
      <c r="H172" s="27" t="s">
        <v>1552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76" t="s">
        <v>1776</v>
      </c>
      <c r="CJ172" s="276" t="s">
        <v>80</v>
      </c>
      <c r="CK172" s="278" t="s">
        <v>80</v>
      </c>
      <c r="CL172" s="279" t="s">
        <v>80</v>
      </c>
    </row>
    <row r="173" spans="1:91" ht="51" customHeight="1">
      <c r="A173" s="697"/>
      <c r="B173" s="36" t="s">
        <v>23</v>
      </c>
      <c r="C173" s="43" t="s">
        <v>617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1666</v>
      </c>
      <c r="CI173" s="276" t="s">
        <v>805</v>
      </c>
      <c r="CJ173" s="276" t="s">
        <v>80</v>
      </c>
      <c r="CK173" s="278" t="s">
        <v>80</v>
      </c>
      <c r="CL173" s="279" t="s">
        <v>80</v>
      </c>
    </row>
    <row r="174" spans="1:91" ht="51" customHeight="1">
      <c r="A174" s="697"/>
      <c r="B174" s="195" t="s">
        <v>24</v>
      </c>
      <c r="C174" s="242" t="s">
        <v>618</v>
      </c>
      <c r="D174" s="183" t="s">
        <v>110</v>
      </c>
      <c r="E174" s="183" t="s">
        <v>80</v>
      </c>
      <c r="F174" s="183" t="s">
        <v>80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80</v>
      </c>
      <c r="O174" s="185" t="s">
        <v>80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496</v>
      </c>
      <c r="CI174" s="276" t="s">
        <v>111</v>
      </c>
      <c r="CJ174" s="276" t="s">
        <v>80</v>
      </c>
      <c r="CK174" s="278" t="s">
        <v>80</v>
      </c>
      <c r="CL174" s="301" t="s">
        <v>80</v>
      </c>
    </row>
    <row r="175" spans="1:91" ht="51" customHeight="1">
      <c r="A175" s="697"/>
      <c r="B175" s="36" t="s">
        <v>222</v>
      </c>
      <c r="C175" s="20" t="s">
        <v>619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76" t="s">
        <v>223</v>
      </c>
      <c r="CJ175" s="276" t="s">
        <v>80</v>
      </c>
      <c r="CK175" s="278" t="s">
        <v>80</v>
      </c>
      <c r="CL175" s="301" t="s">
        <v>80</v>
      </c>
    </row>
    <row r="176" spans="1:91" ht="51" customHeight="1">
      <c r="A176" s="697"/>
      <c r="B176" s="36" t="s">
        <v>224</v>
      </c>
      <c r="C176" s="20" t="s">
        <v>620</v>
      </c>
      <c r="D176" s="27" t="s">
        <v>88</v>
      </c>
      <c r="E176" s="27" t="s">
        <v>80</v>
      </c>
      <c r="F176" s="27" t="s">
        <v>80</v>
      </c>
      <c r="G176" s="10" t="s">
        <v>853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76" t="s">
        <v>223</v>
      </c>
      <c r="CJ176" s="276" t="s">
        <v>80</v>
      </c>
      <c r="CK176" s="278" t="s">
        <v>80</v>
      </c>
      <c r="CL176" s="301" t="s">
        <v>80</v>
      </c>
    </row>
    <row r="177" spans="1:90" ht="54" customHeight="1">
      <c r="A177" s="697"/>
      <c r="B177" s="36" t="s">
        <v>21</v>
      </c>
      <c r="C177" s="20" t="s">
        <v>621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76" t="s">
        <v>225</v>
      </c>
      <c r="CJ177" s="276" t="s">
        <v>80</v>
      </c>
      <c r="CK177" s="278" t="s">
        <v>80</v>
      </c>
      <c r="CL177" s="313" t="s">
        <v>80</v>
      </c>
    </row>
    <row r="178" spans="1:90" s="40" customFormat="1" ht="90" customHeight="1">
      <c r="A178" s="697"/>
      <c r="B178" s="36" t="s">
        <v>1087</v>
      </c>
      <c r="C178" s="20" t="s">
        <v>1088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745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1778</v>
      </c>
      <c r="CI178" s="276" t="s">
        <v>1089</v>
      </c>
      <c r="CJ178" s="276" t="s">
        <v>80</v>
      </c>
      <c r="CK178" s="278" t="s">
        <v>80</v>
      </c>
      <c r="CL178" s="301" t="s">
        <v>80</v>
      </c>
    </row>
    <row r="179" spans="1:90" s="40" customFormat="1" ht="100.5" customHeight="1">
      <c r="A179" s="697"/>
      <c r="B179" s="36" t="s">
        <v>1090</v>
      </c>
      <c r="C179" s="20" t="s">
        <v>1091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745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1778</v>
      </c>
      <c r="CI179" s="276" t="s">
        <v>1089</v>
      </c>
      <c r="CJ179" s="276" t="s">
        <v>80</v>
      </c>
      <c r="CK179" s="278" t="s">
        <v>80</v>
      </c>
      <c r="CL179" s="279" t="s">
        <v>80</v>
      </c>
    </row>
    <row r="180" spans="1:90" s="40" customFormat="1" ht="88.5" customHeight="1">
      <c r="A180" s="697"/>
      <c r="B180" s="28" t="s">
        <v>373</v>
      </c>
      <c r="C180" s="6" t="s">
        <v>622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89" t="s">
        <v>223</v>
      </c>
      <c r="CJ180" s="289" t="s">
        <v>80</v>
      </c>
      <c r="CK180" s="278" t="s">
        <v>80</v>
      </c>
      <c r="CL180" s="313" t="s">
        <v>80</v>
      </c>
    </row>
    <row r="181" spans="1:90" s="40" customFormat="1" ht="70.5" customHeight="1">
      <c r="A181" s="697"/>
      <c r="B181" s="28" t="s">
        <v>374</v>
      </c>
      <c r="C181" s="6" t="s">
        <v>623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89" t="s">
        <v>223</v>
      </c>
      <c r="CJ181" s="289" t="s">
        <v>80</v>
      </c>
      <c r="CK181" s="278" t="s">
        <v>80</v>
      </c>
      <c r="CL181" s="313" t="s">
        <v>80</v>
      </c>
    </row>
    <row r="182" spans="1:90" s="40" customFormat="1" ht="81" customHeight="1">
      <c r="A182" s="697"/>
      <c r="B182" s="28" t="s">
        <v>375</v>
      </c>
      <c r="C182" s="6" t="s">
        <v>624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1778</v>
      </c>
      <c r="CI182" s="289" t="s">
        <v>223</v>
      </c>
      <c r="CJ182" s="289" t="s">
        <v>80</v>
      </c>
      <c r="CK182" s="313" t="s">
        <v>80</v>
      </c>
      <c r="CL182" s="314" t="s">
        <v>80</v>
      </c>
    </row>
    <row r="183" spans="1:90" s="40" customFormat="1" ht="72" customHeight="1">
      <c r="A183" s="697"/>
      <c r="B183" s="28" t="s">
        <v>376</v>
      </c>
      <c r="C183" s="6" t="s">
        <v>625</v>
      </c>
      <c r="D183" s="23" t="s">
        <v>98</v>
      </c>
      <c r="E183" s="23" t="s">
        <v>80</v>
      </c>
      <c r="F183" s="23" t="s">
        <v>80</v>
      </c>
      <c r="G183" s="16" t="s">
        <v>1009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1778</v>
      </c>
      <c r="CI183" s="289" t="s">
        <v>223</v>
      </c>
      <c r="CJ183" s="289" t="s">
        <v>80</v>
      </c>
      <c r="CK183" s="313" t="s">
        <v>80</v>
      </c>
      <c r="CL183" s="314" t="s">
        <v>80</v>
      </c>
    </row>
    <row r="184" spans="1:90" ht="46.5">
      <c r="A184" s="697"/>
      <c r="B184" s="28" t="s">
        <v>377</v>
      </c>
      <c r="C184" s="6" t="s">
        <v>626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1778</v>
      </c>
      <c r="CI184" s="289" t="s">
        <v>223</v>
      </c>
      <c r="CJ184" s="289" t="s">
        <v>80</v>
      </c>
      <c r="CK184" s="313" t="s">
        <v>80</v>
      </c>
      <c r="CL184" s="314" t="s">
        <v>80</v>
      </c>
    </row>
    <row r="185" spans="1:90" ht="46.5">
      <c r="A185" s="697"/>
      <c r="B185" s="28" t="s">
        <v>379</v>
      </c>
      <c r="C185" s="6" t="s">
        <v>627</v>
      </c>
      <c r="D185" s="23" t="s">
        <v>98</v>
      </c>
      <c r="E185" s="23" t="s">
        <v>80</v>
      </c>
      <c r="F185" s="23" t="s">
        <v>80</v>
      </c>
      <c r="G185" s="16" t="s">
        <v>1010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1778</v>
      </c>
      <c r="CI185" s="289" t="s">
        <v>223</v>
      </c>
      <c r="CJ185" s="289" t="s">
        <v>80</v>
      </c>
      <c r="CK185" s="313" t="s">
        <v>80</v>
      </c>
      <c r="CL185" s="315" t="s">
        <v>80</v>
      </c>
    </row>
    <row r="186" spans="1:90" ht="108">
      <c r="A186" s="697"/>
      <c r="B186" s="36" t="s">
        <v>226</v>
      </c>
      <c r="C186" s="20" t="s">
        <v>628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76" t="s">
        <v>223</v>
      </c>
      <c r="CJ186" s="276" t="s">
        <v>80</v>
      </c>
      <c r="CK186" s="278" t="s">
        <v>80</v>
      </c>
      <c r="CL186" s="301" t="s">
        <v>80</v>
      </c>
    </row>
    <row r="187" spans="1:90" ht="108">
      <c r="A187" s="697"/>
      <c r="B187" s="36" t="s">
        <v>227</v>
      </c>
      <c r="C187" s="20" t="s">
        <v>629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76" t="s">
        <v>223</v>
      </c>
      <c r="CJ187" s="276" t="s">
        <v>80</v>
      </c>
      <c r="CK187" s="278" t="s">
        <v>80</v>
      </c>
      <c r="CL187" s="301" t="s">
        <v>80</v>
      </c>
    </row>
    <row r="188" spans="1:90" ht="46.5">
      <c r="A188" s="697"/>
      <c r="B188" s="36" t="s">
        <v>228</v>
      </c>
      <c r="C188" s="20" t="s">
        <v>630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76" t="s">
        <v>223</v>
      </c>
      <c r="CJ188" s="276" t="s">
        <v>80</v>
      </c>
      <c r="CK188" s="278" t="s">
        <v>80</v>
      </c>
      <c r="CL188" s="301" t="s">
        <v>80</v>
      </c>
    </row>
    <row r="189" spans="1:90" ht="46.5">
      <c r="A189" s="697"/>
      <c r="B189" s="36" t="s">
        <v>229</v>
      </c>
      <c r="C189" s="20" t="s">
        <v>631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76" t="s">
        <v>223</v>
      </c>
      <c r="CJ189" s="276" t="s">
        <v>80</v>
      </c>
      <c r="CK189" s="278" t="s">
        <v>80</v>
      </c>
      <c r="CL189" s="301" t="s">
        <v>80</v>
      </c>
    </row>
    <row r="190" spans="1:90" ht="90" customHeight="1">
      <c r="A190" s="697"/>
      <c r="B190" s="36" t="s">
        <v>236</v>
      </c>
      <c r="C190" s="20" t="s">
        <v>632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76" t="s">
        <v>223</v>
      </c>
      <c r="CJ190" s="289" t="s">
        <v>80</v>
      </c>
      <c r="CK190" s="278" t="s">
        <v>80</v>
      </c>
      <c r="CL190" s="313" t="s">
        <v>80</v>
      </c>
    </row>
    <row r="191" spans="1:90" ht="85.5" customHeight="1">
      <c r="A191" s="697"/>
      <c r="B191" s="36" t="s">
        <v>238</v>
      </c>
      <c r="C191" s="20" t="s">
        <v>633</v>
      </c>
      <c r="D191" s="27" t="s">
        <v>117</v>
      </c>
      <c r="E191" s="27" t="s">
        <v>80</v>
      </c>
      <c r="F191" s="27" t="s">
        <v>80</v>
      </c>
      <c r="G191" s="10" t="s">
        <v>768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1666</v>
      </c>
      <c r="CI191" s="276" t="s">
        <v>223</v>
      </c>
      <c r="CJ191" s="276" t="s">
        <v>80</v>
      </c>
      <c r="CK191" s="278" t="s">
        <v>80</v>
      </c>
      <c r="CL191" s="301" t="s">
        <v>80</v>
      </c>
    </row>
    <row r="192" spans="1:90" ht="62.25" customHeight="1">
      <c r="A192" s="697"/>
      <c r="B192" s="36" t="s">
        <v>239</v>
      </c>
      <c r="C192" s="20" t="s">
        <v>634</v>
      </c>
      <c r="D192" s="27" t="s">
        <v>117</v>
      </c>
      <c r="E192" s="27" t="s">
        <v>80</v>
      </c>
      <c r="F192" s="27" t="s">
        <v>80</v>
      </c>
      <c r="G192" s="10" t="s">
        <v>769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1666</v>
      </c>
      <c r="CI192" s="276" t="s">
        <v>223</v>
      </c>
      <c r="CJ192" s="276" t="s">
        <v>80</v>
      </c>
      <c r="CK192" s="278" t="s">
        <v>80</v>
      </c>
      <c r="CL192" s="301" t="s">
        <v>80</v>
      </c>
    </row>
    <row r="193" spans="1:90" ht="54.75" customHeight="1">
      <c r="A193" s="697"/>
      <c r="B193" s="28" t="s">
        <v>770</v>
      </c>
      <c r="C193" s="6" t="s">
        <v>771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1666</v>
      </c>
      <c r="CI193" s="289" t="s">
        <v>772</v>
      </c>
      <c r="CJ193" s="289" t="s">
        <v>80</v>
      </c>
      <c r="CK193" s="278" t="s">
        <v>80</v>
      </c>
      <c r="CL193" s="301" t="s">
        <v>80</v>
      </c>
    </row>
    <row r="194" spans="1:90" ht="72" customHeight="1">
      <c r="A194" s="697"/>
      <c r="B194" s="28" t="s">
        <v>773</v>
      </c>
      <c r="C194" s="6" t="s">
        <v>774</v>
      </c>
      <c r="D194" s="23" t="s">
        <v>102</v>
      </c>
      <c r="E194" s="23" t="s">
        <v>80</v>
      </c>
      <c r="F194" s="23" t="s">
        <v>80</v>
      </c>
      <c r="G194" s="16" t="s">
        <v>1757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1086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1666</v>
      </c>
      <c r="CI194" s="289" t="s">
        <v>772</v>
      </c>
      <c r="CJ194" s="289" t="s">
        <v>80</v>
      </c>
      <c r="CK194" s="278" t="s">
        <v>80</v>
      </c>
      <c r="CL194" s="301" t="s">
        <v>80</v>
      </c>
    </row>
    <row r="195" spans="1:90" ht="87" customHeight="1">
      <c r="A195" s="697"/>
      <c r="B195" s="28" t="s">
        <v>775</v>
      </c>
      <c r="C195" s="20" t="s">
        <v>1092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745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1778</v>
      </c>
      <c r="CI195" s="289" t="s">
        <v>1093</v>
      </c>
      <c r="CJ195" s="289" t="s">
        <v>80</v>
      </c>
      <c r="CK195" s="278" t="s">
        <v>80</v>
      </c>
      <c r="CL195" s="301" t="s">
        <v>80</v>
      </c>
    </row>
    <row r="196" spans="1:90" ht="102" customHeight="1">
      <c r="A196" s="697"/>
      <c r="B196" s="28" t="s">
        <v>776</v>
      </c>
      <c r="C196" s="20" t="s">
        <v>1094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745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1778</v>
      </c>
      <c r="CI196" s="289" t="s">
        <v>1093</v>
      </c>
      <c r="CJ196" s="289" t="s">
        <v>80</v>
      </c>
      <c r="CK196" s="278" t="s">
        <v>80</v>
      </c>
      <c r="CL196" s="301" t="s">
        <v>80</v>
      </c>
    </row>
    <row r="197" spans="1:90" ht="72" customHeight="1">
      <c r="A197" s="697"/>
      <c r="B197" s="36" t="s">
        <v>403</v>
      </c>
      <c r="C197" s="6" t="s">
        <v>777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1666</v>
      </c>
      <c r="CI197" s="289" t="s">
        <v>772</v>
      </c>
      <c r="CJ197" s="289" t="s">
        <v>1779</v>
      </c>
      <c r="CK197" s="278" t="s">
        <v>80</v>
      </c>
      <c r="CL197" s="313" t="s">
        <v>80</v>
      </c>
    </row>
    <row r="198" spans="1:90" ht="72" customHeight="1">
      <c r="A198" s="697"/>
      <c r="B198" s="36" t="s">
        <v>1553</v>
      </c>
      <c r="C198" s="27" t="s">
        <v>1871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745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1778</v>
      </c>
      <c r="CI198" s="276" t="s">
        <v>1554</v>
      </c>
      <c r="CJ198" s="276" t="s">
        <v>80</v>
      </c>
      <c r="CK198" s="278" t="s">
        <v>80</v>
      </c>
      <c r="CL198" s="301" t="s">
        <v>80</v>
      </c>
    </row>
    <row r="199" spans="1:90" ht="74.25" customHeight="1">
      <c r="A199" s="697"/>
      <c r="B199" s="36" t="s">
        <v>1555</v>
      </c>
      <c r="C199" s="27" t="s">
        <v>1872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745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1778</v>
      </c>
      <c r="CI199" s="276" t="s">
        <v>1554</v>
      </c>
      <c r="CJ199" s="276" t="s">
        <v>80</v>
      </c>
      <c r="CK199" s="278" t="s">
        <v>80</v>
      </c>
      <c r="CL199" s="301" t="s">
        <v>80</v>
      </c>
    </row>
    <row r="200" spans="1:90" ht="108" customHeight="1">
      <c r="A200" s="697"/>
      <c r="B200" s="36" t="s">
        <v>1384</v>
      </c>
      <c r="C200" s="27" t="s">
        <v>1866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745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1778</v>
      </c>
      <c r="CI200" s="276" t="s">
        <v>1385</v>
      </c>
      <c r="CJ200" s="276" t="s">
        <v>80</v>
      </c>
      <c r="CK200" s="278" t="s">
        <v>80</v>
      </c>
      <c r="CL200" s="301">
        <v>44316</v>
      </c>
    </row>
    <row r="201" spans="1:90" ht="91.5" customHeight="1">
      <c r="A201" s="697"/>
      <c r="B201" s="36" t="s">
        <v>1386</v>
      </c>
      <c r="C201" s="27" t="s">
        <v>1867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745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1778</v>
      </c>
      <c r="CI201" s="277" t="s">
        <v>1387</v>
      </c>
      <c r="CJ201" s="276" t="s">
        <v>80</v>
      </c>
      <c r="CK201" s="278" t="s">
        <v>80</v>
      </c>
      <c r="CL201" s="301">
        <v>44316</v>
      </c>
    </row>
    <row r="202" spans="1:90" ht="97.5" customHeight="1">
      <c r="A202" s="697"/>
      <c r="B202" s="36" t="s">
        <v>1388</v>
      </c>
      <c r="C202" s="27" t="s">
        <v>1868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745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1778</v>
      </c>
      <c r="CI202" s="277" t="s">
        <v>1387</v>
      </c>
      <c r="CJ202" s="276" t="s">
        <v>80</v>
      </c>
      <c r="CK202" s="278" t="s">
        <v>80</v>
      </c>
      <c r="CL202" s="301">
        <v>44316</v>
      </c>
    </row>
    <row r="203" spans="1:90" ht="126" customHeight="1">
      <c r="A203" s="697"/>
      <c r="B203" s="36" t="s">
        <v>1389</v>
      </c>
      <c r="C203" s="27" t="s">
        <v>1869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745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1778</v>
      </c>
      <c r="CI203" s="277" t="s">
        <v>1387</v>
      </c>
      <c r="CJ203" s="276" t="s">
        <v>80</v>
      </c>
      <c r="CK203" s="278" t="s">
        <v>80</v>
      </c>
      <c r="CL203" s="301">
        <v>44316</v>
      </c>
    </row>
    <row r="204" spans="1:90" s="40" customFormat="1" ht="72" customHeight="1">
      <c r="A204" s="697"/>
      <c r="B204" s="36" t="s">
        <v>1390</v>
      </c>
      <c r="C204" s="27" t="s">
        <v>1870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745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1778</v>
      </c>
      <c r="CI204" s="277" t="s">
        <v>1387</v>
      </c>
      <c r="CJ204" s="276" t="s">
        <v>80</v>
      </c>
      <c r="CK204" s="278" t="s">
        <v>80</v>
      </c>
      <c r="CL204" s="301">
        <v>44316</v>
      </c>
    </row>
    <row r="205" spans="1:90" s="40" customFormat="1" ht="72.75" customHeight="1">
      <c r="A205" s="697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1095</v>
      </c>
      <c r="H205" s="23" t="s">
        <v>1556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89" t="s">
        <v>1391</v>
      </c>
      <c r="CJ205" s="289" t="s">
        <v>80</v>
      </c>
      <c r="CK205" s="278" t="s">
        <v>80</v>
      </c>
      <c r="CL205" s="313" t="s">
        <v>80</v>
      </c>
    </row>
    <row r="206" spans="1:90" ht="72" customHeight="1">
      <c r="A206" s="697"/>
      <c r="B206" s="28" t="s">
        <v>587</v>
      </c>
      <c r="C206" s="23" t="s">
        <v>1873</v>
      </c>
      <c r="D206" s="23" t="s">
        <v>588</v>
      </c>
      <c r="E206" s="23" t="s">
        <v>80</v>
      </c>
      <c r="F206" s="23" t="s">
        <v>80</v>
      </c>
      <c r="G206" s="16" t="s">
        <v>854</v>
      </c>
      <c r="H206" s="23" t="s">
        <v>745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1778</v>
      </c>
      <c r="CI206" s="289" t="s">
        <v>1557</v>
      </c>
      <c r="CJ206" s="289" t="s">
        <v>80</v>
      </c>
      <c r="CK206" s="278" t="s">
        <v>80</v>
      </c>
      <c r="CL206" s="313" t="s">
        <v>80</v>
      </c>
    </row>
    <row r="207" spans="1:90" ht="72" customHeight="1">
      <c r="A207" s="697"/>
      <c r="B207" s="36" t="s">
        <v>38</v>
      </c>
      <c r="C207" s="20" t="s">
        <v>635</v>
      </c>
      <c r="D207" s="27" t="s">
        <v>113</v>
      </c>
      <c r="E207" s="10" t="s">
        <v>1096</v>
      </c>
      <c r="F207" s="10" t="s">
        <v>1097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1166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1666</v>
      </c>
      <c r="CI207" s="276" t="s">
        <v>230</v>
      </c>
      <c r="CJ207" s="276" t="s">
        <v>1393</v>
      </c>
      <c r="CK207" s="278" t="s">
        <v>80</v>
      </c>
      <c r="CL207" s="279">
        <v>44196</v>
      </c>
    </row>
    <row r="208" spans="1:90" ht="71.25" customHeight="1">
      <c r="A208" s="697"/>
      <c r="B208" s="36" t="s">
        <v>39</v>
      </c>
      <c r="C208" s="20" t="s">
        <v>636</v>
      </c>
      <c r="D208" s="27" t="s">
        <v>115</v>
      </c>
      <c r="E208" s="10" t="s">
        <v>1099</v>
      </c>
      <c r="F208" s="10" t="s">
        <v>1100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1166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1666</v>
      </c>
      <c r="CI208" s="276" t="s">
        <v>230</v>
      </c>
      <c r="CJ208" s="276" t="s">
        <v>1393</v>
      </c>
      <c r="CK208" s="278" t="s">
        <v>80</v>
      </c>
      <c r="CL208" s="279">
        <v>44196</v>
      </c>
    </row>
    <row r="209" spans="1:90" ht="81.75" customHeight="1">
      <c r="A209" s="697"/>
      <c r="B209" s="36" t="s">
        <v>40</v>
      </c>
      <c r="C209" s="20" t="s">
        <v>637</v>
      </c>
      <c r="D209" s="27" t="s">
        <v>117</v>
      </c>
      <c r="E209" s="10" t="s">
        <v>1101</v>
      </c>
      <c r="F209" s="10" t="s">
        <v>1102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1166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1666</v>
      </c>
      <c r="CI209" s="276" t="s">
        <v>230</v>
      </c>
      <c r="CJ209" s="276" t="s">
        <v>80</v>
      </c>
      <c r="CK209" s="278" t="s">
        <v>80</v>
      </c>
      <c r="CL209" s="277" t="s">
        <v>1103</v>
      </c>
    </row>
    <row r="210" spans="1:90" ht="108" customHeight="1">
      <c r="A210" s="697"/>
      <c r="B210" s="32" t="s">
        <v>41</v>
      </c>
      <c r="C210" s="67" t="s">
        <v>80</v>
      </c>
      <c r="D210" s="67" t="s">
        <v>94</v>
      </c>
      <c r="E210" s="18" t="s">
        <v>1104</v>
      </c>
      <c r="F210" s="18" t="s">
        <v>1105</v>
      </c>
      <c r="G210" s="18" t="s">
        <v>118</v>
      </c>
      <c r="H210" s="67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1780</v>
      </c>
      <c r="CK210" s="278" t="s">
        <v>80</v>
      </c>
      <c r="CL210" s="279" t="s">
        <v>80</v>
      </c>
    </row>
    <row r="211" spans="1:90" ht="90" customHeight="1">
      <c r="A211" s="697"/>
      <c r="B211" s="36" t="s">
        <v>42</v>
      </c>
      <c r="C211" s="20" t="s">
        <v>638</v>
      </c>
      <c r="D211" s="27" t="s">
        <v>120</v>
      </c>
      <c r="E211" s="10" t="s">
        <v>1106</v>
      </c>
      <c r="F211" s="10" t="s">
        <v>1107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1166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1666</v>
      </c>
      <c r="CI211" s="276" t="s">
        <v>230</v>
      </c>
      <c r="CJ211" s="276" t="s">
        <v>80</v>
      </c>
      <c r="CK211" s="278" t="s">
        <v>80</v>
      </c>
      <c r="CL211" s="279">
        <v>44196</v>
      </c>
    </row>
    <row r="212" spans="1:90" ht="105.75" customHeight="1">
      <c r="A212" s="697"/>
      <c r="B212" s="36" t="s">
        <v>233</v>
      </c>
      <c r="C212" s="20" t="s">
        <v>639</v>
      </c>
      <c r="D212" s="27" t="s">
        <v>234</v>
      </c>
      <c r="E212" s="10" t="s">
        <v>1108</v>
      </c>
      <c r="F212" s="10">
        <v>14451077</v>
      </c>
      <c r="G212" s="10" t="s">
        <v>1011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1417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76" t="s">
        <v>230</v>
      </c>
      <c r="CJ212" s="276" t="s">
        <v>1393</v>
      </c>
      <c r="CK212" s="278" t="s">
        <v>80</v>
      </c>
      <c r="CL212" s="279">
        <v>44012</v>
      </c>
    </row>
    <row r="213" spans="1:90" ht="90">
      <c r="A213" s="697"/>
      <c r="B213" s="36" t="s">
        <v>235</v>
      </c>
      <c r="C213" s="20" t="s">
        <v>855</v>
      </c>
      <c r="D213" s="27" t="s">
        <v>151</v>
      </c>
      <c r="E213" s="10" t="s">
        <v>1109</v>
      </c>
      <c r="F213" s="10" t="s">
        <v>1110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1558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1666</v>
      </c>
      <c r="CI213" s="276" t="s">
        <v>230</v>
      </c>
      <c r="CJ213" s="276" t="s">
        <v>1393</v>
      </c>
      <c r="CK213" s="278" t="s">
        <v>80</v>
      </c>
      <c r="CL213" s="279">
        <v>44074</v>
      </c>
    </row>
    <row r="214" spans="1:90" ht="72">
      <c r="A214" s="697"/>
      <c r="B214" s="38" t="s">
        <v>1758</v>
      </c>
      <c r="C214" s="343" t="s">
        <v>80</v>
      </c>
      <c r="D214" s="25" t="s">
        <v>1317</v>
      </c>
      <c r="E214" s="24" t="s">
        <v>1759</v>
      </c>
      <c r="F214" s="24" t="s">
        <v>1760</v>
      </c>
      <c r="G214" s="24" t="s">
        <v>1318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1761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293" t="s">
        <v>1781</v>
      </c>
      <c r="CJ214" s="293" t="s">
        <v>279</v>
      </c>
      <c r="CK214" s="295" t="s">
        <v>80</v>
      </c>
      <c r="CL214" s="296">
        <v>44804</v>
      </c>
    </row>
    <row r="215" spans="1:90" ht="108.75" customHeight="1">
      <c r="A215" s="697"/>
      <c r="B215" s="36" t="s">
        <v>47</v>
      </c>
      <c r="C215" s="20" t="s">
        <v>640</v>
      </c>
      <c r="D215" s="27" t="s">
        <v>122</v>
      </c>
      <c r="E215" s="10" t="s">
        <v>1112</v>
      </c>
      <c r="F215" s="10" t="s">
        <v>1113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1111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76" t="s">
        <v>123</v>
      </c>
      <c r="CJ215" s="276" t="s">
        <v>80</v>
      </c>
      <c r="CK215" s="278" t="s">
        <v>80</v>
      </c>
      <c r="CL215" s="279">
        <v>43738</v>
      </c>
    </row>
    <row r="216" spans="1:90" ht="72">
      <c r="A216" s="697"/>
      <c r="B216" s="195" t="s">
        <v>48</v>
      </c>
      <c r="C216" s="196" t="s">
        <v>641</v>
      </c>
      <c r="D216" s="183" t="s">
        <v>124</v>
      </c>
      <c r="E216" s="184" t="s">
        <v>1114</v>
      </c>
      <c r="F216" s="184" t="s">
        <v>1115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1116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1777</v>
      </c>
      <c r="CI216" s="276" t="s">
        <v>123</v>
      </c>
      <c r="CJ216" s="276" t="s">
        <v>553</v>
      </c>
      <c r="CK216" s="278" t="s">
        <v>80</v>
      </c>
      <c r="CL216" s="279">
        <v>43496</v>
      </c>
    </row>
    <row r="217" spans="1:90" ht="90" customHeight="1">
      <c r="A217" s="697"/>
      <c r="B217" s="36" t="s">
        <v>49</v>
      </c>
      <c r="C217" s="20" t="s">
        <v>642</v>
      </c>
      <c r="D217" s="27" t="s">
        <v>125</v>
      </c>
      <c r="E217" s="10" t="s">
        <v>1117</v>
      </c>
      <c r="F217" s="10" t="s">
        <v>1118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1392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1666</v>
      </c>
      <c r="CI217" s="276" t="s">
        <v>123</v>
      </c>
      <c r="CJ217" s="276" t="s">
        <v>1393</v>
      </c>
      <c r="CK217" s="278" t="s">
        <v>80</v>
      </c>
      <c r="CL217" s="279">
        <v>44259</v>
      </c>
    </row>
    <row r="218" spans="1:90" ht="108" customHeight="1">
      <c r="A218" s="697"/>
      <c r="B218" s="36" t="s">
        <v>50</v>
      </c>
      <c r="C218" s="20" t="s">
        <v>643</v>
      </c>
      <c r="D218" s="27" t="s">
        <v>126</v>
      </c>
      <c r="E218" s="10" t="s">
        <v>1119</v>
      </c>
      <c r="F218" s="10" t="s">
        <v>1120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1417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76" t="s">
        <v>123</v>
      </c>
      <c r="CJ218" s="276" t="s">
        <v>1393</v>
      </c>
      <c r="CK218" s="278" t="s">
        <v>80</v>
      </c>
      <c r="CL218" s="279">
        <v>43830</v>
      </c>
    </row>
    <row r="219" spans="1:90" ht="90" customHeight="1">
      <c r="A219" s="697"/>
      <c r="B219" s="195" t="s">
        <v>51</v>
      </c>
      <c r="C219" s="196" t="s">
        <v>644</v>
      </c>
      <c r="D219" s="183" t="s">
        <v>127</v>
      </c>
      <c r="E219" s="184" t="s">
        <v>1122</v>
      </c>
      <c r="F219" s="184" t="s">
        <v>1123</v>
      </c>
      <c r="G219" s="184" t="s">
        <v>383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1124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1777</v>
      </c>
      <c r="CI219" s="276" t="s">
        <v>123</v>
      </c>
      <c r="CJ219" s="276" t="s">
        <v>553</v>
      </c>
      <c r="CK219" s="278" t="s">
        <v>80</v>
      </c>
      <c r="CL219" s="279">
        <v>43769</v>
      </c>
    </row>
    <row r="220" spans="1:90" ht="90" customHeight="1">
      <c r="A220" s="697"/>
      <c r="B220" s="36" t="s">
        <v>52</v>
      </c>
      <c r="C220" s="20" t="s">
        <v>645</v>
      </c>
      <c r="D220" s="27" t="s">
        <v>106</v>
      </c>
      <c r="E220" s="10" t="s">
        <v>1125</v>
      </c>
      <c r="F220" s="10" t="s">
        <v>1126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1417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76" t="s">
        <v>123</v>
      </c>
      <c r="CJ220" s="276" t="s">
        <v>80</v>
      </c>
      <c r="CK220" s="278" t="s">
        <v>80</v>
      </c>
      <c r="CL220" s="279">
        <v>43830</v>
      </c>
    </row>
    <row r="221" spans="1:90" ht="72" customHeight="1">
      <c r="A221" s="697"/>
      <c r="B221" s="32" t="s">
        <v>53</v>
      </c>
      <c r="C221" s="17" t="s">
        <v>646</v>
      </c>
      <c r="D221" s="67" t="s">
        <v>128</v>
      </c>
      <c r="E221" s="18" t="s">
        <v>1127</v>
      </c>
      <c r="F221" s="18" t="s">
        <v>1128</v>
      </c>
      <c r="G221" s="18" t="s">
        <v>498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1129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1777</v>
      </c>
      <c r="CI221" s="276" t="s">
        <v>123</v>
      </c>
      <c r="CJ221" s="278" t="s">
        <v>553</v>
      </c>
      <c r="CK221" s="278" t="s">
        <v>80</v>
      </c>
      <c r="CL221" s="279">
        <v>43555</v>
      </c>
    </row>
    <row r="222" spans="1:90" ht="90" customHeight="1">
      <c r="A222" s="697"/>
      <c r="B222" s="195" t="s">
        <v>54</v>
      </c>
      <c r="C222" s="196" t="s">
        <v>647</v>
      </c>
      <c r="D222" s="183" t="s">
        <v>129</v>
      </c>
      <c r="E222" s="184" t="s">
        <v>1130</v>
      </c>
      <c r="F222" s="184" t="s">
        <v>1131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1132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1777</v>
      </c>
      <c r="CI222" s="276" t="s">
        <v>123</v>
      </c>
      <c r="CJ222" s="276" t="s">
        <v>553</v>
      </c>
      <c r="CK222" s="278" t="s">
        <v>80</v>
      </c>
      <c r="CL222" s="279">
        <v>43465</v>
      </c>
    </row>
    <row r="223" spans="1:90" ht="102.75" customHeight="1">
      <c r="A223" s="697"/>
      <c r="B223" s="195" t="s">
        <v>55</v>
      </c>
      <c r="C223" s="196" t="s">
        <v>648</v>
      </c>
      <c r="D223" s="183" t="s">
        <v>130</v>
      </c>
      <c r="E223" s="184" t="s">
        <v>1133</v>
      </c>
      <c r="F223" s="184" t="s">
        <v>1134</v>
      </c>
      <c r="G223" s="184" t="s">
        <v>552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1132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1777</v>
      </c>
      <c r="CI223" s="276" t="s">
        <v>123</v>
      </c>
      <c r="CJ223" s="276" t="s">
        <v>553</v>
      </c>
      <c r="CK223" s="278" t="s">
        <v>80</v>
      </c>
      <c r="CL223" s="279">
        <v>43465</v>
      </c>
    </row>
    <row r="224" spans="1:90" ht="107.25" customHeight="1">
      <c r="A224" s="697"/>
      <c r="B224" s="195" t="s">
        <v>56</v>
      </c>
      <c r="C224" s="196" t="s">
        <v>649</v>
      </c>
      <c r="D224" s="183" t="s">
        <v>94</v>
      </c>
      <c r="E224" s="184" t="s">
        <v>1104</v>
      </c>
      <c r="F224" s="184" t="s">
        <v>1105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1132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1777</v>
      </c>
      <c r="CI224" s="276" t="s">
        <v>123</v>
      </c>
      <c r="CJ224" s="276" t="s">
        <v>553</v>
      </c>
      <c r="CK224" s="278" t="s">
        <v>80</v>
      </c>
      <c r="CL224" s="279">
        <v>43404</v>
      </c>
    </row>
    <row r="225" spans="1:90" ht="91.5" customHeight="1">
      <c r="A225" s="697"/>
      <c r="B225" s="195" t="s">
        <v>57</v>
      </c>
      <c r="C225" s="196" t="s">
        <v>650</v>
      </c>
      <c r="D225" s="183" t="s">
        <v>131</v>
      </c>
      <c r="E225" s="184" t="s">
        <v>1135</v>
      </c>
      <c r="F225" s="184" t="s">
        <v>1136</v>
      </c>
      <c r="G225" s="184" t="s">
        <v>385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1116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1777</v>
      </c>
      <c r="CI225" s="276" t="s">
        <v>123</v>
      </c>
      <c r="CJ225" s="276" t="s">
        <v>553</v>
      </c>
      <c r="CK225" s="278" t="s">
        <v>80</v>
      </c>
      <c r="CL225" s="279">
        <v>43496</v>
      </c>
    </row>
    <row r="226" spans="1:90" ht="72" customHeight="1">
      <c r="A226" s="697"/>
      <c r="B226" s="195" t="s">
        <v>58</v>
      </c>
      <c r="C226" s="196" t="s">
        <v>651</v>
      </c>
      <c r="D226" s="183" t="s">
        <v>132</v>
      </c>
      <c r="E226" s="184" t="s">
        <v>1137</v>
      </c>
      <c r="F226" s="184" t="s">
        <v>1138</v>
      </c>
      <c r="G226" s="184" t="s">
        <v>386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1116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1777</v>
      </c>
      <c r="CI226" s="276" t="s">
        <v>123</v>
      </c>
      <c r="CJ226" s="276" t="s">
        <v>553</v>
      </c>
      <c r="CK226" s="278" t="s">
        <v>80</v>
      </c>
      <c r="CL226" s="279">
        <v>43496</v>
      </c>
    </row>
    <row r="227" spans="1:90" ht="72" customHeight="1">
      <c r="A227" s="697"/>
      <c r="B227" s="36" t="s">
        <v>59</v>
      </c>
      <c r="C227" s="20" t="s">
        <v>652</v>
      </c>
      <c r="D227" s="27" t="s">
        <v>133</v>
      </c>
      <c r="E227" s="10" t="s">
        <v>1139</v>
      </c>
      <c r="F227" s="10" t="s">
        <v>1140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1559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76" t="s">
        <v>123</v>
      </c>
      <c r="CJ227" s="276" t="s">
        <v>1393</v>
      </c>
      <c r="CK227" s="278" t="s">
        <v>80</v>
      </c>
      <c r="CL227" s="279">
        <v>43708</v>
      </c>
    </row>
    <row r="228" spans="1:90" ht="66.75" customHeight="1">
      <c r="A228" s="697"/>
      <c r="B228" s="195" t="s">
        <v>60</v>
      </c>
      <c r="C228" s="196" t="s">
        <v>653</v>
      </c>
      <c r="D228" s="183" t="s">
        <v>134</v>
      </c>
      <c r="E228" s="184" t="s">
        <v>1141</v>
      </c>
      <c r="F228" s="184" t="s">
        <v>1142</v>
      </c>
      <c r="G228" s="184" t="s">
        <v>388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1132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1777</v>
      </c>
      <c r="CI228" s="276" t="s">
        <v>123</v>
      </c>
      <c r="CJ228" s="276" t="s">
        <v>553</v>
      </c>
      <c r="CK228" s="278" t="s">
        <v>80</v>
      </c>
      <c r="CL228" s="279">
        <v>43830</v>
      </c>
    </row>
    <row r="229" spans="1:90" ht="99" customHeight="1">
      <c r="A229" s="697"/>
      <c r="B229" s="36" t="s">
        <v>61</v>
      </c>
      <c r="C229" s="20" t="s">
        <v>654</v>
      </c>
      <c r="D229" s="27" t="s">
        <v>126</v>
      </c>
      <c r="E229" s="10" t="s">
        <v>1119</v>
      </c>
      <c r="F229" s="10" t="s">
        <v>1120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1417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76" t="s">
        <v>123</v>
      </c>
      <c r="CJ229" s="276" t="s">
        <v>1393</v>
      </c>
      <c r="CK229" s="278" t="s">
        <v>80</v>
      </c>
      <c r="CL229" s="279">
        <v>43830</v>
      </c>
    </row>
    <row r="230" spans="1:90" ht="42" customHeight="1">
      <c r="A230" s="697"/>
      <c r="B230" s="195" t="s">
        <v>62</v>
      </c>
      <c r="C230" s="196" t="s">
        <v>655</v>
      </c>
      <c r="D230" s="183" t="s">
        <v>135</v>
      </c>
      <c r="E230" s="184" t="s">
        <v>1143</v>
      </c>
      <c r="F230" s="184" t="s">
        <v>1144</v>
      </c>
      <c r="G230" s="184" t="s">
        <v>389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1132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1777</v>
      </c>
      <c r="CI230" s="276" t="s">
        <v>123</v>
      </c>
      <c r="CJ230" s="276" t="s">
        <v>553</v>
      </c>
      <c r="CK230" s="278" t="s">
        <v>80</v>
      </c>
      <c r="CL230" s="279">
        <v>43465</v>
      </c>
    </row>
    <row r="231" spans="1:90" ht="70.5" customHeight="1">
      <c r="A231" s="697"/>
      <c r="B231" s="195" t="s">
        <v>63</v>
      </c>
      <c r="C231" s="196" t="s">
        <v>656</v>
      </c>
      <c r="D231" s="183" t="s">
        <v>108</v>
      </c>
      <c r="E231" s="184" t="s">
        <v>1145</v>
      </c>
      <c r="F231" s="184" t="s">
        <v>1146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1129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1777</v>
      </c>
      <c r="CI231" s="276" t="s">
        <v>123</v>
      </c>
      <c r="CJ231" s="276" t="s">
        <v>553</v>
      </c>
      <c r="CK231" s="278" t="s">
        <v>80</v>
      </c>
      <c r="CL231" s="279">
        <v>43555</v>
      </c>
    </row>
    <row r="232" spans="1:90" ht="72" customHeight="1">
      <c r="A232" s="697"/>
      <c r="B232" s="195" t="s">
        <v>64</v>
      </c>
      <c r="C232" s="196" t="s">
        <v>657</v>
      </c>
      <c r="D232" s="183" t="s">
        <v>136</v>
      </c>
      <c r="E232" s="184" t="s">
        <v>1147</v>
      </c>
      <c r="F232" s="184" t="s">
        <v>1148</v>
      </c>
      <c r="G232" s="184" t="s">
        <v>390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1132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1777</v>
      </c>
      <c r="CI232" s="276" t="s">
        <v>123</v>
      </c>
      <c r="CJ232" s="276" t="s">
        <v>553</v>
      </c>
      <c r="CK232" s="278" t="s">
        <v>80</v>
      </c>
      <c r="CL232" s="279">
        <v>43465</v>
      </c>
    </row>
    <row r="233" spans="1:90" ht="72">
      <c r="A233" s="697"/>
      <c r="B233" s="195" t="s">
        <v>65</v>
      </c>
      <c r="C233" s="196" t="s">
        <v>658</v>
      </c>
      <c r="D233" s="183" t="s">
        <v>137</v>
      </c>
      <c r="E233" s="184" t="s">
        <v>1149</v>
      </c>
      <c r="F233" s="184" t="s">
        <v>1150</v>
      </c>
      <c r="G233" s="184" t="s">
        <v>499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1151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1777</v>
      </c>
      <c r="CI233" s="276" t="s">
        <v>123</v>
      </c>
      <c r="CJ233" s="276" t="s">
        <v>553</v>
      </c>
      <c r="CK233" s="278" t="s">
        <v>80</v>
      </c>
      <c r="CL233" s="279">
        <v>43434</v>
      </c>
    </row>
    <row r="234" spans="1:90" ht="89.25" customHeight="1">
      <c r="A234" s="697"/>
      <c r="B234" s="32" t="s">
        <v>66</v>
      </c>
      <c r="C234" s="17" t="s">
        <v>659</v>
      </c>
      <c r="D234" s="67" t="s">
        <v>138</v>
      </c>
      <c r="E234" s="18" t="s">
        <v>1152</v>
      </c>
      <c r="F234" s="18" t="s">
        <v>1153</v>
      </c>
      <c r="G234" s="18" t="s">
        <v>391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1121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1777</v>
      </c>
      <c r="CI234" s="276" t="s">
        <v>123</v>
      </c>
      <c r="CJ234" s="278" t="s">
        <v>553</v>
      </c>
      <c r="CK234" s="278" t="s">
        <v>80</v>
      </c>
      <c r="CL234" s="279">
        <v>43646</v>
      </c>
    </row>
    <row r="235" spans="1:90" ht="70.5" customHeight="1">
      <c r="A235" s="697"/>
      <c r="B235" s="36" t="s">
        <v>139</v>
      </c>
      <c r="C235" s="20" t="s">
        <v>1154</v>
      </c>
      <c r="D235" s="27" t="s">
        <v>140</v>
      </c>
      <c r="E235" s="10" t="s">
        <v>1155</v>
      </c>
      <c r="F235" s="10" t="s">
        <v>1156</v>
      </c>
      <c r="G235" s="10" t="s">
        <v>1157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1558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1666</v>
      </c>
      <c r="CI235" s="276" t="s">
        <v>141</v>
      </c>
      <c r="CJ235" s="276" t="s">
        <v>1393</v>
      </c>
      <c r="CK235" s="278" t="s">
        <v>80</v>
      </c>
      <c r="CL235" s="279">
        <v>44074</v>
      </c>
    </row>
    <row r="236" spans="1:90" s="40" customFormat="1" ht="96" customHeight="1">
      <c r="A236" s="697"/>
      <c r="B236" s="36" t="s">
        <v>1158</v>
      </c>
      <c r="C236" s="27" t="s">
        <v>778</v>
      </c>
      <c r="D236" s="27" t="s">
        <v>399</v>
      </c>
      <c r="E236" s="10" t="s">
        <v>1106</v>
      </c>
      <c r="F236" s="10" t="s">
        <v>1107</v>
      </c>
      <c r="G236" s="10" t="s">
        <v>1159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1762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1666</v>
      </c>
      <c r="CI236" s="276" t="s">
        <v>400</v>
      </c>
      <c r="CJ236" s="276" t="s">
        <v>1393</v>
      </c>
      <c r="CK236" s="278" t="s">
        <v>80</v>
      </c>
      <c r="CL236" s="279">
        <v>44172</v>
      </c>
    </row>
    <row r="237" spans="1:90" s="40" customFormat="1" ht="90" customHeight="1">
      <c r="A237" s="697"/>
      <c r="B237" s="36" t="s">
        <v>589</v>
      </c>
      <c r="C237" s="27" t="s">
        <v>779</v>
      </c>
      <c r="D237" s="27" t="s">
        <v>136</v>
      </c>
      <c r="E237" s="10" t="s">
        <v>1147</v>
      </c>
      <c r="F237" s="10" t="s">
        <v>1160</v>
      </c>
      <c r="G237" s="10" t="s">
        <v>1012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1161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1666</v>
      </c>
      <c r="CI237" s="276" t="s">
        <v>660</v>
      </c>
      <c r="CJ237" s="276" t="s">
        <v>80</v>
      </c>
      <c r="CK237" s="278" t="s">
        <v>80</v>
      </c>
      <c r="CL237" s="279">
        <v>44135</v>
      </c>
    </row>
    <row r="238" spans="1:90" s="40" customFormat="1" ht="119.25" customHeight="1">
      <c r="A238" s="697"/>
      <c r="B238" s="36" t="s">
        <v>661</v>
      </c>
      <c r="C238" s="27" t="s">
        <v>780</v>
      </c>
      <c r="D238" s="27" t="s">
        <v>662</v>
      </c>
      <c r="E238" s="10" t="s">
        <v>1096</v>
      </c>
      <c r="F238" s="10" t="s">
        <v>1097</v>
      </c>
      <c r="G238" s="10" t="s">
        <v>1162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1419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1666</v>
      </c>
      <c r="CI238" s="276" t="s">
        <v>663</v>
      </c>
      <c r="CJ238" s="276" t="s">
        <v>1393</v>
      </c>
      <c r="CK238" s="278" t="s">
        <v>80</v>
      </c>
      <c r="CL238" s="279">
        <v>43982</v>
      </c>
    </row>
    <row r="239" spans="1:90" s="40" customFormat="1" ht="129" customHeight="1">
      <c r="A239" s="697"/>
      <c r="B239" s="36" t="s">
        <v>1394</v>
      </c>
      <c r="C239" s="27" t="s">
        <v>80</v>
      </c>
      <c r="D239" s="27" t="s">
        <v>94</v>
      </c>
      <c r="E239" s="10" t="s">
        <v>1395</v>
      </c>
      <c r="F239" s="10" t="s">
        <v>1105</v>
      </c>
      <c r="G239" s="10" t="s">
        <v>1763</v>
      </c>
      <c r="H239" s="27" t="s">
        <v>1396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1764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1778</v>
      </c>
      <c r="CI239" s="276" t="s">
        <v>1397</v>
      </c>
      <c r="CJ239" s="276" t="s">
        <v>80</v>
      </c>
      <c r="CK239" s="278" t="s">
        <v>80</v>
      </c>
      <c r="CL239" s="279">
        <v>44439</v>
      </c>
    </row>
    <row r="240" spans="1:90" ht="72" customHeight="1">
      <c r="A240" s="697"/>
      <c r="B240" s="36" t="s">
        <v>1398</v>
      </c>
      <c r="C240" s="27" t="s">
        <v>80</v>
      </c>
      <c r="D240" s="27" t="s">
        <v>1399</v>
      </c>
      <c r="E240" s="10" t="s">
        <v>1400</v>
      </c>
      <c r="F240" s="10" t="s">
        <v>1401</v>
      </c>
      <c r="G240" s="10" t="s">
        <v>1765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1766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1778</v>
      </c>
      <c r="CI240" s="276" t="s">
        <v>1397</v>
      </c>
      <c r="CJ240" s="276" t="s">
        <v>80</v>
      </c>
      <c r="CK240" s="278" t="s">
        <v>80</v>
      </c>
      <c r="CL240" s="279">
        <v>44561</v>
      </c>
    </row>
    <row r="241" spans="1:90" ht="84.75" customHeight="1">
      <c r="A241" s="697"/>
      <c r="B241" s="36" t="s">
        <v>1560</v>
      </c>
      <c r="C241" s="27" t="s">
        <v>80</v>
      </c>
      <c r="D241" s="27" t="s">
        <v>107</v>
      </c>
      <c r="E241" s="10" t="s">
        <v>1173</v>
      </c>
      <c r="F241" s="10" t="s">
        <v>1561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1767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1562</v>
      </c>
      <c r="CJ241" s="276" t="s">
        <v>1782</v>
      </c>
      <c r="CK241" s="278" t="s">
        <v>80</v>
      </c>
      <c r="CL241" s="279">
        <v>44286</v>
      </c>
    </row>
    <row r="242" spans="1:90" s="40" customFormat="1" ht="89.25" customHeight="1">
      <c r="A242" s="697"/>
      <c r="B242" s="36" t="s">
        <v>664</v>
      </c>
      <c r="C242" s="20" t="s">
        <v>1163</v>
      </c>
      <c r="D242" s="27" t="s">
        <v>665</v>
      </c>
      <c r="E242" s="10" t="s">
        <v>1164</v>
      </c>
      <c r="F242" s="10" t="s">
        <v>1165</v>
      </c>
      <c r="G242" s="10" t="s">
        <v>666</v>
      </c>
      <c r="H242" s="27" t="s">
        <v>667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1166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1666</v>
      </c>
      <c r="CI242" s="276" t="s">
        <v>856</v>
      </c>
      <c r="CJ242" s="276" t="s">
        <v>80</v>
      </c>
      <c r="CK242" s="278" t="s">
        <v>80</v>
      </c>
      <c r="CL242" s="279">
        <v>44196</v>
      </c>
    </row>
    <row r="243" spans="1:90" s="40" customFormat="1" ht="92.25" customHeight="1">
      <c r="A243" s="697"/>
      <c r="B243" s="36" t="s">
        <v>668</v>
      </c>
      <c r="C243" s="20" t="s">
        <v>781</v>
      </c>
      <c r="D243" s="27" t="s">
        <v>669</v>
      </c>
      <c r="E243" s="10" t="s">
        <v>1167</v>
      </c>
      <c r="F243" s="10" t="s">
        <v>1168</v>
      </c>
      <c r="G243" s="10" t="s">
        <v>1013</v>
      </c>
      <c r="H243" s="27" t="s">
        <v>667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1166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1666</v>
      </c>
      <c r="CI243" s="276" t="s">
        <v>670</v>
      </c>
      <c r="CJ243" s="276" t="s">
        <v>80</v>
      </c>
      <c r="CK243" s="278" t="s">
        <v>80</v>
      </c>
      <c r="CL243" s="279">
        <v>44196</v>
      </c>
    </row>
    <row r="244" spans="1:90" s="40" customFormat="1" ht="90" customHeight="1">
      <c r="A244" s="697"/>
      <c r="B244" s="195" t="s">
        <v>143</v>
      </c>
      <c r="C244" s="245" t="s">
        <v>857</v>
      </c>
      <c r="D244" s="183" t="s">
        <v>144</v>
      </c>
      <c r="E244" s="183" t="s">
        <v>1169</v>
      </c>
      <c r="F244" s="197">
        <v>61100331</v>
      </c>
      <c r="G244" s="184" t="s">
        <v>858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1402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1777</v>
      </c>
      <c r="CI244" s="276" t="s">
        <v>142</v>
      </c>
      <c r="CJ244" s="276" t="s">
        <v>553</v>
      </c>
      <c r="CK244" s="276" t="s">
        <v>80</v>
      </c>
      <c r="CL244" s="279">
        <v>43708</v>
      </c>
    </row>
    <row r="245" spans="1:90" s="40" customFormat="1" ht="72" customHeight="1">
      <c r="A245" s="697"/>
      <c r="B245" s="32" t="s">
        <v>145</v>
      </c>
      <c r="C245" s="17" t="s">
        <v>671</v>
      </c>
      <c r="D245" s="67" t="s">
        <v>146</v>
      </c>
      <c r="E245" s="67" t="s">
        <v>1170</v>
      </c>
      <c r="F245" s="145" t="s">
        <v>1171</v>
      </c>
      <c r="G245" s="18" t="s">
        <v>554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1403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1777</v>
      </c>
      <c r="CI245" s="276" t="s">
        <v>142</v>
      </c>
      <c r="CJ245" s="276" t="s">
        <v>80</v>
      </c>
      <c r="CK245" s="276" t="s">
        <v>80</v>
      </c>
      <c r="CL245" s="279">
        <v>43738</v>
      </c>
    </row>
    <row r="246" spans="1:90" s="40" customFormat="1" ht="72" customHeight="1">
      <c r="A246" s="697"/>
      <c r="B246" s="195" t="s">
        <v>148</v>
      </c>
      <c r="C246" s="196" t="s">
        <v>672</v>
      </c>
      <c r="D246" s="183" t="s">
        <v>149</v>
      </c>
      <c r="E246" s="197" t="s">
        <v>1172</v>
      </c>
      <c r="F246" s="197">
        <v>47019450</v>
      </c>
      <c r="G246" s="184" t="s">
        <v>500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1404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1777</v>
      </c>
      <c r="CI246" s="276" t="s">
        <v>142</v>
      </c>
      <c r="CJ246" s="276" t="s">
        <v>553</v>
      </c>
      <c r="CK246" s="276" t="s">
        <v>80</v>
      </c>
      <c r="CL246" s="279">
        <v>43404</v>
      </c>
    </row>
    <row r="247" spans="1:90" s="40" customFormat="1" ht="90" customHeight="1">
      <c r="A247" s="697"/>
      <c r="B247" s="195" t="s">
        <v>152</v>
      </c>
      <c r="C247" s="199" t="s">
        <v>673</v>
      </c>
      <c r="D247" s="183" t="s">
        <v>107</v>
      </c>
      <c r="E247" s="197" t="s">
        <v>1173</v>
      </c>
      <c r="F247" s="198" t="s">
        <v>1174</v>
      </c>
      <c r="G247" s="184" t="s">
        <v>674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1405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1777</v>
      </c>
      <c r="CI247" s="276" t="s">
        <v>142</v>
      </c>
      <c r="CJ247" s="276" t="s">
        <v>553</v>
      </c>
      <c r="CK247" s="276" t="s">
        <v>80</v>
      </c>
      <c r="CL247" s="279">
        <v>43616</v>
      </c>
    </row>
    <row r="248" spans="1:90" s="40" customFormat="1" ht="72" customHeight="1">
      <c r="A248" s="697"/>
      <c r="B248" s="36" t="s">
        <v>153</v>
      </c>
      <c r="C248" s="27" t="s">
        <v>1175</v>
      </c>
      <c r="D248" s="27" t="s">
        <v>154</v>
      </c>
      <c r="E248" s="27" t="s">
        <v>1176</v>
      </c>
      <c r="F248" s="121">
        <v>70837091</v>
      </c>
      <c r="G248" s="10" t="s">
        <v>1406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1407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1666</v>
      </c>
      <c r="CI248" s="276" t="s">
        <v>142</v>
      </c>
      <c r="CJ248" s="276" t="s">
        <v>80</v>
      </c>
      <c r="CK248" s="300" t="s">
        <v>80</v>
      </c>
      <c r="CL248" s="279">
        <v>44012</v>
      </c>
    </row>
    <row r="249" spans="1:90" s="40" customFormat="1" ht="72" customHeight="1">
      <c r="A249" s="697"/>
      <c r="B249" s="32" t="s">
        <v>392</v>
      </c>
      <c r="C249" s="246" t="s">
        <v>675</v>
      </c>
      <c r="D249" s="67" t="s">
        <v>147</v>
      </c>
      <c r="E249" s="144" t="s">
        <v>1177</v>
      </c>
      <c r="F249" s="144">
        <v>61100226</v>
      </c>
      <c r="G249" s="18" t="s">
        <v>676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1402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1777</v>
      </c>
      <c r="CI249" s="276" t="s">
        <v>393</v>
      </c>
      <c r="CJ249" s="276" t="s">
        <v>80</v>
      </c>
      <c r="CK249" s="300" t="s">
        <v>80</v>
      </c>
      <c r="CL249" s="279">
        <v>43708</v>
      </c>
    </row>
    <row r="250" spans="1:90" s="40" customFormat="1" ht="72">
      <c r="A250" s="697"/>
      <c r="B250" s="195" t="s">
        <v>394</v>
      </c>
      <c r="C250" s="196" t="s">
        <v>677</v>
      </c>
      <c r="D250" s="183" t="s">
        <v>395</v>
      </c>
      <c r="E250" s="183" t="s">
        <v>1178</v>
      </c>
      <c r="F250" s="197">
        <v>62444646</v>
      </c>
      <c r="G250" s="184" t="s">
        <v>678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1405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1777</v>
      </c>
      <c r="CI250" s="276" t="s">
        <v>393</v>
      </c>
      <c r="CJ250" s="276" t="s">
        <v>553</v>
      </c>
      <c r="CK250" s="300" t="s">
        <v>80</v>
      </c>
      <c r="CL250" s="279">
        <v>43646</v>
      </c>
    </row>
    <row r="251" spans="1:90" s="40" customFormat="1" ht="90" customHeight="1">
      <c r="A251" s="697"/>
      <c r="B251" s="195" t="s">
        <v>396</v>
      </c>
      <c r="C251" s="196" t="s">
        <v>679</v>
      </c>
      <c r="D251" s="183" t="s">
        <v>397</v>
      </c>
      <c r="E251" s="183" t="s">
        <v>1179</v>
      </c>
      <c r="F251" s="197">
        <v>61388939</v>
      </c>
      <c r="G251" s="184" t="s">
        <v>555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1408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1777</v>
      </c>
      <c r="CI251" s="276" t="s">
        <v>393</v>
      </c>
      <c r="CJ251" s="276" t="s">
        <v>553</v>
      </c>
      <c r="CK251" s="300" t="s">
        <v>80</v>
      </c>
      <c r="CL251" s="279">
        <v>43524</v>
      </c>
    </row>
    <row r="252" spans="1:90" s="40" customFormat="1" ht="84.75" customHeight="1">
      <c r="A252" s="697"/>
      <c r="B252" s="195" t="s">
        <v>503</v>
      </c>
      <c r="C252" s="200" t="s">
        <v>782</v>
      </c>
      <c r="D252" s="183" t="s">
        <v>504</v>
      </c>
      <c r="E252" s="197" t="s">
        <v>1180</v>
      </c>
      <c r="F252" s="197">
        <v>48683906</v>
      </c>
      <c r="G252" s="184" t="s">
        <v>783</v>
      </c>
      <c r="H252" s="183" t="s">
        <v>501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1402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1777</v>
      </c>
      <c r="CI252" s="276" t="s">
        <v>502</v>
      </c>
      <c r="CJ252" s="276" t="s">
        <v>553</v>
      </c>
      <c r="CK252" s="300" t="s">
        <v>80</v>
      </c>
      <c r="CL252" s="279">
        <v>43708</v>
      </c>
    </row>
    <row r="253" spans="1:90" s="40" customFormat="1" ht="84.75" customHeight="1">
      <c r="A253" s="697"/>
      <c r="B253" s="36" t="s">
        <v>505</v>
      </c>
      <c r="C253" s="141" t="s">
        <v>859</v>
      </c>
      <c r="D253" s="27" t="s">
        <v>506</v>
      </c>
      <c r="E253" s="27" t="s">
        <v>1181</v>
      </c>
      <c r="F253" s="121">
        <v>47019697</v>
      </c>
      <c r="G253" s="10" t="s">
        <v>860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1775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1666</v>
      </c>
      <c r="CI253" s="276" t="s">
        <v>502</v>
      </c>
      <c r="CJ253" s="276" t="s">
        <v>1393</v>
      </c>
      <c r="CK253" s="300" t="s">
        <v>80</v>
      </c>
      <c r="CL253" s="279">
        <v>44196</v>
      </c>
    </row>
    <row r="254" spans="1:90" s="40" customFormat="1" ht="84.75" customHeight="1">
      <c r="A254" s="697"/>
      <c r="B254" s="36" t="s">
        <v>507</v>
      </c>
      <c r="C254" s="140" t="s">
        <v>784</v>
      </c>
      <c r="D254" s="27" t="s">
        <v>508</v>
      </c>
      <c r="E254" s="27" t="s">
        <v>1182</v>
      </c>
      <c r="F254" s="121">
        <v>62444042</v>
      </c>
      <c r="G254" s="10" t="s">
        <v>785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1409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1666</v>
      </c>
      <c r="CI254" s="276" t="s">
        <v>502</v>
      </c>
      <c r="CJ254" s="276" t="s">
        <v>80</v>
      </c>
      <c r="CK254" s="300" t="s">
        <v>80</v>
      </c>
      <c r="CL254" s="279">
        <v>44074</v>
      </c>
    </row>
    <row r="255" spans="1:90" s="40" customFormat="1" ht="84.75" customHeight="1">
      <c r="A255" s="697"/>
      <c r="B255" s="32" t="s">
        <v>511</v>
      </c>
      <c r="C255" s="247" t="s">
        <v>786</v>
      </c>
      <c r="D255" s="67" t="s">
        <v>125</v>
      </c>
      <c r="E255" s="144" t="s">
        <v>1183</v>
      </c>
      <c r="F255" s="144">
        <v>61664651</v>
      </c>
      <c r="G255" s="18" t="s">
        <v>787</v>
      </c>
      <c r="H255" s="67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1410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1777</v>
      </c>
      <c r="CI255" s="276" t="s">
        <v>502</v>
      </c>
      <c r="CJ255" s="276" t="s">
        <v>553</v>
      </c>
      <c r="CK255" s="300" t="s">
        <v>80</v>
      </c>
      <c r="CL255" s="279">
        <v>43830</v>
      </c>
    </row>
    <row r="256" spans="1:90" s="40" customFormat="1" ht="84.75" customHeight="1">
      <c r="A256" s="697"/>
      <c r="B256" s="32" t="s">
        <v>590</v>
      </c>
      <c r="C256" s="247" t="s">
        <v>788</v>
      </c>
      <c r="D256" s="67" t="s">
        <v>591</v>
      </c>
      <c r="E256" s="144" t="s">
        <v>1172</v>
      </c>
      <c r="F256" s="144">
        <v>47019450</v>
      </c>
      <c r="G256" s="18" t="s">
        <v>789</v>
      </c>
      <c r="H256" s="67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1411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1777</v>
      </c>
      <c r="CI256" s="276" t="s">
        <v>592</v>
      </c>
      <c r="CJ256" s="276" t="s">
        <v>553</v>
      </c>
      <c r="CK256" s="300" t="s">
        <v>80</v>
      </c>
      <c r="CL256" s="279">
        <v>43799</v>
      </c>
    </row>
    <row r="257" spans="1:90" s="40" customFormat="1" ht="84.75" customHeight="1">
      <c r="A257" s="697"/>
      <c r="B257" s="36" t="s">
        <v>593</v>
      </c>
      <c r="C257" s="142" t="s">
        <v>790</v>
      </c>
      <c r="D257" s="27" t="s">
        <v>594</v>
      </c>
      <c r="E257" s="121" t="s">
        <v>1184</v>
      </c>
      <c r="F257" s="96" t="s">
        <v>1165</v>
      </c>
      <c r="G257" s="10" t="s">
        <v>791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1411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1666</v>
      </c>
      <c r="CI257" s="276" t="s">
        <v>592</v>
      </c>
      <c r="CJ257" s="276" t="s">
        <v>80</v>
      </c>
      <c r="CK257" s="300" t="s">
        <v>80</v>
      </c>
      <c r="CL257" s="279">
        <v>43799</v>
      </c>
    </row>
    <row r="258" spans="1:90" s="40" customFormat="1" ht="84.75" customHeight="1">
      <c r="A258" s="697"/>
      <c r="B258" s="32" t="s">
        <v>595</v>
      </c>
      <c r="C258" s="67" t="s">
        <v>80</v>
      </c>
      <c r="D258" s="67" t="s">
        <v>596</v>
      </c>
      <c r="E258" s="144" t="s">
        <v>1185</v>
      </c>
      <c r="F258" s="145">
        <v>61100412</v>
      </c>
      <c r="G258" s="18" t="s">
        <v>792</v>
      </c>
      <c r="H258" s="67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1412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1777</v>
      </c>
      <c r="CI258" s="276" t="s">
        <v>592</v>
      </c>
      <c r="CJ258" s="276" t="s">
        <v>80</v>
      </c>
      <c r="CK258" s="300" t="s">
        <v>80</v>
      </c>
      <c r="CL258" s="279">
        <v>43708</v>
      </c>
    </row>
    <row r="259" spans="1:90" s="40" customFormat="1" ht="84.75" customHeight="1">
      <c r="A259" s="697"/>
      <c r="B259" s="195" t="s">
        <v>597</v>
      </c>
      <c r="C259" s="200" t="s">
        <v>861</v>
      </c>
      <c r="D259" s="183" t="s">
        <v>596</v>
      </c>
      <c r="E259" s="197" t="s">
        <v>1185</v>
      </c>
      <c r="F259" s="198">
        <v>61100412</v>
      </c>
      <c r="G259" s="184" t="s">
        <v>862</v>
      </c>
      <c r="H259" s="183" t="s">
        <v>501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1412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1777</v>
      </c>
      <c r="CI259" s="276" t="s">
        <v>592</v>
      </c>
      <c r="CJ259" s="276" t="s">
        <v>553</v>
      </c>
      <c r="CK259" s="300" t="s">
        <v>80</v>
      </c>
      <c r="CL259" s="279">
        <v>43708</v>
      </c>
    </row>
    <row r="260" spans="1:90" s="40" customFormat="1" ht="84.75" customHeight="1">
      <c r="A260" s="697"/>
      <c r="B260" s="36" t="s">
        <v>598</v>
      </c>
      <c r="C260" s="143" t="s">
        <v>1186</v>
      </c>
      <c r="D260" s="27" t="s">
        <v>596</v>
      </c>
      <c r="E260" s="121" t="s">
        <v>1185</v>
      </c>
      <c r="F260" s="96">
        <v>61100412</v>
      </c>
      <c r="G260" s="139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1413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1666</v>
      </c>
      <c r="CI260" s="276" t="s">
        <v>592</v>
      </c>
      <c r="CJ260" s="276" t="s">
        <v>80</v>
      </c>
      <c r="CK260" s="300" t="s">
        <v>80</v>
      </c>
      <c r="CL260" s="279">
        <v>44135</v>
      </c>
    </row>
    <row r="261" spans="1:90" s="40" customFormat="1" ht="84.75" customHeight="1">
      <c r="A261" s="697"/>
      <c r="B261" s="32" t="s">
        <v>680</v>
      </c>
      <c r="C261" s="248" t="s">
        <v>793</v>
      </c>
      <c r="D261" s="67" t="s">
        <v>128</v>
      </c>
      <c r="E261" s="144" t="s">
        <v>1187</v>
      </c>
      <c r="F261" s="144">
        <v>509965</v>
      </c>
      <c r="G261" s="201" t="s">
        <v>794</v>
      </c>
      <c r="H261" s="67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1414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1777</v>
      </c>
      <c r="CI261" s="276" t="s">
        <v>681</v>
      </c>
      <c r="CJ261" s="276" t="s">
        <v>553</v>
      </c>
      <c r="CK261" s="300" t="s">
        <v>80</v>
      </c>
      <c r="CL261" s="279">
        <v>43861</v>
      </c>
    </row>
    <row r="262" spans="1:90" s="40" customFormat="1" ht="84.75" customHeight="1">
      <c r="A262" s="697"/>
      <c r="B262" s="36" t="s">
        <v>863</v>
      </c>
      <c r="C262" s="27" t="s">
        <v>1188</v>
      </c>
      <c r="D262" s="121" t="s">
        <v>864</v>
      </c>
      <c r="E262" s="121" t="s">
        <v>1189</v>
      </c>
      <c r="F262" s="121">
        <v>61924041</v>
      </c>
      <c r="G262" s="139" t="s">
        <v>1190</v>
      </c>
      <c r="H262" s="27" t="s">
        <v>865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1098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1666</v>
      </c>
      <c r="CI262" s="276" t="s">
        <v>866</v>
      </c>
      <c r="CJ262" s="276" t="s">
        <v>80</v>
      </c>
      <c r="CK262" s="300" t="s">
        <v>80</v>
      </c>
      <c r="CL262" s="279">
        <v>44012</v>
      </c>
    </row>
    <row r="263" spans="1:90" s="40" customFormat="1" ht="84.75" customHeight="1">
      <c r="A263" s="697"/>
      <c r="B263" s="36" t="s">
        <v>867</v>
      </c>
      <c r="C263" s="27" t="s">
        <v>1191</v>
      </c>
      <c r="D263" s="121" t="s">
        <v>122</v>
      </c>
      <c r="E263" s="121" t="s">
        <v>1172</v>
      </c>
      <c r="F263" s="121">
        <v>16980123</v>
      </c>
      <c r="G263" s="139" t="s">
        <v>80</v>
      </c>
      <c r="H263" s="27" t="s">
        <v>865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1415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1666</v>
      </c>
      <c r="CI263" s="276" t="s">
        <v>866</v>
      </c>
      <c r="CJ263" s="276" t="s">
        <v>80</v>
      </c>
      <c r="CK263" s="300" t="s">
        <v>80</v>
      </c>
      <c r="CL263" s="279">
        <v>44439</v>
      </c>
    </row>
    <row r="264" spans="1:90" s="40" customFormat="1" ht="84.75" customHeight="1">
      <c r="A264" s="697"/>
      <c r="B264" s="36" t="s">
        <v>869</v>
      </c>
      <c r="C264" s="27" t="s">
        <v>1192</v>
      </c>
      <c r="D264" s="121" t="s">
        <v>510</v>
      </c>
      <c r="E264" s="121" t="s">
        <v>1193</v>
      </c>
      <c r="F264" s="121">
        <v>66711</v>
      </c>
      <c r="G264" s="139">
        <v>6171</v>
      </c>
      <c r="H264" s="27" t="s">
        <v>865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1416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1666</v>
      </c>
      <c r="CI264" s="276" t="s">
        <v>866</v>
      </c>
      <c r="CJ264" s="276" t="s">
        <v>80</v>
      </c>
      <c r="CK264" s="300" t="s">
        <v>80</v>
      </c>
      <c r="CL264" s="279">
        <v>44408</v>
      </c>
    </row>
    <row r="265" spans="1:90" s="40" customFormat="1" ht="84.75" customHeight="1">
      <c r="A265" s="697"/>
      <c r="B265" s="36" t="s">
        <v>871</v>
      </c>
      <c r="C265" s="27" t="s">
        <v>1195</v>
      </c>
      <c r="D265" s="121" t="s">
        <v>125</v>
      </c>
      <c r="E265" s="121" t="s">
        <v>1183</v>
      </c>
      <c r="F265" s="121">
        <v>61664651</v>
      </c>
      <c r="G265" s="139">
        <v>6151</v>
      </c>
      <c r="H265" s="27" t="s">
        <v>865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1417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1666</v>
      </c>
      <c r="CI265" s="276" t="s">
        <v>866</v>
      </c>
      <c r="CJ265" s="276" t="s">
        <v>80</v>
      </c>
      <c r="CK265" s="300" t="s">
        <v>80</v>
      </c>
      <c r="CL265" s="279">
        <v>44180</v>
      </c>
    </row>
    <row r="266" spans="1:90" s="40" customFormat="1" ht="84.75" customHeight="1">
      <c r="A266" s="697"/>
      <c r="B266" s="36" t="s">
        <v>872</v>
      </c>
      <c r="C266" s="27" t="s">
        <v>1197</v>
      </c>
      <c r="D266" s="121" t="s">
        <v>125</v>
      </c>
      <c r="E266" s="121" t="s">
        <v>1183</v>
      </c>
      <c r="F266" s="121">
        <v>61664651</v>
      </c>
      <c r="G266" s="139" t="s">
        <v>80</v>
      </c>
      <c r="H266" s="27" t="s">
        <v>865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1415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1666</v>
      </c>
      <c r="CI266" s="276" t="s">
        <v>866</v>
      </c>
      <c r="CJ266" s="276" t="s">
        <v>80</v>
      </c>
      <c r="CK266" s="300" t="s">
        <v>80</v>
      </c>
      <c r="CL266" s="279">
        <v>44439</v>
      </c>
    </row>
    <row r="267" spans="1:90" s="40" customFormat="1" ht="84.75" customHeight="1">
      <c r="A267" s="697"/>
      <c r="B267" s="36" t="s">
        <v>873</v>
      </c>
      <c r="C267" s="27" t="s">
        <v>1418</v>
      </c>
      <c r="D267" s="121" t="s">
        <v>594</v>
      </c>
      <c r="E267" s="121" t="s">
        <v>1184</v>
      </c>
      <c r="F267" s="121">
        <v>507601</v>
      </c>
      <c r="G267" s="139">
        <v>6173</v>
      </c>
      <c r="H267" s="27" t="s">
        <v>865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1419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1666</v>
      </c>
      <c r="CI267" s="276" t="s">
        <v>866</v>
      </c>
      <c r="CJ267" s="276" t="s">
        <v>80</v>
      </c>
      <c r="CK267" s="300" t="s">
        <v>80</v>
      </c>
      <c r="CL267" s="279">
        <v>44165</v>
      </c>
    </row>
    <row r="268" spans="1:90" s="40" customFormat="1" ht="84.75" customHeight="1">
      <c r="A268" s="697"/>
      <c r="B268" s="36" t="s">
        <v>874</v>
      </c>
      <c r="C268" s="27" t="s">
        <v>1198</v>
      </c>
      <c r="D268" s="121" t="s">
        <v>107</v>
      </c>
      <c r="E268" s="121" t="s">
        <v>1173</v>
      </c>
      <c r="F268" s="121">
        <v>69647</v>
      </c>
      <c r="G268" s="139" t="s">
        <v>80</v>
      </c>
      <c r="H268" s="27" t="s">
        <v>865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1420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1666</v>
      </c>
      <c r="CI268" s="276" t="s">
        <v>866</v>
      </c>
      <c r="CJ268" s="276" t="s">
        <v>80</v>
      </c>
      <c r="CK268" s="300" t="s">
        <v>80</v>
      </c>
      <c r="CL268" s="279">
        <v>44347</v>
      </c>
    </row>
    <row r="269" spans="1:90" s="40" customFormat="1" ht="84.75" customHeight="1">
      <c r="A269" s="697"/>
      <c r="B269" s="36" t="s">
        <v>876</v>
      </c>
      <c r="C269" s="27" t="s">
        <v>1199</v>
      </c>
      <c r="D269" s="121" t="s">
        <v>877</v>
      </c>
      <c r="E269" s="121" t="s">
        <v>1200</v>
      </c>
      <c r="F269" s="121">
        <v>640808</v>
      </c>
      <c r="G269" s="139">
        <v>6152</v>
      </c>
      <c r="H269" s="27" t="s">
        <v>865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1421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1666</v>
      </c>
      <c r="CI269" s="276" t="s">
        <v>866</v>
      </c>
      <c r="CJ269" s="276" t="s">
        <v>80</v>
      </c>
      <c r="CK269" s="300" t="s">
        <v>80</v>
      </c>
      <c r="CL269" s="279">
        <v>44469</v>
      </c>
    </row>
    <row r="270" spans="1:90" s="40" customFormat="1" ht="84.75" customHeight="1">
      <c r="A270" s="697"/>
      <c r="B270" s="36" t="s">
        <v>878</v>
      </c>
      <c r="C270" s="27" t="s">
        <v>1201</v>
      </c>
      <c r="D270" s="121" t="s">
        <v>147</v>
      </c>
      <c r="E270" s="121" t="s">
        <v>1177</v>
      </c>
      <c r="F270" s="121">
        <v>61100226</v>
      </c>
      <c r="G270" s="139" t="s">
        <v>80</v>
      </c>
      <c r="H270" s="27" t="s">
        <v>865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1422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1666</v>
      </c>
      <c r="CI270" s="276" t="s">
        <v>866</v>
      </c>
      <c r="CJ270" s="276" t="s">
        <v>80</v>
      </c>
      <c r="CK270" s="300" t="s">
        <v>80</v>
      </c>
      <c r="CL270" s="279">
        <v>44804</v>
      </c>
    </row>
    <row r="271" spans="1:90" s="40" customFormat="1" ht="84.75" customHeight="1">
      <c r="A271" s="697"/>
      <c r="B271" s="195" t="s">
        <v>879</v>
      </c>
      <c r="C271" s="183" t="s">
        <v>80</v>
      </c>
      <c r="D271" s="197" t="s">
        <v>147</v>
      </c>
      <c r="E271" s="197" t="s">
        <v>1177</v>
      </c>
      <c r="F271" s="198">
        <v>61100226</v>
      </c>
      <c r="G271" s="249" t="s">
        <v>80</v>
      </c>
      <c r="H271" s="183" t="s">
        <v>865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1413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1319</v>
      </c>
      <c r="CI271" s="276" t="s">
        <v>866</v>
      </c>
      <c r="CJ271" s="276" t="s">
        <v>1563</v>
      </c>
      <c r="CK271" s="300" t="s">
        <v>80</v>
      </c>
      <c r="CL271" s="279">
        <v>44134</v>
      </c>
    </row>
    <row r="272" spans="1:90" s="40" customFormat="1" ht="84.75" customHeight="1">
      <c r="A272" s="697"/>
      <c r="B272" s="36" t="s">
        <v>880</v>
      </c>
      <c r="C272" s="27" t="s">
        <v>1202</v>
      </c>
      <c r="D272" s="124" t="s">
        <v>881</v>
      </c>
      <c r="E272" s="121" t="s">
        <v>1203</v>
      </c>
      <c r="F272" s="96">
        <v>61100404</v>
      </c>
      <c r="G272" s="139">
        <v>6153</v>
      </c>
      <c r="H272" s="27" t="s">
        <v>865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1423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1666</v>
      </c>
      <c r="CI272" s="276" t="s">
        <v>866</v>
      </c>
      <c r="CJ272" s="276" t="s">
        <v>80</v>
      </c>
      <c r="CK272" s="300" t="s">
        <v>80</v>
      </c>
      <c r="CL272" s="279">
        <v>44500</v>
      </c>
    </row>
    <row r="273" spans="1:90" s="40" customFormat="1" ht="84.75" customHeight="1">
      <c r="A273" s="697"/>
      <c r="B273" s="36" t="s">
        <v>882</v>
      </c>
      <c r="C273" s="27" t="s">
        <v>1204</v>
      </c>
      <c r="D273" s="124" t="s">
        <v>881</v>
      </c>
      <c r="E273" s="121" t="s">
        <v>1203</v>
      </c>
      <c r="F273" s="96">
        <v>61100404</v>
      </c>
      <c r="G273" s="139">
        <v>6154</v>
      </c>
      <c r="H273" s="27" t="s">
        <v>865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1424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1666</v>
      </c>
      <c r="CI273" s="276" t="s">
        <v>866</v>
      </c>
      <c r="CJ273" s="276" t="s">
        <v>80</v>
      </c>
      <c r="CK273" s="300" t="s">
        <v>80</v>
      </c>
      <c r="CL273" s="279">
        <v>44196</v>
      </c>
    </row>
    <row r="274" spans="1:90" s="40" customFormat="1" ht="84.75" customHeight="1">
      <c r="A274" s="697"/>
      <c r="B274" s="36" t="s">
        <v>883</v>
      </c>
      <c r="C274" s="142" t="s">
        <v>1205</v>
      </c>
      <c r="D274" s="121" t="s">
        <v>150</v>
      </c>
      <c r="E274" s="121" t="s">
        <v>1185</v>
      </c>
      <c r="F274" s="96">
        <v>61100412</v>
      </c>
      <c r="G274" s="139" t="s">
        <v>1564</v>
      </c>
      <c r="H274" s="27" t="s">
        <v>865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1425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1666</v>
      </c>
      <c r="CI274" s="276" t="s">
        <v>866</v>
      </c>
      <c r="CJ274" s="276" t="s">
        <v>80</v>
      </c>
      <c r="CK274" s="300" t="s">
        <v>80</v>
      </c>
      <c r="CL274" s="279">
        <v>44074</v>
      </c>
    </row>
    <row r="275" spans="1:90" s="40" customFormat="1" ht="84.75" customHeight="1">
      <c r="A275" s="697"/>
      <c r="B275" s="36" t="s">
        <v>884</v>
      </c>
      <c r="C275" s="142" t="s">
        <v>1206</v>
      </c>
      <c r="D275" s="121" t="s">
        <v>150</v>
      </c>
      <c r="E275" s="121" t="s">
        <v>1185</v>
      </c>
      <c r="F275" s="96">
        <v>61100412</v>
      </c>
      <c r="G275" s="139" t="s">
        <v>1565</v>
      </c>
      <c r="H275" s="27" t="s">
        <v>865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1426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1666</v>
      </c>
      <c r="CI275" s="276" t="s">
        <v>866</v>
      </c>
      <c r="CJ275" s="276" t="s">
        <v>80</v>
      </c>
      <c r="CK275" s="300" t="s">
        <v>80</v>
      </c>
      <c r="CL275" s="279">
        <v>44104</v>
      </c>
    </row>
    <row r="276" spans="1:90" s="40" customFormat="1" ht="84.75" customHeight="1">
      <c r="A276" s="697"/>
      <c r="B276" s="36" t="s">
        <v>885</v>
      </c>
      <c r="C276" s="27" t="s">
        <v>1207</v>
      </c>
      <c r="D276" s="121" t="s">
        <v>150</v>
      </c>
      <c r="E276" s="121" t="s">
        <v>1185</v>
      </c>
      <c r="F276" s="96">
        <v>61100412</v>
      </c>
      <c r="G276" s="139" t="s">
        <v>80</v>
      </c>
      <c r="H276" s="27" t="s">
        <v>865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1415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1666</v>
      </c>
      <c r="CI276" s="276" t="s">
        <v>866</v>
      </c>
      <c r="CJ276" s="276" t="s">
        <v>80</v>
      </c>
      <c r="CK276" s="300" t="s">
        <v>80</v>
      </c>
      <c r="CL276" s="279">
        <v>44439</v>
      </c>
    </row>
    <row r="277" spans="1:90" s="40" customFormat="1" ht="84.75" customHeight="1">
      <c r="A277" s="697"/>
      <c r="B277" s="36" t="s">
        <v>1428</v>
      </c>
      <c r="C277" s="27" t="s">
        <v>1208</v>
      </c>
      <c r="D277" s="121" t="s">
        <v>886</v>
      </c>
      <c r="E277" s="121" t="s">
        <v>1187</v>
      </c>
      <c r="F277" s="121">
        <v>509965</v>
      </c>
      <c r="G277" s="139" t="s">
        <v>1566</v>
      </c>
      <c r="H277" s="27" t="s">
        <v>865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1426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1666</v>
      </c>
      <c r="CI277" s="276" t="s">
        <v>866</v>
      </c>
      <c r="CJ277" s="276" t="s">
        <v>80</v>
      </c>
      <c r="CK277" s="300" t="s">
        <v>80</v>
      </c>
      <c r="CL277" s="279">
        <v>44104</v>
      </c>
    </row>
    <row r="278" spans="1:90" s="40" customFormat="1" ht="84.75" customHeight="1">
      <c r="A278" s="697"/>
      <c r="B278" s="36" t="s">
        <v>887</v>
      </c>
      <c r="C278" s="27" t="s">
        <v>1209</v>
      </c>
      <c r="D278" s="121" t="s">
        <v>886</v>
      </c>
      <c r="E278" s="121" t="s">
        <v>1187</v>
      </c>
      <c r="F278" s="121">
        <v>509965</v>
      </c>
      <c r="G278" s="139" t="s">
        <v>1567</v>
      </c>
      <c r="H278" s="27" t="s">
        <v>865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1419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1666</v>
      </c>
      <c r="CI278" s="276" t="s">
        <v>866</v>
      </c>
      <c r="CJ278" s="276" t="s">
        <v>80</v>
      </c>
      <c r="CK278" s="300" t="s">
        <v>80</v>
      </c>
      <c r="CL278" s="279">
        <v>44149</v>
      </c>
    </row>
    <row r="279" spans="1:90" s="40" customFormat="1" ht="84.75" customHeight="1">
      <c r="A279" s="697"/>
      <c r="B279" s="36" t="s">
        <v>888</v>
      </c>
      <c r="C279" s="27" t="s">
        <v>1210</v>
      </c>
      <c r="D279" s="121" t="s">
        <v>89</v>
      </c>
      <c r="E279" s="121" t="s">
        <v>1211</v>
      </c>
      <c r="F279" s="121">
        <v>66493030</v>
      </c>
      <c r="G279" s="139" t="s">
        <v>1568</v>
      </c>
      <c r="H279" s="27" t="s">
        <v>865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1166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1666</v>
      </c>
      <c r="CI279" s="276" t="s">
        <v>866</v>
      </c>
      <c r="CJ279" s="276" t="s">
        <v>1393</v>
      </c>
      <c r="CK279" s="300" t="s">
        <v>80</v>
      </c>
      <c r="CL279" s="279">
        <v>44377</v>
      </c>
    </row>
    <row r="280" spans="1:90" s="40" customFormat="1" ht="84.75" customHeight="1">
      <c r="A280" s="697"/>
      <c r="B280" s="36" t="s">
        <v>1014</v>
      </c>
      <c r="C280" s="20" t="s">
        <v>1569</v>
      </c>
      <c r="D280" s="121" t="s">
        <v>665</v>
      </c>
      <c r="E280" s="121" t="s">
        <v>1184</v>
      </c>
      <c r="F280" s="121">
        <v>507601</v>
      </c>
      <c r="G280" s="139">
        <v>6094</v>
      </c>
      <c r="H280" s="27" t="s">
        <v>609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1666</v>
      </c>
      <c r="CI280" s="276" t="s">
        <v>1015</v>
      </c>
      <c r="CJ280" s="276" t="s">
        <v>1570</v>
      </c>
      <c r="CK280" s="300" t="s">
        <v>80</v>
      </c>
      <c r="CL280" s="279">
        <v>44592</v>
      </c>
    </row>
    <row r="281" spans="1:90" s="40" customFormat="1" ht="84.75" customHeight="1">
      <c r="A281" s="697"/>
      <c r="B281" s="36" t="s">
        <v>1212</v>
      </c>
      <c r="C281" s="27" t="s">
        <v>1213</v>
      </c>
      <c r="D281" s="121" t="s">
        <v>1214</v>
      </c>
      <c r="E281" s="121" t="s">
        <v>1180</v>
      </c>
      <c r="F281" s="121">
        <v>48683906</v>
      </c>
      <c r="G281" s="139" t="s">
        <v>80</v>
      </c>
      <c r="H281" s="27" t="s">
        <v>865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1571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1666</v>
      </c>
      <c r="CI281" s="276" t="s">
        <v>1215</v>
      </c>
      <c r="CJ281" s="276" t="s">
        <v>80</v>
      </c>
      <c r="CK281" s="276" t="s">
        <v>80</v>
      </c>
      <c r="CL281" s="279">
        <v>44439</v>
      </c>
    </row>
    <row r="282" spans="1:90" s="40" customFormat="1" ht="84.75" customHeight="1">
      <c r="A282" s="697"/>
      <c r="B282" s="36" t="s">
        <v>1216</v>
      </c>
      <c r="C282" s="27" t="s">
        <v>1217</v>
      </c>
      <c r="D282" s="121" t="s">
        <v>1218</v>
      </c>
      <c r="E282" s="121" t="s">
        <v>1194</v>
      </c>
      <c r="F282" s="121">
        <v>61924059</v>
      </c>
      <c r="G282" s="139">
        <v>6155</v>
      </c>
      <c r="H282" s="27" t="s">
        <v>865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1427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1666</v>
      </c>
      <c r="CI282" s="276" t="s">
        <v>1215</v>
      </c>
      <c r="CJ282" s="276" t="s">
        <v>80</v>
      </c>
      <c r="CK282" s="276" t="s">
        <v>80</v>
      </c>
      <c r="CL282" s="279">
        <v>44499</v>
      </c>
    </row>
    <row r="283" spans="1:90" s="40" customFormat="1" ht="84.75" customHeight="1">
      <c r="A283" s="697"/>
      <c r="B283" s="36" t="s">
        <v>1219</v>
      </c>
      <c r="C283" s="27" t="s">
        <v>1220</v>
      </c>
      <c r="D283" s="121" t="s">
        <v>100</v>
      </c>
      <c r="E283" s="121" t="s">
        <v>1221</v>
      </c>
      <c r="F283" s="121">
        <v>49535013</v>
      </c>
      <c r="G283" s="139" t="s">
        <v>80</v>
      </c>
      <c r="H283" s="27" t="s">
        <v>865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1572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1666</v>
      </c>
      <c r="CI283" s="276" t="s">
        <v>1215</v>
      </c>
      <c r="CJ283" s="276" t="s">
        <v>80</v>
      </c>
      <c r="CK283" s="276" t="s">
        <v>80</v>
      </c>
      <c r="CL283" s="279">
        <v>44439</v>
      </c>
    </row>
    <row r="284" spans="1:90" s="40" customFormat="1" ht="84.75" customHeight="1">
      <c r="A284" s="697"/>
      <c r="B284" s="36" t="s">
        <v>1222</v>
      </c>
      <c r="C284" s="27" t="s">
        <v>1223</v>
      </c>
      <c r="D284" s="121" t="s">
        <v>100</v>
      </c>
      <c r="E284" s="121" t="s">
        <v>1224</v>
      </c>
      <c r="F284" s="121">
        <v>49535013</v>
      </c>
      <c r="G284" s="139" t="s">
        <v>80</v>
      </c>
      <c r="H284" s="27" t="s">
        <v>865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1572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1666</v>
      </c>
      <c r="CI284" s="276" t="s">
        <v>1215</v>
      </c>
      <c r="CJ284" s="276" t="s">
        <v>80</v>
      </c>
      <c r="CK284" s="276" t="s">
        <v>80</v>
      </c>
      <c r="CL284" s="279">
        <v>44439</v>
      </c>
    </row>
    <row r="285" spans="1:90" s="40" customFormat="1" ht="84.75" customHeight="1">
      <c r="A285" s="697"/>
      <c r="B285" s="36" t="s">
        <v>1225</v>
      </c>
      <c r="C285" s="27" t="s">
        <v>1226</v>
      </c>
      <c r="D285" s="121" t="s">
        <v>100</v>
      </c>
      <c r="E285" s="121" t="s">
        <v>1224</v>
      </c>
      <c r="F285" s="121">
        <v>49535013</v>
      </c>
      <c r="G285" s="139" t="s">
        <v>80</v>
      </c>
      <c r="H285" s="27" t="s">
        <v>865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1572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1666</v>
      </c>
      <c r="CI285" s="276" t="s">
        <v>1215</v>
      </c>
      <c r="CJ285" s="276" t="s">
        <v>80</v>
      </c>
      <c r="CK285" s="276" t="s">
        <v>80</v>
      </c>
      <c r="CL285" s="279">
        <v>44439</v>
      </c>
    </row>
    <row r="286" spans="1:90" s="3" customFormat="1" ht="84.75" customHeight="1">
      <c r="A286" s="697"/>
      <c r="B286" s="32" t="s">
        <v>1573</v>
      </c>
      <c r="C286" s="67" t="s">
        <v>80</v>
      </c>
      <c r="D286" s="144" t="s">
        <v>1574</v>
      </c>
      <c r="E286" s="144" t="s">
        <v>1575</v>
      </c>
      <c r="F286" s="144" t="s">
        <v>1576</v>
      </c>
      <c r="G286" s="201" t="s">
        <v>80</v>
      </c>
      <c r="H286" s="67" t="s">
        <v>1577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1578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1579</v>
      </c>
      <c r="CJ286" s="276" t="s">
        <v>1563</v>
      </c>
      <c r="CK286" s="276" t="s">
        <v>80</v>
      </c>
      <c r="CL286" s="316" t="s">
        <v>1580</v>
      </c>
    </row>
    <row r="287" spans="1:90" s="3" customFormat="1" ht="84.75" customHeight="1">
      <c r="A287" s="697"/>
      <c r="B287" s="36" t="s">
        <v>1581</v>
      </c>
      <c r="C287" s="27" t="s">
        <v>80</v>
      </c>
      <c r="D287" s="121" t="s">
        <v>875</v>
      </c>
      <c r="E287" s="121" t="s">
        <v>1582</v>
      </c>
      <c r="F287" s="121" t="s">
        <v>1583</v>
      </c>
      <c r="G287" s="139" t="s">
        <v>80</v>
      </c>
      <c r="H287" s="27" t="s">
        <v>1577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1572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1579</v>
      </c>
      <c r="CJ287" s="276" t="s">
        <v>279</v>
      </c>
      <c r="CK287" s="276" t="s">
        <v>80</v>
      </c>
      <c r="CL287" s="316" t="s">
        <v>1584</v>
      </c>
    </row>
    <row r="288" spans="1:90" s="3" customFormat="1" ht="84.75" customHeight="1">
      <c r="A288" s="697"/>
      <c r="B288" s="36" t="s">
        <v>1585</v>
      </c>
      <c r="C288" s="27" t="s">
        <v>80</v>
      </c>
      <c r="D288" s="121" t="s">
        <v>150</v>
      </c>
      <c r="E288" s="121" t="s">
        <v>1185</v>
      </c>
      <c r="F288" s="96">
        <v>61100412</v>
      </c>
      <c r="G288" s="27" t="s">
        <v>80</v>
      </c>
      <c r="H288" s="27" t="s">
        <v>1577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1572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1579</v>
      </c>
      <c r="CJ288" s="276" t="s">
        <v>279</v>
      </c>
      <c r="CK288" s="276" t="s">
        <v>80</v>
      </c>
      <c r="CL288" s="316" t="s">
        <v>1584</v>
      </c>
    </row>
    <row r="289" spans="1:90" s="3" customFormat="1" ht="84.75" customHeight="1">
      <c r="A289" s="697"/>
      <c r="B289" s="36" t="s">
        <v>1586</v>
      </c>
      <c r="C289" s="27" t="s">
        <v>80</v>
      </c>
      <c r="D289" s="121" t="s">
        <v>150</v>
      </c>
      <c r="E289" s="121" t="s">
        <v>1185</v>
      </c>
      <c r="F289" s="96">
        <v>61100412</v>
      </c>
      <c r="G289" s="27" t="s">
        <v>80</v>
      </c>
      <c r="H289" s="27" t="s">
        <v>1577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1578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1579</v>
      </c>
      <c r="CJ289" s="276" t="s">
        <v>279</v>
      </c>
      <c r="CK289" s="276" t="s">
        <v>80</v>
      </c>
      <c r="CL289" s="316" t="s">
        <v>1580</v>
      </c>
    </row>
    <row r="290" spans="1:90" s="3" customFormat="1" ht="84.75" customHeight="1">
      <c r="A290" s="697"/>
      <c r="B290" s="36" t="s">
        <v>1587</v>
      </c>
      <c r="C290" s="27" t="s">
        <v>80</v>
      </c>
      <c r="D290" s="121" t="s">
        <v>125</v>
      </c>
      <c r="E290" s="121" t="s">
        <v>1183</v>
      </c>
      <c r="F290" s="121">
        <v>61664651</v>
      </c>
      <c r="G290" s="27" t="s">
        <v>80</v>
      </c>
      <c r="H290" s="27" t="s">
        <v>1577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1588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1579</v>
      </c>
      <c r="CJ290" s="276" t="s">
        <v>279</v>
      </c>
      <c r="CK290" s="276" t="s">
        <v>80</v>
      </c>
      <c r="CL290" s="316" t="s">
        <v>1589</v>
      </c>
    </row>
    <row r="291" spans="1:90" s="3" customFormat="1" ht="84.75" customHeight="1">
      <c r="A291" s="697"/>
      <c r="B291" s="36" t="s">
        <v>1590</v>
      </c>
      <c r="C291" s="27" t="s">
        <v>80</v>
      </c>
      <c r="D291" s="121" t="s">
        <v>134</v>
      </c>
      <c r="E291" s="121" t="s">
        <v>1141</v>
      </c>
      <c r="F291" s="121">
        <v>61924008</v>
      </c>
      <c r="G291" s="27" t="s">
        <v>80</v>
      </c>
      <c r="H291" s="27" t="s">
        <v>1577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1591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1579</v>
      </c>
      <c r="CJ291" s="276" t="s">
        <v>279</v>
      </c>
      <c r="CK291" s="276" t="s">
        <v>80</v>
      </c>
      <c r="CL291" s="316" t="s">
        <v>1592</v>
      </c>
    </row>
    <row r="292" spans="1:90" s="3" customFormat="1" ht="84.75" customHeight="1">
      <c r="A292" s="697"/>
      <c r="B292" s="36" t="s">
        <v>870</v>
      </c>
      <c r="C292" s="27" t="s">
        <v>80</v>
      </c>
      <c r="D292" s="121" t="s">
        <v>133</v>
      </c>
      <c r="E292" s="121" t="s">
        <v>1194</v>
      </c>
      <c r="F292" s="121">
        <v>61924059</v>
      </c>
      <c r="G292" s="27" t="s">
        <v>80</v>
      </c>
      <c r="H292" s="27" t="s">
        <v>1577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1591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1579</v>
      </c>
      <c r="CJ292" s="276" t="s">
        <v>279</v>
      </c>
      <c r="CK292" s="276" t="s">
        <v>80</v>
      </c>
      <c r="CL292" s="316" t="s">
        <v>1592</v>
      </c>
    </row>
    <row r="293" spans="1:90" s="3" customFormat="1" ht="84.75" customHeight="1">
      <c r="A293" s="697"/>
      <c r="B293" s="36" t="s">
        <v>1593</v>
      </c>
      <c r="C293" s="27" t="s">
        <v>80</v>
      </c>
      <c r="D293" s="121" t="s">
        <v>133</v>
      </c>
      <c r="E293" s="121" t="s">
        <v>1194</v>
      </c>
      <c r="F293" s="121">
        <v>61924059</v>
      </c>
      <c r="G293" s="27" t="s">
        <v>80</v>
      </c>
      <c r="H293" s="27" t="s">
        <v>1577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1594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1579</v>
      </c>
      <c r="CJ293" s="276" t="s">
        <v>279</v>
      </c>
      <c r="CK293" s="276" t="s">
        <v>80</v>
      </c>
      <c r="CL293" s="316" t="s">
        <v>1595</v>
      </c>
    </row>
    <row r="294" spans="1:90" s="3" customFormat="1" ht="84.75" customHeight="1">
      <c r="A294" s="697"/>
      <c r="B294" s="36" t="s">
        <v>1596</v>
      </c>
      <c r="C294" s="27" t="s">
        <v>80</v>
      </c>
      <c r="D294" s="121" t="s">
        <v>886</v>
      </c>
      <c r="E294" s="121" t="s">
        <v>1187</v>
      </c>
      <c r="F294" s="121">
        <v>509965</v>
      </c>
      <c r="G294" s="27" t="s">
        <v>80</v>
      </c>
      <c r="H294" s="27" t="s">
        <v>1577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1591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1579</v>
      </c>
      <c r="CJ294" s="276" t="s">
        <v>279</v>
      </c>
      <c r="CK294" s="276" t="s">
        <v>80</v>
      </c>
      <c r="CL294" s="316" t="s">
        <v>1592</v>
      </c>
    </row>
    <row r="295" spans="1:90" s="3" customFormat="1" ht="84.75" customHeight="1">
      <c r="A295" s="697"/>
      <c r="B295" s="36" t="s">
        <v>1597</v>
      </c>
      <c r="C295" s="27" t="s">
        <v>80</v>
      </c>
      <c r="D295" s="121" t="s">
        <v>886</v>
      </c>
      <c r="E295" s="121" t="s">
        <v>1187</v>
      </c>
      <c r="F295" s="121">
        <v>509965</v>
      </c>
      <c r="G295" s="27" t="s">
        <v>80</v>
      </c>
      <c r="H295" s="27" t="s">
        <v>1577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1594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1579</v>
      </c>
      <c r="CJ295" s="276" t="s">
        <v>279</v>
      </c>
      <c r="CK295" s="276" t="s">
        <v>80</v>
      </c>
      <c r="CL295" s="316" t="s">
        <v>1595</v>
      </c>
    </row>
    <row r="296" spans="1:90" s="3" customFormat="1" ht="84.75" customHeight="1">
      <c r="A296" s="697"/>
      <c r="B296" s="36" t="s">
        <v>1598</v>
      </c>
      <c r="C296" s="27" t="s">
        <v>80</v>
      </c>
      <c r="D296" s="121" t="s">
        <v>89</v>
      </c>
      <c r="E296" s="121" t="s">
        <v>1599</v>
      </c>
      <c r="F296" s="121" t="s">
        <v>1600</v>
      </c>
      <c r="G296" s="27" t="s">
        <v>80</v>
      </c>
      <c r="H296" s="27" t="s">
        <v>1577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1579</v>
      </c>
      <c r="CJ296" s="276" t="s">
        <v>279</v>
      </c>
      <c r="CK296" s="276" t="s">
        <v>80</v>
      </c>
      <c r="CL296" s="316" t="s">
        <v>1601</v>
      </c>
    </row>
    <row r="297" spans="1:90" s="3" customFormat="1" ht="84.75" customHeight="1">
      <c r="A297" s="697"/>
      <c r="B297" s="32" t="s">
        <v>1602</v>
      </c>
      <c r="C297" s="67" t="s">
        <v>80</v>
      </c>
      <c r="D297" s="144" t="s">
        <v>868</v>
      </c>
      <c r="E297" s="144" t="s">
        <v>1603</v>
      </c>
      <c r="F297" s="144" t="s">
        <v>1604</v>
      </c>
      <c r="G297" s="67" t="s">
        <v>80</v>
      </c>
      <c r="H297" s="67" t="s">
        <v>1577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1420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1579</v>
      </c>
      <c r="CJ297" s="276" t="s">
        <v>1563</v>
      </c>
      <c r="CK297" s="276" t="s">
        <v>80</v>
      </c>
      <c r="CL297" s="316" t="s">
        <v>1605</v>
      </c>
    </row>
    <row r="298" spans="1:90" s="3" customFormat="1" ht="84.75" customHeight="1">
      <c r="A298" s="697"/>
      <c r="B298" s="36" t="s">
        <v>1606</v>
      </c>
      <c r="C298" s="27" t="s">
        <v>80</v>
      </c>
      <c r="D298" s="121" t="s">
        <v>120</v>
      </c>
      <c r="E298" s="10" t="s">
        <v>1106</v>
      </c>
      <c r="F298" s="253">
        <v>873306</v>
      </c>
      <c r="G298" s="27" t="s">
        <v>80</v>
      </c>
      <c r="H298" s="27" t="s">
        <v>1577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1594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1579</v>
      </c>
      <c r="CJ298" s="276" t="s">
        <v>279</v>
      </c>
      <c r="CK298" s="276" t="s">
        <v>80</v>
      </c>
      <c r="CL298" s="316" t="s">
        <v>1595</v>
      </c>
    </row>
    <row r="299" spans="1:90" s="3" customFormat="1" ht="84.75" customHeight="1">
      <c r="A299" s="697"/>
      <c r="B299" s="36" t="s">
        <v>1607</v>
      </c>
      <c r="C299" s="27" t="s">
        <v>80</v>
      </c>
      <c r="D299" s="121" t="s">
        <v>117</v>
      </c>
      <c r="E299" s="10" t="s">
        <v>1101</v>
      </c>
      <c r="F299" s="253">
        <v>16977246</v>
      </c>
      <c r="G299" s="27" t="s">
        <v>80</v>
      </c>
      <c r="H299" s="27" t="s">
        <v>1577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1578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1579</v>
      </c>
      <c r="CJ299" s="276" t="s">
        <v>279</v>
      </c>
      <c r="CK299" s="276" t="s">
        <v>80</v>
      </c>
      <c r="CL299" s="316" t="s">
        <v>1580</v>
      </c>
    </row>
    <row r="300" spans="1:90" s="3" customFormat="1" ht="84.75" customHeight="1">
      <c r="A300" s="697"/>
      <c r="B300" s="36" t="s">
        <v>1608</v>
      </c>
      <c r="C300" s="27" t="s">
        <v>80</v>
      </c>
      <c r="D300" s="121" t="s">
        <v>150</v>
      </c>
      <c r="E300" s="121" t="s">
        <v>1185</v>
      </c>
      <c r="F300" s="96">
        <v>61100412</v>
      </c>
      <c r="G300" s="27" t="s">
        <v>80</v>
      </c>
      <c r="H300" s="27" t="s">
        <v>1609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1572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1579</v>
      </c>
      <c r="CJ300" s="276" t="s">
        <v>279</v>
      </c>
      <c r="CK300" s="276" t="s">
        <v>80</v>
      </c>
      <c r="CL300" s="316" t="s">
        <v>1584</v>
      </c>
    </row>
    <row r="301" spans="1:90" s="40" customFormat="1" ht="84.75" customHeight="1">
      <c r="A301" s="697"/>
      <c r="B301" s="38" t="s">
        <v>1768</v>
      </c>
      <c r="C301" s="25" t="s">
        <v>80</v>
      </c>
      <c r="D301" s="204" t="s">
        <v>147</v>
      </c>
      <c r="E301" s="204" t="s">
        <v>1177</v>
      </c>
      <c r="F301" s="204">
        <v>61100226</v>
      </c>
      <c r="G301" s="25" t="s">
        <v>80</v>
      </c>
      <c r="H301" s="25" t="s">
        <v>1577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1427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1783</v>
      </c>
      <c r="CJ301" s="293" t="s">
        <v>279</v>
      </c>
      <c r="CK301" s="293" t="s">
        <v>80</v>
      </c>
      <c r="CL301" s="317" t="s">
        <v>1592</v>
      </c>
    </row>
    <row r="302" spans="1:90" s="40" customFormat="1" ht="84.75" customHeight="1">
      <c r="A302" s="697"/>
      <c r="B302" s="38" t="s">
        <v>1769</v>
      </c>
      <c r="C302" s="25" t="s">
        <v>80</v>
      </c>
      <c r="D302" s="204" t="s">
        <v>1770</v>
      </c>
      <c r="E302" s="25" t="s">
        <v>1181</v>
      </c>
      <c r="F302" s="204">
        <v>47019697</v>
      </c>
      <c r="G302" s="25" t="s">
        <v>80</v>
      </c>
      <c r="H302" s="25" t="s">
        <v>1577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1771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1783</v>
      </c>
      <c r="CJ302" s="293" t="s">
        <v>279</v>
      </c>
      <c r="CK302" s="293" t="s">
        <v>80</v>
      </c>
      <c r="CL302" s="317" t="s">
        <v>1784</v>
      </c>
    </row>
    <row r="303" spans="1:90" s="40" customFormat="1" ht="84.75" customHeight="1">
      <c r="A303" s="697"/>
      <c r="B303" s="38" t="s">
        <v>1772</v>
      </c>
      <c r="C303" s="25" t="s">
        <v>80</v>
      </c>
      <c r="D303" s="204" t="s">
        <v>1773</v>
      </c>
      <c r="E303" s="25" t="s">
        <v>1170</v>
      </c>
      <c r="F303" s="204" t="s">
        <v>1171</v>
      </c>
      <c r="G303" s="25" t="s">
        <v>80</v>
      </c>
      <c r="H303" s="25" t="s">
        <v>1577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1771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1783</v>
      </c>
      <c r="CJ303" s="293" t="s">
        <v>279</v>
      </c>
      <c r="CK303" s="293" t="s">
        <v>80</v>
      </c>
      <c r="CL303" s="317" t="s">
        <v>1784</v>
      </c>
    </row>
    <row r="304" spans="1:90" s="40" customFormat="1" ht="84.75" customHeight="1">
      <c r="A304" s="697"/>
      <c r="B304" s="38" t="s">
        <v>1774</v>
      </c>
      <c r="C304" s="25" t="s">
        <v>80</v>
      </c>
      <c r="D304" s="204" t="s">
        <v>80</v>
      </c>
      <c r="E304" s="25" t="s">
        <v>1085</v>
      </c>
      <c r="F304" s="204" t="s">
        <v>1230</v>
      </c>
      <c r="G304" s="25" t="s">
        <v>80</v>
      </c>
      <c r="H304" s="25" t="s">
        <v>80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80</v>
      </c>
      <c r="O304" s="206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293" t="s">
        <v>80</v>
      </c>
      <c r="CJ304" s="293" t="s">
        <v>1785</v>
      </c>
      <c r="CK304" s="293" t="s">
        <v>80</v>
      </c>
      <c r="CL304" s="317" t="s">
        <v>80</v>
      </c>
    </row>
    <row r="305" spans="1:90" s="40" customFormat="1" ht="49.5" customHeight="1">
      <c r="A305" s="697"/>
      <c r="B305" s="77" t="s">
        <v>535</v>
      </c>
      <c r="C305" s="64" t="s">
        <v>80</v>
      </c>
      <c r="D305" s="64" t="s">
        <v>80</v>
      </c>
      <c r="E305" s="64" t="s">
        <v>80</v>
      </c>
      <c r="F305" s="64" t="s">
        <v>80</v>
      </c>
      <c r="G305" s="94" t="s">
        <v>80</v>
      </c>
      <c r="H305" s="64" t="s">
        <v>80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80</v>
      </c>
      <c r="CI305" s="297" t="s">
        <v>80</v>
      </c>
      <c r="CJ305" s="318" t="s">
        <v>80</v>
      </c>
      <c r="CK305" s="298" t="s">
        <v>80</v>
      </c>
      <c r="CL305" s="319" t="s">
        <v>80</v>
      </c>
    </row>
    <row r="306" spans="1:90" s="40" customFormat="1" ht="90">
      <c r="A306" s="697"/>
      <c r="B306" s="203" t="s">
        <v>556</v>
      </c>
      <c r="C306" s="191" t="s">
        <v>80</v>
      </c>
      <c r="D306" s="191" t="s">
        <v>509</v>
      </c>
      <c r="E306" s="191" t="s">
        <v>1227</v>
      </c>
      <c r="F306" s="192" t="s">
        <v>1228</v>
      </c>
      <c r="G306" s="192" t="s">
        <v>557</v>
      </c>
      <c r="H306" s="191" t="s">
        <v>558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1121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1777</v>
      </c>
      <c r="CI306" s="289" t="s">
        <v>581</v>
      </c>
      <c r="CJ306" s="289" t="s">
        <v>553</v>
      </c>
      <c r="CK306" s="320" t="s">
        <v>80</v>
      </c>
      <c r="CL306" s="291">
        <v>43769</v>
      </c>
    </row>
    <row r="307" spans="1:90" s="40" customFormat="1" ht="72">
      <c r="A307" s="697"/>
      <c r="B307" s="203" t="s">
        <v>582</v>
      </c>
      <c r="C307" s="256" t="s">
        <v>1229</v>
      </c>
      <c r="D307" s="191" t="s">
        <v>82</v>
      </c>
      <c r="E307" s="183" t="s">
        <v>1085</v>
      </c>
      <c r="F307" s="184" t="s">
        <v>1230</v>
      </c>
      <c r="G307" s="192" t="s">
        <v>1231</v>
      </c>
      <c r="H307" s="191" t="s">
        <v>583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80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1777</v>
      </c>
      <c r="CI307" s="289" t="s">
        <v>584</v>
      </c>
      <c r="CJ307" s="289" t="s">
        <v>553</v>
      </c>
      <c r="CK307" s="320" t="s">
        <v>80</v>
      </c>
      <c r="CL307" s="291">
        <v>43830</v>
      </c>
    </row>
    <row r="308" spans="1:90" s="40" customFormat="1" ht="108">
      <c r="A308" s="697"/>
      <c r="B308" s="203" t="s">
        <v>795</v>
      </c>
      <c r="C308" s="191" t="s">
        <v>1232</v>
      </c>
      <c r="D308" s="191" t="s">
        <v>100</v>
      </c>
      <c r="E308" s="191" t="s">
        <v>1233</v>
      </c>
      <c r="F308" s="192">
        <v>49535013</v>
      </c>
      <c r="G308" s="192" t="s">
        <v>889</v>
      </c>
      <c r="H308" s="191" t="s">
        <v>371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1234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1777</v>
      </c>
      <c r="CI308" s="289" t="s">
        <v>804</v>
      </c>
      <c r="CJ308" s="289" t="s">
        <v>553</v>
      </c>
      <c r="CK308" s="300" t="s">
        <v>80</v>
      </c>
      <c r="CL308" s="279">
        <v>43738</v>
      </c>
    </row>
    <row r="309" spans="1:90" s="40" customFormat="1" ht="72">
      <c r="A309" s="697"/>
      <c r="B309" s="203" t="s">
        <v>796</v>
      </c>
      <c r="C309" s="191" t="s">
        <v>1235</v>
      </c>
      <c r="D309" s="191" t="s">
        <v>125</v>
      </c>
      <c r="E309" s="191" t="s">
        <v>1236</v>
      </c>
      <c r="F309" s="192">
        <v>61664651</v>
      </c>
      <c r="G309" s="192" t="s">
        <v>890</v>
      </c>
      <c r="H309" s="191" t="s">
        <v>371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1234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1777</v>
      </c>
      <c r="CI309" s="289" t="s">
        <v>804</v>
      </c>
      <c r="CJ309" s="289" t="s">
        <v>553</v>
      </c>
      <c r="CK309" s="300" t="s">
        <v>80</v>
      </c>
      <c r="CL309" s="279">
        <v>43738</v>
      </c>
    </row>
    <row r="310" spans="1:90" s="40" customFormat="1" ht="108">
      <c r="A310" s="697"/>
      <c r="B310" s="203" t="s">
        <v>797</v>
      </c>
      <c r="C310" s="191" t="s">
        <v>1237</v>
      </c>
      <c r="D310" s="191" t="s">
        <v>372</v>
      </c>
      <c r="E310" s="191" t="s">
        <v>1238</v>
      </c>
      <c r="F310" s="192" t="s">
        <v>1239</v>
      </c>
      <c r="G310" s="192" t="s">
        <v>1016</v>
      </c>
      <c r="H310" s="191" t="s">
        <v>371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1234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1777</v>
      </c>
      <c r="CI310" s="289" t="s">
        <v>804</v>
      </c>
      <c r="CJ310" s="289" t="s">
        <v>553</v>
      </c>
      <c r="CK310" s="300" t="s">
        <v>80</v>
      </c>
      <c r="CL310" s="279">
        <v>43738</v>
      </c>
    </row>
    <row r="311" spans="1:90" s="40" customFormat="1" ht="54">
      <c r="A311" s="697"/>
      <c r="B311" s="203" t="s">
        <v>798</v>
      </c>
      <c r="C311" s="191" t="s">
        <v>1240</v>
      </c>
      <c r="D311" s="191" t="s">
        <v>98</v>
      </c>
      <c r="E311" s="191" t="s">
        <v>1241</v>
      </c>
      <c r="F311" s="192" t="s">
        <v>1242</v>
      </c>
      <c r="G311" s="192" t="s">
        <v>1017</v>
      </c>
      <c r="H311" s="191" t="s">
        <v>371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1234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1777</v>
      </c>
      <c r="CI311" s="289" t="s">
        <v>804</v>
      </c>
      <c r="CJ311" s="289" t="s">
        <v>553</v>
      </c>
      <c r="CK311" s="300" t="s">
        <v>80</v>
      </c>
      <c r="CL311" s="279">
        <v>43738</v>
      </c>
    </row>
    <row r="312" spans="1:90" s="40" customFormat="1" ht="72">
      <c r="A312" s="697"/>
      <c r="B312" s="36" t="s">
        <v>1243</v>
      </c>
      <c r="C312" s="27" t="s">
        <v>1786</v>
      </c>
      <c r="D312" s="27" t="s">
        <v>82</v>
      </c>
      <c r="E312" s="27" t="s">
        <v>1085</v>
      </c>
      <c r="F312" s="10" t="s">
        <v>1230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1778</v>
      </c>
      <c r="CI312" s="276" t="s">
        <v>1610</v>
      </c>
      <c r="CJ312" s="276" t="s">
        <v>80</v>
      </c>
      <c r="CK312" s="300" t="s">
        <v>80</v>
      </c>
      <c r="CL312" s="279">
        <v>44196</v>
      </c>
    </row>
    <row r="313" spans="1:90" s="40" customFormat="1" ht="54">
      <c r="A313" s="697"/>
      <c r="B313" s="36" t="s">
        <v>1429</v>
      </c>
      <c r="C313" s="10">
        <v>1190900362</v>
      </c>
      <c r="D313" s="27" t="s">
        <v>1430</v>
      </c>
      <c r="E313" s="27" t="s">
        <v>1431</v>
      </c>
      <c r="F313" s="10" t="s">
        <v>1432</v>
      </c>
      <c r="G313" s="10" t="s">
        <v>1611</v>
      </c>
      <c r="H313" s="27" t="s">
        <v>1333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1466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1789</v>
      </c>
      <c r="CI313" s="276" t="s">
        <v>1334</v>
      </c>
      <c r="CJ313" s="276" t="s">
        <v>80</v>
      </c>
      <c r="CK313" s="300" t="s">
        <v>80</v>
      </c>
      <c r="CL313" s="279">
        <v>44196</v>
      </c>
    </row>
    <row r="314" spans="1:90" s="40" customFormat="1" ht="54">
      <c r="A314" s="697"/>
      <c r="B314" s="36" t="s">
        <v>1433</v>
      </c>
      <c r="C314" s="10">
        <v>1190900388</v>
      </c>
      <c r="D314" s="27" t="s">
        <v>1612</v>
      </c>
      <c r="E314" s="27" t="s">
        <v>1434</v>
      </c>
      <c r="F314" s="10" t="s">
        <v>1435</v>
      </c>
      <c r="G314" s="10" t="s">
        <v>1613</v>
      </c>
      <c r="H314" s="27" t="s">
        <v>1333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1466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76" t="s">
        <v>1436</v>
      </c>
      <c r="CJ314" s="276" t="s">
        <v>80</v>
      </c>
      <c r="CK314" s="300" t="s">
        <v>80</v>
      </c>
      <c r="CL314" s="279">
        <v>44196</v>
      </c>
    </row>
    <row r="315" spans="1:90" s="40" customFormat="1" ht="54">
      <c r="A315" s="697"/>
      <c r="B315" s="36" t="s">
        <v>1437</v>
      </c>
      <c r="C315" s="10" t="s">
        <v>1787</v>
      </c>
      <c r="D315" s="27" t="s">
        <v>108</v>
      </c>
      <c r="E315" s="27" t="s">
        <v>1438</v>
      </c>
      <c r="F315" s="10" t="s">
        <v>1146</v>
      </c>
      <c r="G315" s="10" t="s">
        <v>1614</v>
      </c>
      <c r="H315" s="27" t="s">
        <v>1333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1466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1334</v>
      </c>
      <c r="CJ315" s="276" t="s">
        <v>80</v>
      </c>
      <c r="CK315" s="300" t="s">
        <v>80</v>
      </c>
      <c r="CL315" s="279">
        <v>44196</v>
      </c>
    </row>
    <row r="316" spans="1:90" s="40" customFormat="1" ht="126">
      <c r="A316" s="697"/>
      <c r="B316" s="36" t="s">
        <v>1439</v>
      </c>
      <c r="C316" s="10">
        <v>1190900387</v>
      </c>
      <c r="D316" s="27" t="s">
        <v>133</v>
      </c>
      <c r="E316" s="27" t="s">
        <v>1440</v>
      </c>
      <c r="F316" s="10" t="s">
        <v>1140</v>
      </c>
      <c r="G316" s="10" t="s">
        <v>1615</v>
      </c>
      <c r="H316" s="27" t="s">
        <v>1333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1466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1789</v>
      </c>
      <c r="CI316" s="276" t="s">
        <v>1334</v>
      </c>
      <c r="CJ316" s="276" t="s">
        <v>80</v>
      </c>
      <c r="CK316" s="300" t="s">
        <v>80</v>
      </c>
      <c r="CL316" s="279">
        <v>44196</v>
      </c>
    </row>
    <row r="317" spans="1:90" s="40" customFormat="1" ht="72">
      <c r="A317" s="697"/>
      <c r="B317" s="36" t="s">
        <v>1441</v>
      </c>
      <c r="C317" s="10">
        <v>1190900405</v>
      </c>
      <c r="D317" s="27" t="s">
        <v>1616</v>
      </c>
      <c r="E317" s="27" t="s">
        <v>1442</v>
      </c>
      <c r="F317" s="10" t="s">
        <v>1123</v>
      </c>
      <c r="G317" s="10" t="s">
        <v>1617</v>
      </c>
      <c r="H317" s="27" t="s">
        <v>1333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1466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1789</v>
      </c>
      <c r="CI317" s="276" t="s">
        <v>1334</v>
      </c>
      <c r="CJ317" s="276" t="s">
        <v>80</v>
      </c>
      <c r="CK317" s="300" t="s">
        <v>80</v>
      </c>
      <c r="CL317" s="279">
        <v>44196</v>
      </c>
    </row>
    <row r="318" spans="1:90" s="40" customFormat="1" ht="72">
      <c r="A318" s="697"/>
      <c r="B318" s="195" t="s">
        <v>1443</v>
      </c>
      <c r="C318" s="184" t="s">
        <v>1524</v>
      </c>
      <c r="D318" s="183" t="s">
        <v>1444</v>
      </c>
      <c r="E318" s="183" t="s">
        <v>1445</v>
      </c>
      <c r="F318" s="184" t="s">
        <v>1446</v>
      </c>
      <c r="G318" s="184" t="s">
        <v>80</v>
      </c>
      <c r="H318" s="183" t="s">
        <v>1333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1466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1319</v>
      </c>
      <c r="CI318" s="276" t="s">
        <v>1334</v>
      </c>
      <c r="CJ318" s="276" t="s">
        <v>1618</v>
      </c>
      <c r="CK318" s="300" t="s">
        <v>80</v>
      </c>
      <c r="CL318" s="279">
        <v>44196</v>
      </c>
    </row>
    <row r="319" spans="1:90" s="40" customFormat="1" ht="54">
      <c r="A319" s="697"/>
      <c r="B319" s="195" t="s">
        <v>1447</v>
      </c>
      <c r="C319" s="184" t="s">
        <v>1524</v>
      </c>
      <c r="D319" s="183" t="s">
        <v>1448</v>
      </c>
      <c r="E319" s="183" t="s">
        <v>1449</v>
      </c>
      <c r="F319" s="184" t="s">
        <v>1450</v>
      </c>
      <c r="G319" s="184" t="s">
        <v>80</v>
      </c>
      <c r="H319" s="183" t="s">
        <v>1333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1466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1319</v>
      </c>
      <c r="CI319" s="276" t="s">
        <v>1334</v>
      </c>
      <c r="CJ319" s="276" t="s">
        <v>1527</v>
      </c>
      <c r="CK319" s="300" t="s">
        <v>80</v>
      </c>
      <c r="CL319" s="279">
        <v>44196</v>
      </c>
    </row>
    <row r="320" spans="1:90" s="40" customFormat="1" ht="72">
      <c r="A320" s="697"/>
      <c r="B320" s="36" t="s">
        <v>1451</v>
      </c>
      <c r="C320" s="10" t="s">
        <v>1788</v>
      </c>
      <c r="D320" s="27" t="s">
        <v>125</v>
      </c>
      <c r="E320" s="27" t="s">
        <v>1452</v>
      </c>
      <c r="F320" s="10" t="s">
        <v>1118</v>
      </c>
      <c r="G320" s="10" t="s">
        <v>1619</v>
      </c>
      <c r="H320" s="27" t="s">
        <v>1333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1466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1334</v>
      </c>
      <c r="CJ320" s="276" t="s">
        <v>80</v>
      </c>
      <c r="CK320" s="300" t="s">
        <v>80</v>
      </c>
      <c r="CL320" s="279">
        <v>44196</v>
      </c>
    </row>
    <row r="321" spans="1:91" s="40" customFormat="1" ht="54">
      <c r="A321" s="697"/>
      <c r="B321" s="36" t="s">
        <v>1453</v>
      </c>
      <c r="C321" s="10">
        <v>1190900335</v>
      </c>
      <c r="D321" s="27" t="s">
        <v>1620</v>
      </c>
      <c r="E321" s="27" t="s">
        <v>1454</v>
      </c>
      <c r="F321" s="10" t="s">
        <v>1455</v>
      </c>
      <c r="G321" s="10" t="s">
        <v>1621</v>
      </c>
      <c r="H321" s="27" t="s">
        <v>1333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1466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76" t="s">
        <v>1334</v>
      </c>
      <c r="CJ321" s="276" t="s">
        <v>80</v>
      </c>
      <c r="CK321" s="300" t="s">
        <v>80</v>
      </c>
      <c r="CL321" s="279">
        <v>44196</v>
      </c>
    </row>
    <row r="322" spans="1:91" ht="90">
      <c r="A322" s="697"/>
      <c r="B322" s="36" t="s">
        <v>1622</v>
      </c>
      <c r="C322" s="10" t="s">
        <v>80</v>
      </c>
      <c r="D322" s="27" t="s">
        <v>1623</v>
      </c>
      <c r="E322" s="27" t="s">
        <v>1624</v>
      </c>
      <c r="F322" s="10" t="s">
        <v>1625</v>
      </c>
      <c r="G322" s="10" t="s">
        <v>80</v>
      </c>
      <c r="H322" s="27" t="s">
        <v>1626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1627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1628</v>
      </c>
      <c r="CJ322" s="276" t="s">
        <v>279</v>
      </c>
      <c r="CK322" s="300" t="s">
        <v>80</v>
      </c>
      <c r="CL322" s="279" t="s">
        <v>80</v>
      </c>
      <c r="CM322" s="3"/>
    </row>
    <row r="323" spans="1:91" ht="72">
      <c r="A323" s="697"/>
      <c r="B323" s="36" t="s">
        <v>1629</v>
      </c>
      <c r="C323" s="10" t="s">
        <v>80</v>
      </c>
      <c r="D323" s="27" t="s">
        <v>1630</v>
      </c>
      <c r="E323" s="27" t="s">
        <v>1631</v>
      </c>
      <c r="F323" s="10" t="s">
        <v>1632</v>
      </c>
      <c r="G323" s="10" t="s">
        <v>80</v>
      </c>
      <c r="H323" s="27" t="s">
        <v>1626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1627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1628</v>
      </c>
      <c r="CJ323" s="276" t="s">
        <v>279</v>
      </c>
      <c r="CK323" s="300" t="s">
        <v>80</v>
      </c>
      <c r="CL323" s="279" t="s">
        <v>80</v>
      </c>
      <c r="CM323" s="3"/>
    </row>
    <row r="324" spans="1:91" ht="126">
      <c r="A324" s="697"/>
      <c r="B324" s="36" t="s">
        <v>1633</v>
      </c>
      <c r="C324" s="10" t="s">
        <v>80</v>
      </c>
      <c r="D324" s="27" t="s">
        <v>669</v>
      </c>
      <c r="E324" s="27" t="s">
        <v>1634</v>
      </c>
      <c r="F324" s="10" t="s">
        <v>1635</v>
      </c>
      <c r="G324" s="10" t="s">
        <v>80</v>
      </c>
      <c r="H324" s="27" t="s">
        <v>1626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1627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1628</v>
      </c>
      <c r="CJ324" s="276" t="s">
        <v>279</v>
      </c>
      <c r="CK324" s="300" t="s">
        <v>80</v>
      </c>
      <c r="CL324" s="279" t="s">
        <v>80</v>
      </c>
      <c r="CM324" s="3"/>
    </row>
    <row r="325" spans="1:91" ht="72">
      <c r="A325" s="697"/>
      <c r="B325" s="36" t="s">
        <v>1636</v>
      </c>
      <c r="C325" s="10" t="s">
        <v>80</v>
      </c>
      <c r="D325" s="27" t="s">
        <v>1310</v>
      </c>
      <c r="E325" s="27" t="s">
        <v>1637</v>
      </c>
      <c r="F325" s="10" t="s">
        <v>1638</v>
      </c>
      <c r="G325" s="10" t="s">
        <v>80</v>
      </c>
      <c r="H325" s="27" t="s">
        <v>1626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1628</v>
      </c>
      <c r="CJ325" s="276" t="s">
        <v>279</v>
      </c>
      <c r="CK325" s="300" t="s">
        <v>80</v>
      </c>
      <c r="CL325" s="279" t="s">
        <v>80</v>
      </c>
      <c r="CM325" s="3"/>
    </row>
    <row r="326" spans="1:91" ht="54">
      <c r="A326" s="697"/>
      <c r="B326" s="36" t="s">
        <v>1639</v>
      </c>
      <c r="C326" s="10" t="s">
        <v>80</v>
      </c>
      <c r="D326" s="27" t="s">
        <v>108</v>
      </c>
      <c r="E326" s="27" t="s">
        <v>1640</v>
      </c>
      <c r="F326" s="10" t="s">
        <v>1641</v>
      </c>
      <c r="G326" s="10" t="s">
        <v>80</v>
      </c>
      <c r="H326" s="27" t="s">
        <v>1626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1627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1628</v>
      </c>
      <c r="CJ326" s="276" t="s">
        <v>279</v>
      </c>
      <c r="CK326" s="300" t="s">
        <v>80</v>
      </c>
      <c r="CL326" s="279" t="s">
        <v>80</v>
      </c>
      <c r="CM326" s="3"/>
    </row>
    <row r="327" spans="1:91" ht="72">
      <c r="A327" s="697"/>
      <c r="B327" s="36" t="s">
        <v>1642</v>
      </c>
      <c r="C327" s="10" t="s">
        <v>80</v>
      </c>
      <c r="D327" s="27" t="s">
        <v>135</v>
      </c>
      <c r="E327" s="27" t="s">
        <v>1643</v>
      </c>
      <c r="F327" s="10" t="s">
        <v>1644</v>
      </c>
      <c r="G327" s="10" t="s">
        <v>80</v>
      </c>
      <c r="H327" s="27" t="s">
        <v>1626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1627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1628</v>
      </c>
      <c r="CJ327" s="276" t="s">
        <v>279</v>
      </c>
      <c r="CK327" s="300" t="s">
        <v>80</v>
      </c>
      <c r="CL327" s="279" t="s">
        <v>80</v>
      </c>
      <c r="CM327" s="3"/>
    </row>
    <row r="328" spans="1:91" ht="108">
      <c r="A328" s="697"/>
      <c r="B328" s="36" t="s">
        <v>1645</v>
      </c>
      <c r="C328" s="10" t="s">
        <v>80</v>
      </c>
      <c r="D328" s="27" t="s">
        <v>100</v>
      </c>
      <c r="E328" s="27" t="s">
        <v>1233</v>
      </c>
      <c r="F328" s="10">
        <v>49535013</v>
      </c>
      <c r="G328" s="10" t="s">
        <v>80</v>
      </c>
      <c r="H328" s="27" t="s">
        <v>1646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1647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1666</v>
      </c>
      <c r="CI328" s="276" t="s">
        <v>1648</v>
      </c>
      <c r="CJ328" s="276" t="s">
        <v>80</v>
      </c>
      <c r="CK328" s="300" t="s">
        <v>80</v>
      </c>
      <c r="CL328" s="279" t="s">
        <v>80</v>
      </c>
      <c r="CM328" s="3"/>
    </row>
    <row r="329" spans="1:91" ht="72">
      <c r="A329" s="697"/>
      <c r="B329" s="36" t="s">
        <v>1649</v>
      </c>
      <c r="C329" s="10" t="s">
        <v>80</v>
      </c>
      <c r="D329" s="27" t="s">
        <v>125</v>
      </c>
      <c r="E329" s="27" t="s">
        <v>1236</v>
      </c>
      <c r="F329" s="10">
        <v>61664651</v>
      </c>
      <c r="G329" s="10" t="s">
        <v>80</v>
      </c>
      <c r="H329" s="27" t="s">
        <v>1646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1647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1666</v>
      </c>
      <c r="CI329" s="276" t="s">
        <v>1648</v>
      </c>
      <c r="CJ329" s="276" t="s">
        <v>80</v>
      </c>
      <c r="CK329" s="300" t="s">
        <v>80</v>
      </c>
      <c r="CL329" s="279" t="s">
        <v>80</v>
      </c>
      <c r="CM329" s="3"/>
    </row>
    <row r="330" spans="1:91" ht="108">
      <c r="A330" s="697"/>
      <c r="B330" s="36" t="s">
        <v>1650</v>
      </c>
      <c r="C330" s="10" t="s">
        <v>80</v>
      </c>
      <c r="D330" s="27" t="s">
        <v>1651</v>
      </c>
      <c r="E330" s="27" t="s">
        <v>1238</v>
      </c>
      <c r="F330" s="10" t="s">
        <v>1239</v>
      </c>
      <c r="G330" s="10" t="s">
        <v>80</v>
      </c>
      <c r="H330" s="27" t="s">
        <v>1646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1647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1666</v>
      </c>
      <c r="CI330" s="276" t="s">
        <v>1648</v>
      </c>
      <c r="CJ330" s="276" t="s">
        <v>80</v>
      </c>
      <c r="CK330" s="300" t="s">
        <v>80</v>
      </c>
      <c r="CL330" s="279" t="s">
        <v>80</v>
      </c>
      <c r="CM330" s="3"/>
    </row>
    <row r="331" spans="1:91" ht="69.75">
      <c r="A331" s="697"/>
      <c r="B331" s="36" t="s">
        <v>1652</v>
      </c>
      <c r="C331" s="10" t="s">
        <v>80</v>
      </c>
      <c r="D331" s="27" t="s">
        <v>98</v>
      </c>
      <c r="E331" s="27" t="s">
        <v>1241</v>
      </c>
      <c r="F331" s="10" t="s">
        <v>1242</v>
      </c>
      <c r="G331" s="10" t="s">
        <v>80</v>
      </c>
      <c r="H331" s="27" t="s">
        <v>1646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1647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1666</v>
      </c>
      <c r="CI331" s="276" t="s">
        <v>1648</v>
      </c>
      <c r="CJ331" s="276" t="s">
        <v>80</v>
      </c>
      <c r="CK331" s="300" t="s">
        <v>80</v>
      </c>
      <c r="CL331" s="279" t="s">
        <v>80</v>
      </c>
      <c r="CM331" s="3"/>
    </row>
    <row r="332" spans="1:91" s="41" customFormat="1" ht="38.25" customHeight="1">
      <c r="A332" s="697"/>
      <c r="B332" s="75" t="s">
        <v>536</v>
      </c>
      <c r="C332" s="63" t="s">
        <v>80</v>
      </c>
      <c r="D332" s="63" t="s">
        <v>80</v>
      </c>
      <c r="E332" s="63" t="s">
        <v>80</v>
      </c>
      <c r="F332" s="63" t="s">
        <v>80</v>
      </c>
      <c r="G332" s="95" t="s">
        <v>80</v>
      </c>
      <c r="H332" s="63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80</v>
      </c>
      <c r="CI332" s="305" t="s">
        <v>80</v>
      </c>
      <c r="CJ332" s="306" t="s">
        <v>80</v>
      </c>
      <c r="CK332" s="307" t="s">
        <v>80</v>
      </c>
      <c r="CL332" s="321" t="s">
        <v>80</v>
      </c>
      <c r="CM332" s="50"/>
    </row>
    <row r="333" spans="1:91" s="41" customFormat="1" ht="23.25">
      <c r="A333" s="697"/>
      <c r="B333" s="76" t="s">
        <v>537</v>
      </c>
      <c r="C333" s="65" t="s">
        <v>80</v>
      </c>
      <c r="D333" s="65" t="s">
        <v>80</v>
      </c>
      <c r="E333" s="65" t="s">
        <v>80</v>
      </c>
      <c r="F333" s="65" t="s">
        <v>80</v>
      </c>
      <c r="G333" s="93" t="s">
        <v>80</v>
      </c>
      <c r="H333" s="65" t="s">
        <v>80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80</v>
      </c>
      <c r="CI333" s="309" t="s">
        <v>80</v>
      </c>
      <c r="CJ333" s="310" t="s">
        <v>80</v>
      </c>
      <c r="CK333" s="311" t="s">
        <v>80</v>
      </c>
      <c r="CL333" s="322" t="s">
        <v>80</v>
      </c>
      <c r="CM333" s="50"/>
    </row>
    <row r="334" spans="1:91" ht="126.75" customHeight="1">
      <c r="A334" s="697" t="s">
        <v>274</v>
      </c>
      <c r="B334" s="36" t="s">
        <v>599</v>
      </c>
      <c r="C334" s="36" t="s">
        <v>692</v>
      </c>
      <c r="D334" s="27" t="s">
        <v>196</v>
      </c>
      <c r="E334" s="27" t="s">
        <v>1045</v>
      </c>
      <c r="F334" s="10" t="s">
        <v>1046</v>
      </c>
      <c r="G334" s="10" t="s">
        <v>1665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1666</v>
      </c>
      <c r="CI334" s="276" t="s">
        <v>600</v>
      </c>
      <c r="CJ334" s="276" t="s">
        <v>80</v>
      </c>
      <c r="CK334" s="278" t="s">
        <v>996</v>
      </c>
      <c r="CL334" s="301" t="s">
        <v>1667</v>
      </c>
    </row>
    <row r="335" spans="1:91" ht="180">
      <c r="A335" s="697"/>
      <c r="B335" s="36" t="s">
        <v>298</v>
      </c>
      <c r="C335" s="36" t="s">
        <v>1047</v>
      </c>
      <c r="D335" s="27" t="s">
        <v>197</v>
      </c>
      <c r="E335" s="27" t="s">
        <v>1048</v>
      </c>
      <c r="F335" s="10" t="s">
        <v>1049</v>
      </c>
      <c r="G335" s="10">
        <v>3405</v>
      </c>
      <c r="H335" s="27" t="s">
        <v>491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1666</v>
      </c>
      <c r="CI335" s="276" t="s">
        <v>601</v>
      </c>
      <c r="CJ335" s="276" t="s">
        <v>1668</v>
      </c>
      <c r="CK335" s="278" t="s">
        <v>761</v>
      </c>
      <c r="CL335" s="279" t="s">
        <v>762</v>
      </c>
    </row>
    <row r="336" spans="1:91" ht="126" customHeight="1">
      <c r="A336" s="697"/>
      <c r="B336" s="36" t="s">
        <v>602</v>
      </c>
      <c r="C336" s="36" t="s">
        <v>694</v>
      </c>
      <c r="D336" s="27" t="s">
        <v>198</v>
      </c>
      <c r="E336" s="27" t="s">
        <v>1050</v>
      </c>
      <c r="F336" s="10" t="s">
        <v>1051</v>
      </c>
      <c r="G336" s="10" t="s">
        <v>1669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1666</v>
      </c>
      <c r="CI336" s="276" t="s">
        <v>199</v>
      </c>
      <c r="CJ336" s="276" t="s">
        <v>1670</v>
      </c>
      <c r="CK336" s="300">
        <v>43641</v>
      </c>
      <c r="CL336" s="301">
        <v>44742</v>
      </c>
    </row>
    <row r="337" spans="1:91" ht="87.75" customHeight="1">
      <c r="A337" s="697"/>
      <c r="B337" s="28" t="s">
        <v>365</v>
      </c>
      <c r="C337" s="68" t="s">
        <v>80</v>
      </c>
      <c r="D337" s="23" t="s">
        <v>366</v>
      </c>
      <c r="E337" s="212" t="s">
        <v>1052</v>
      </c>
      <c r="F337" s="16" t="s">
        <v>1053</v>
      </c>
      <c r="G337" s="16">
        <v>4827</v>
      </c>
      <c r="H337" s="23" t="s">
        <v>745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1510</v>
      </c>
      <c r="CJ337" s="289" t="s">
        <v>80</v>
      </c>
      <c r="CK337" s="320" t="s">
        <v>80</v>
      </c>
      <c r="CL337" s="313">
        <v>45291</v>
      </c>
    </row>
    <row r="338" spans="1:91" s="40" customFormat="1" ht="54">
      <c r="A338" s="697"/>
      <c r="B338" s="28" t="s">
        <v>367</v>
      </c>
      <c r="C338" s="68" t="s">
        <v>80</v>
      </c>
      <c r="D338" s="23" t="s">
        <v>368</v>
      </c>
      <c r="E338" s="23" t="s">
        <v>1054</v>
      </c>
      <c r="F338" s="16" t="s">
        <v>1055</v>
      </c>
      <c r="G338" s="16">
        <v>4828</v>
      </c>
      <c r="H338" s="23" t="s">
        <v>745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763</v>
      </c>
      <c r="CJ338" s="289" t="s">
        <v>80</v>
      </c>
      <c r="CK338" s="320" t="s">
        <v>80</v>
      </c>
      <c r="CL338" s="313">
        <v>45291</v>
      </c>
    </row>
    <row r="339" spans="1:91" s="40" customFormat="1" ht="54">
      <c r="A339" s="697"/>
      <c r="B339" s="28" t="s">
        <v>764</v>
      </c>
      <c r="C339" s="68" t="s">
        <v>80</v>
      </c>
      <c r="D339" s="23" t="s">
        <v>366</v>
      </c>
      <c r="E339" s="23" t="s">
        <v>1052</v>
      </c>
      <c r="F339" s="16" t="s">
        <v>1053</v>
      </c>
      <c r="G339" s="16" t="s">
        <v>765</v>
      </c>
      <c r="H339" s="23" t="s">
        <v>766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806</v>
      </c>
      <c r="CJ339" s="289" t="s">
        <v>80</v>
      </c>
      <c r="CK339" s="300" t="s">
        <v>80</v>
      </c>
      <c r="CL339" s="301" t="s">
        <v>80</v>
      </c>
    </row>
    <row r="340" spans="1:91" s="40" customFormat="1" ht="23.25">
      <c r="A340" s="697"/>
      <c r="B340" s="77" t="s">
        <v>266</v>
      </c>
      <c r="C340" s="64" t="s">
        <v>80</v>
      </c>
      <c r="D340" s="64" t="s">
        <v>80</v>
      </c>
      <c r="E340" s="64" t="s">
        <v>80</v>
      </c>
      <c r="F340" s="64" t="s">
        <v>80</v>
      </c>
      <c r="G340" s="94" t="s">
        <v>80</v>
      </c>
      <c r="H340" s="64" t="s">
        <v>80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80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80</v>
      </c>
      <c r="CI340" s="297" t="s">
        <v>80</v>
      </c>
      <c r="CJ340" s="318" t="s">
        <v>80</v>
      </c>
      <c r="CK340" s="298" t="s">
        <v>80</v>
      </c>
      <c r="CL340" s="299" t="s">
        <v>80</v>
      </c>
    </row>
    <row r="341" spans="1:91" s="41" customFormat="1" ht="54">
      <c r="A341" s="697"/>
      <c r="B341" s="213" t="s">
        <v>979</v>
      </c>
      <c r="C341" s="214" t="s">
        <v>80</v>
      </c>
      <c r="D341" s="215" t="s">
        <v>366</v>
      </c>
      <c r="E341" s="215" t="s">
        <v>1052</v>
      </c>
      <c r="F341" s="215" t="s">
        <v>1053</v>
      </c>
      <c r="G341" s="215" t="s">
        <v>980</v>
      </c>
      <c r="H341" s="215" t="s">
        <v>574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80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1666</v>
      </c>
      <c r="CI341" s="323" t="s">
        <v>997</v>
      </c>
      <c r="CJ341" s="323" t="s">
        <v>80</v>
      </c>
      <c r="CK341" s="324" t="s">
        <v>80</v>
      </c>
      <c r="CL341" s="324">
        <v>44196</v>
      </c>
      <c r="CM341" s="50"/>
    </row>
    <row r="342" spans="1:91" s="41" customFormat="1" ht="54">
      <c r="A342" s="697"/>
      <c r="B342" s="36" t="s">
        <v>1511</v>
      </c>
      <c r="C342" s="90" t="s">
        <v>80</v>
      </c>
      <c r="D342" s="27" t="s">
        <v>1512</v>
      </c>
      <c r="E342" s="27" t="s">
        <v>1671</v>
      </c>
      <c r="F342" s="215" t="s">
        <v>1672</v>
      </c>
      <c r="G342" s="10" t="s">
        <v>1513</v>
      </c>
      <c r="H342" s="27" t="s">
        <v>1514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1666</v>
      </c>
      <c r="CI342" s="276" t="s">
        <v>1515</v>
      </c>
      <c r="CJ342" s="276" t="s">
        <v>80</v>
      </c>
      <c r="CK342" s="300" t="s">
        <v>80</v>
      </c>
      <c r="CL342" s="301">
        <v>44196</v>
      </c>
    </row>
    <row r="343" spans="1:91" s="41" customFormat="1" ht="36">
      <c r="A343" s="697"/>
      <c r="B343" s="36" t="s">
        <v>1516</v>
      </c>
      <c r="C343" s="90" t="s">
        <v>80</v>
      </c>
      <c r="D343" s="27" t="s">
        <v>1512</v>
      </c>
      <c r="E343" s="27" t="s">
        <v>1671</v>
      </c>
      <c r="F343" s="215" t="s">
        <v>1672</v>
      </c>
      <c r="G343" s="10" t="s">
        <v>1513</v>
      </c>
      <c r="H343" s="27" t="s">
        <v>1517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1666</v>
      </c>
      <c r="CI343" s="276" t="s">
        <v>1515</v>
      </c>
      <c r="CJ343" s="276" t="s">
        <v>80</v>
      </c>
      <c r="CK343" s="300" t="s">
        <v>80</v>
      </c>
      <c r="CL343" s="301">
        <v>44196</v>
      </c>
    </row>
    <row r="344" spans="1:91" s="41" customFormat="1" ht="46.5">
      <c r="A344" s="697"/>
      <c r="B344" s="38" t="s">
        <v>1673</v>
      </c>
      <c r="C344" s="174" t="s">
        <v>80</v>
      </c>
      <c r="D344" s="25" t="s">
        <v>1674</v>
      </c>
      <c r="E344" s="25" t="s">
        <v>1675</v>
      </c>
      <c r="F344" s="24" t="s">
        <v>1676</v>
      </c>
      <c r="G344" s="24" t="s">
        <v>1513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1677</v>
      </c>
      <c r="CJ344" s="293" t="s">
        <v>80</v>
      </c>
      <c r="CK344" s="325" t="s">
        <v>279</v>
      </c>
      <c r="CL344" s="326">
        <v>44196</v>
      </c>
      <c r="CM344" s="50"/>
    </row>
    <row r="345" spans="1:91" s="41" customFormat="1" ht="36">
      <c r="A345" s="697"/>
      <c r="B345" s="38" t="s">
        <v>1678</v>
      </c>
      <c r="C345" s="174" t="s">
        <v>80</v>
      </c>
      <c r="D345" s="25" t="s">
        <v>200</v>
      </c>
      <c r="E345" s="25" t="s">
        <v>1679</v>
      </c>
      <c r="F345" s="24" t="s">
        <v>1053</v>
      </c>
      <c r="G345" s="24" t="s">
        <v>1513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1666</v>
      </c>
      <c r="CI345" s="293" t="s">
        <v>1677</v>
      </c>
      <c r="CJ345" s="293" t="s">
        <v>80</v>
      </c>
      <c r="CK345" s="325" t="s">
        <v>279</v>
      </c>
      <c r="CL345" s="326">
        <v>44196</v>
      </c>
      <c r="CM345" s="50"/>
    </row>
    <row r="346" spans="1:91" s="41" customFormat="1" ht="46.5">
      <c r="A346" s="697"/>
      <c r="B346" s="38" t="s">
        <v>1680</v>
      </c>
      <c r="C346" s="174" t="s">
        <v>80</v>
      </c>
      <c r="D346" s="25" t="s">
        <v>978</v>
      </c>
      <c r="E346" s="25" t="s">
        <v>1681</v>
      </c>
      <c r="F346" s="24" t="s">
        <v>1682</v>
      </c>
      <c r="G346" s="24" t="s">
        <v>1513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1666</v>
      </c>
      <c r="CI346" s="293" t="s">
        <v>1683</v>
      </c>
      <c r="CJ346" s="293" t="s">
        <v>80</v>
      </c>
      <c r="CK346" s="325" t="s">
        <v>279</v>
      </c>
      <c r="CL346" s="326">
        <v>44196</v>
      </c>
      <c r="CM346" s="50"/>
    </row>
    <row r="347" spans="1:91" s="41" customFormat="1" ht="46.5">
      <c r="A347" s="697"/>
      <c r="B347" s="38" t="s">
        <v>1684</v>
      </c>
      <c r="C347" s="174" t="s">
        <v>80</v>
      </c>
      <c r="D347" s="25" t="s">
        <v>1674</v>
      </c>
      <c r="E347" s="25" t="s">
        <v>1675</v>
      </c>
      <c r="F347" s="24" t="s">
        <v>1676</v>
      </c>
      <c r="G347" s="24" t="s">
        <v>1513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1666</v>
      </c>
      <c r="CI347" s="293" t="s">
        <v>1683</v>
      </c>
      <c r="CJ347" s="293" t="s">
        <v>80</v>
      </c>
      <c r="CK347" s="325" t="s">
        <v>279</v>
      </c>
      <c r="CL347" s="326">
        <v>44196</v>
      </c>
      <c r="CM347" s="50"/>
    </row>
    <row r="348" spans="1:91" s="41" customFormat="1" ht="46.5">
      <c r="A348" s="697"/>
      <c r="B348" s="38" t="s">
        <v>1685</v>
      </c>
      <c r="C348" s="174" t="s">
        <v>80</v>
      </c>
      <c r="D348" s="25" t="s">
        <v>1674</v>
      </c>
      <c r="E348" s="25" t="s">
        <v>1675</v>
      </c>
      <c r="F348" s="24" t="s">
        <v>1676</v>
      </c>
      <c r="G348" s="24" t="s">
        <v>1513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1666</v>
      </c>
      <c r="CI348" s="293" t="s">
        <v>1683</v>
      </c>
      <c r="CJ348" s="293" t="s">
        <v>80</v>
      </c>
      <c r="CK348" s="325" t="s">
        <v>279</v>
      </c>
      <c r="CL348" s="326">
        <v>44196</v>
      </c>
      <c r="CM348" s="50"/>
    </row>
    <row r="349" spans="1:91" s="41" customFormat="1" ht="36">
      <c r="A349" s="697"/>
      <c r="B349" s="38" t="s">
        <v>1686</v>
      </c>
      <c r="C349" s="174" t="s">
        <v>80</v>
      </c>
      <c r="D349" s="25" t="s">
        <v>1674</v>
      </c>
      <c r="E349" s="25" t="s">
        <v>1675</v>
      </c>
      <c r="F349" s="24" t="s">
        <v>1676</v>
      </c>
      <c r="G349" s="24" t="s">
        <v>1513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1666</v>
      </c>
      <c r="CI349" s="293" t="s">
        <v>1683</v>
      </c>
      <c r="CJ349" s="293" t="s">
        <v>80</v>
      </c>
      <c r="CK349" s="325" t="s">
        <v>279</v>
      </c>
      <c r="CL349" s="326">
        <v>44196</v>
      </c>
      <c r="CM349" s="50"/>
    </row>
    <row r="350" spans="1:91" s="41" customFormat="1" ht="69.75">
      <c r="A350" s="697"/>
      <c r="B350" s="38" t="s">
        <v>1687</v>
      </c>
      <c r="C350" s="174" t="s">
        <v>80</v>
      </c>
      <c r="D350" s="25" t="s">
        <v>1688</v>
      </c>
      <c r="E350" s="25" t="s">
        <v>1671</v>
      </c>
      <c r="F350" s="24" t="s">
        <v>1672</v>
      </c>
      <c r="G350" s="24" t="s">
        <v>1513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1666</v>
      </c>
      <c r="CI350" s="293" t="s">
        <v>1683</v>
      </c>
      <c r="CJ350" s="293" t="s">
        <v>80</v>
      </c>
      <c r="CK350" s="325" t="s">
        <v>279</v>
      </c>
      <c r="CL350" s="326">
        <v>44196</v>
      </c>
      <c r="CM350" s="50"/>
    </row>
    <row r="351" spans="1:91" s="41" customFormat="1" ht="46.5">
      <c r="A351" s="697"/>
      <c r="B351" s="38" t="s">
        <v>1689</v>
      </c>
      <c r="C351" s="174" t="s">
        <v>80</v>
      </c>
      <c r="D351" s="25" t="s">
        <v>1690</v>
      </c>
      <c r="E351" s="25" t="s">
        <v>1691</v>
      </c>
      <c r="F351" s="24" t="s">
        <v>1692</v>
      </c>
      <c r="G351" s="24" t="s">
        <v>1513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1666</v>
      </c>
      <c r="CI351" s="293" t="s">
        <v>1683</v>
      </c>
      <c r="CJ351" s="293" t="s">
        <v>80</v>
      </c>
      <c r="CK351" s="325" t="s">
        <v>279</v>
      </c>
      <c r="CL351" s="326">
        <v>44196</v>
      </c>
      <c r="CM351" s="50"/>
    </row>
    <row r="352" spans="1:91" s="41" customFormat="1" ht="36">
      <c r="A352" s="697"/>
      <c r="B352" s="38" t="s">
        <v>1693</v>
      </c>
      <c r="C352" s="174" t="s">
        <v>80</v>
      </c>
      <c r="D352" s="25" t="s">
        <v>200</v>
      </c>
      <c r="E352" s="25" t="s">
        <v>1679</v>
      </c>
      <c r="F352" s="24" t="s">
        <v>1053</v>
      </c>
      <c r="G352" s="24" t="s">
        <v>1513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1694</v>
      </c>
      <c r="CJ352" s="293" t="s">
        <v>80</v>
      </c>
      <c r="CK352" s="325" t="s">
        <v>279</v>
      </c>
      <c r="CL352" s="326">
        <v>44561</v>
      </c>
      <c r="CM352" s="50"/>
    </row>
    <row r="353" spans="1:91" s="41" customFormat="1" ht="72">
      <c r="A353" s="697"/>
      <c r="B353" s="38" t="s">
        <v>1695</v>
      </c>
      <c r="C353" s="174" t="s">
        <v>80</v>
      </c>
      <c r="D353" s="25" t="s">
        <v>196</v>
      </c>
      <c r="E353" s="25" t="s">
        <v>1045</v>
      </c>
      <c r="F353" s="24" t="s">
        <v>1046</v>
      </c>
      <c r="G353" s="24" t="s">
        <v>1513</v>
      </c>
      <c r="H353" s="25" t="s">
        <v>1696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1666</v>
      </c>
      <c r="CI353" s="293" t="s">
        <v>1694</v>
      </c>
      <c r="CJ353" s="293" t="s">
        <v>80</v>
      </c>
      <c r="CK353" s="325" t="s">
        <v>279</v>
      </c>
      <c r="CL353" s="326">
        <v>44196</v>
      </c>
      <c r="CM353" s="50"/>
    </row>
    <row r="354" spans="1:91" s="41" customFormat="1" ht="69.75">
      <c r="A354" s="697"/>
      <c r="B354" s="38" t="s">
        <v>1697</v>
      </c>
      <c r="C354" s="174" t="s">
        <v>80</v>
      </c>
      <c r="D354" s="25" t="s">
        <v>1698</v>
      </c>
      <c r="E354" s="25" t="s">
        <v>1050</v>
      </c>
      <c r="F354" s="24" t="s">
        <v>1051</v>
      </c>
      <c r="G354" s="24" t="s">
        <v>1513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1666</v>
      </c>
      <c r="CI354" s="293" t="s">
        <v>1694</v>
      </c>
      <c r="CJ354" s="293" t="s">
        <v>80</v>
      </c>
      <c r="CK354" s="325" t="s">
        <v>279</v>
      </c>
      <c r="CL354" s="326">
        <v>44196</v>
      </c>
      <c r="CM354" s="50"/>
    </row>
    <row r="355" spans="1:91" s="41" customFormat="1" ht="69.75">
      <c r="A355" s="697"/>
      <c r="B355" s="38" t="s">
        <v>1699</v>
      </c>
      <c r="C355" s="174" t="s">
        <v>80</v>
      </c>
      <c r="D355" s="25" t="s">
        <v>1698</v>
      </c>
      <c r="E355" s="25" t="s">
        <v>1050</v>
      </c>
      <c r="F355" s="24" t="s">
        <v>1051</v>
      </c>
      <c r="G355" s="24" t="s">
        <v>1513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1666</v>
      </c>
      <c r="CI355" s="293" t="s">
        <v>1694</v>
      </c>
      <c r="CJ355" s="293" t="s">
        <v>80</v>
      </c>
      <c r="CK355" s="325" t="s">
        <v>279</v>
      </c>
      <c r="CL355" s="326">
        <v>44196</v>
      </c>
      <c r="CM355" s="50"/>
    </row>
    <row r="356" spans="1:91" s="41" customFormat="1" ht="93">
      <c r="A356" s="697"/>
      <c r="B356" s="38" t="s">
        <v>1700</v>
      </c>
      <c r="C356" s="174" t="s">
        <v>80</v>
      </c>
      <c r="D356" s="25" t="s">
        <v>1698</v>
      </c>
      <c r="E356" s="25" t="s">
        <v>1050</v>
      </c>
      <c r="F356" s="24" t="s">
        <v>1051</v>
      </c>
      <c r="G356" s="24" t="s">
        <v>1513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1666</v>
      </c>
      <c r="CI356" s="293" t="s">
        <v>1694</v>
      </c>
      <c r="CJ356" s="293" t="s">
        <v>80</v>
      </c>
      <c r="CK356" s="325" t="s">
        <v>279</v>
      </c>
      <c r="CL356" s="326">
        <v>44196</v>
      </c>
      <c r="CM356" s="50"/>
    </row>
    <row r="357" spans="1:91" s="41" customFormat="1" ht="36">
      <c r="A357" s="697"/>
      <c r="B357" s="38" t="s">
        <v>1701</v>
      </c>
      <c r="C357" s="174" t="s">
        <v>80</v>
      </c>
      <c r="D357" s="25" t="s">
        <v>1674</v>
      </c>
      <c r="E357" s="25" t="s">
        <v>1675</v>
      </c>
      <c r="F357" s="24" t="s">
        <v>1676</v>
      </c>
      <c r="G357" s="24" t="s">
        <v>1513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1666</v>
      </c>
      <c r="CI357" s="293" t="s">
        <v>1694</v>
      </c>
      <c r="CJ357" s="293" t="s">
        <v>80</v>
      </c>
      <c r="CK357" s="325" t="s">
        <v>279</v>
      </c>
      <c r="CL357" s="326">
        <v>44196</v>
      </c>
      <c r="CM357" s="50"/>
    </row>
    <row r="358" spans="1:91" s="41" customFormat="1" ht="46.5">
      <c r="A358" s="697"/>
      <c r="B358" s="38" t="s">
        <v>1702</v>
      </c>
      <c r="C358" s="174" t="s">
        <v>80</v>
      </c>
      <c r="D358" s="25" t="s">
        <v>1674</v>
      </c>
      <c r="E358" s="25" t="s">
        <v>1675</v>
      </c>
      <c r="F358" s="24" t="s">
        <v>1676</v>
      </c>
      <c r="G358" s="24" t="s">
        <v>1513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1666</v>
      </c>
      <c r="CI358" s="293" t="s">
        <v>1694</v>
      </c>
      <c r="CJ358" s="293" t="s">
        <v>80</v>
      </c>
      <c r="CK358" s="325" t="s">
        <v>279</v>
      </c>
      <c r="CL358" s="326">
        <v>44196</v>
      </c>
      <c r="CM358" s="50"/>
    </row>
    <row r="359" spans="1:91" s="41" customFormat="1" ht="36">
      <c r="A359" s="697"/>
      <c r="B359" s="38" t="s">
        <v>1703</v>
      </c>
      <c r="C359" s="174" t="s">
        <v>80</v>
      </c>
      <c r="D359" s="25" t="s">
        <v>1674</v>
      </c>
      <c r="E359" s="25" t="s">
        <v>1675</v>
      </c>
      <c r="F359" s="24" t="s">
        <v>1676</v>
      </c>
      <c r="G359" s="24" t="s">
        <v>1513</v>
      </c>
      <c r="H359" s="25" t="s">
        <v>1704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1666</v>
      </c>
      <c r="CI359" s="293" t="s">
        <v>1694</v>
      </c>
      <c r="CJ359" s="293" t="s">
        <v>80</v>
      </c>
      <c r="CK359" s="325" t="s">
        <v>279</v>
      </c>
      <c r="CL359" s="326">
        <v>44196</v>
      </c>
      <c r="CM359" s="50"/>
    </row>
    <row r="360" spans="1:91" s="41" customFormat="1" ht="54">
      <c r="A360" s="697"/>
      <c r="B360" s="38" t="s">
        <v>1705</v>
      </c>
      <c r="C360" s="174" t="s">
        <v>80</v>
      </c>
      <c r="D360" s="25" t="s">
        <v>981</v>
      </c>
      <c r="E360" s="25" t="s">
        <v>1045</v>
      </c>
      <c r="F360" s="24" t="s">
        <v>1046</v>
      </c>
      <c r="G360" s="24" t="s">
        <v>1513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1706</v>
      </c>
      <c r="CJ360" s="293" t="s">
        <v>80</v>
      </c>
      <c r="CK360" s="325" t="s">
        <v>279</v>
      </c>
      <c r="CL360" s="326">
        <v>44561</v>
      </c>
      <c r="CM360" s="50"/>
    </row>
    <row r="361" spans="1:91" s="41" customFormat="1" ht="36">
      <c r="A361" s="697"/>
      <c r="B361" s="38" t="s">
        <v>1707</v>
      </c>
      <c r="C361" s="174" t="s">
        <v>80</v>
      </c>
      <c r="D361" s="25" t="s">
        <v>1708</v>
      </c>
      <c r="E361" s="25" t="s">
        <v>1709</v>
      </c>
      <c r="F361" s="24" t="s">
        <v>1710</v>
      </c>
      <c r="G361" s="24" t="s">
        <v>1513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1706</v>
      </c>
      <c r="CJ361" s="293" t="s">
        <v>80</v>
      </c>
      <c r="CK361" s="325" t="s">
        <v>279</v>
      </c>
      <c r="CL361" s="326">
        <v>44561</v>
      </c>
      <c r="CM361" s="50"/>
    </row>
    <row r="362" spans="1:91" s="41" customFormat="1" ht="46.5">
      <c r="A362" s="697"/>
      <c r="B362" s="38" t="s">
        <v>1711</v>
      </c>
      <c r="C362" s="174" t="s">
        <v>80</v>
      </c>
      <c r="D362" s="25" t="s">
        <v>1712</v>
      </c>
      <c r="E362" s="25" t="s">
        <v>1050</v>
      </c>
      <c r="F362" s="24" t="s">
        <v>1051</v>
      </c>
      <c r="G362" s="24" t="s">
        <v>1513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1666</v>
      </c>
      <c r="CI362" s="293" t="s">
        <v>1713</v>
      </c>
      <c r="CJ362" s="293" t="s">
        <v>80</v>
      </c>
      <c r="CK362" s="325" t="s">
        <v>279</v>
      </c>
      <c r="CL362" s="326">
        <v>44196</v>
      </c>
      <c r="CM362" s="50"/>
    </row>
    <row r="363" spans="1:91" s="41" customFormat="1" ht="46.5">
      <c r="A363" s="697"/>
      <c r="B363" s="38" t="s">
        <v>1714</v>
      </c>
      <c r="C363" s="174" t="s">
        <v>80</v>
      </c>
      <c r="D363" s="25" t="s">
        <v>1715</v>
      </c>
      <c r="E363" s="25" t="s">
        <v>1681</v>
      </c>
      <c r="F363" s="24" t="s">
        <v>1682</v>
      </c>
      <c r="G363" s="24" t="s">
        <v>1513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1666</v>
      </c>
      <c r="CI363" s="293" t="s">
        <v>1713</v>
      </c>
      <c r="CJ363" s="293" t="s">
        <v>80</v>
      </c>
      <c r="CK363" s="325" t="s">
        <v>279</v>
      </c>
      <c r="CL363" s="326">
        <v>44196</v>
      </c>
      <c r="CM363" s="50"/>
    </row>
    <row r="364" spans="1:91" s="41" customFormat="1" ht="54">
      <c r="A364" s="697"/>
      <c r="B364" s="38" t="s">
        <v>982</v>
      </c>
      <c r="C364" s="174" t="s">
        <v>80</v>
      </c>
      <c r="D364" s="25" t="s">
        <v>981</v>
      </c>
      <c r="E364" s="25" t="s">
        <v>1045</v>
      </c>
      <c r="F364" s="24" t="s">
        <v>1046</v>
      </c>
      <c r="G364" s="24" t="s">
        <v>1513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1666</v>
      </c>
      <c r="CI364" s="293" t="s">
        <v>1713</v>
      </c>
      <c r="CJ364" s="293" t="s">
        <v>80</v>
      </c>
      <c r="CK364" s="325" t="s">
        <v>279</v>
      </c>
      <c r="CL364" s="326">
        <v>44196</v>
      </c>
      <c r="CM364" s="50"/>
    </row>
    <row r="365" spans="1:91" s="41" customFormat="1" ht="54">
      <c r="A365" s="697"/>
      <c r="B365" s="38" t="s">
        <v>561</v>
      </c>
      <c r="C365" s="174" t="s">
        <v>80</v>
      </c>
      <c r="D365" s="25" t="s">
        <v>981</v>
      </c>
      <c r="E365" s="25" t="s">
        <v>1045</v>
      </c>
      <c r="F365" s="24" t="s">
        <v>1046</v>
      </c>
      <c r="G365" s="24" t="s">
        <v>1513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1666</v>
      </c>
      <c r="CI365" s="293" t="s">
        <v>1713</v>
      </c>
      <c r="CJ365" s="293" t="s">
        <v>80</v>
      </c>
      <c r="CK365" s="325" t="s">
        <v>279</v>
      </c>
      <c r="CL365" s="326">
        <v>44196</v>
      </c>
      <c r="CM365" s="50"/>
    </row>
    <row r="366" spans="1:91" s="41" customFormat="1" ht="54">
      <c r="A366" s="697"/>
      <c r="B366" s="38" t="s">
        <v>560</v>
      </c>
      <c r="C366" s="174" t="s">
        <v>80</v>
      </c>
      <c r="D366" s="25" t="s">
        <v>981</v>
      </c>
      <c r="E366" s="25" t="s">
        <v>1045</v>
      </c>
      <c r="F366" s="24" t="s">
        <v>1046</v>
      </c>
      <c r="G366" s="24" t="s">
        <v>1513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1666</v>
      </c>
      <c r="CI366" s="293" t="s">
        <v>1713</v>
      </c>
      <c r="CJ366" s="293" t="s">
        <v>80</v>
      </c>
      <c r="CK366" s="325" t="s">
        <v>279</v>
      </c>
      <c r="CL366" s="326">
        <v>44196</v>
      </c>
      <c r="CM366" s="50"/>
    </row>
    <row r="367" spans="1:91" s="41" customFormat="1" ht="54">
      <c r="A367" s="697"/>
      <c r="B367" s="38" t="s">
        <v>1716</v>
      </c>
      <c r="C367" s="174" t="s">
        <v>80</v>
      </c>
      <c r="D367" s="25" t="s">
        <v>981</v>
      </c>
      <c r="E367" s="25" t="s">
        <v>1045</v>
      </c>
      <c r="F367" s="24" t="s">
        <v>1046</v>
      </c>
      <c r="G367" s="24" t="s">
        <v>1513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1666</v>
      </c>
      <c r="CI367" s="293" t="s">
        <v>1713</v>
      </c>
      <c r="CJ367" s="293" t="s">
        <v>80</v>
      </c>
      <c r="CK367" s="325" t="s">
        <v>279</v>
      </c>
      <c r="CL367" s="326">
        <v>44196</v>
      </c>
      <c r="CM367" s="50"/>
    </row>
    <row r="368" spans="1:91" s="41" customFormat="1" ht="54">
      <c r="A368" s="697"/>
      <c r="B368" s="38" t="s">
        <v>559</v>
      </c>
      <c r="C368" s="174" t="s">
        <v>80</v>
      </c>
      <c r="D368" s="25" t="s">
        <v>981</v>
      </c>
      <c r="E368" s="25" t="s">
        <v>1045</v>
      </c>
      <c r="F368" s="24" t="s">
        <v>1046</v>
      </c>
      <c r="G368" s="24" t="s">
        <v>1513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1666</v>
      </c>
      <c r="CI368" s="293" t="s">
        <v>1713</v>
      </c>
      <c r="CJ368" s="293" t="s">
        <v>80</v>
      </c>
      <c r="CK368" s="325" t="s">
        <v>279</v>
      </c>
      <c r="CL368" s="326">
        <v>44196</v>
      </c>
      <c r="CM368" s="50"/>
    </row>
    <row r="369" spans="1:91" s="41" customFormat="1" ht="46.5">
      <c r="A369" s="697"/>
      <c r="B369" s="38" t="s">
        <v>1717</v>
      </c>
      <c r="C369" s="174" t="s">
        <v>80</v>
      </c>
      <c r="D369" s="25" t="s">
        <v>1309</v>
      </c>
      <c r="E369" s="25" t="s">
        <v>1671</v>
      </c>
      <c r="F369" s="24" t="s">
        <v>1672</v>
      </c>
      <c r="G369" s="24" t="s">
        <v>1513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1666</v>
      </c>
      <c r="CI369" s="293" t="s">
        <v>1713</v>
      </c>
      <c r="CJ369" s="293" t="s">
        <v>80</v>
      </c>
      <c r="CK369" s="325" t="s">
        <v>279</v>
      </c>
      <c r="CL369" s="326">
        <v>44196</v>
      </c>
      <c r="CM369" s="50"/>
    </row>
    <row r="370" spans="1:91" s="41" customFormat="1" ht="54">
      <c r="A370" s="697"/>
      <c r="B370" s="38" t="s">
        <v>1718</v>
      </c>
      <c r="C370" s="174" t="s">
        <v>80</v>
      </c>
      <c r="D370" s="25" t="s">
        <v>1308</v>
      </c>
      <c r="E370" s="25" t="s">
        <v>1675</v>
      </c>
      <c r="F370" s="24" t="s">
        <v>1676</v>
      </c>
      <c r="G370" s="24" t="s">
        <v>1513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1666</v>
      </c>
      <c r="CI370" s="293" t="s">
        <v>1713</v>
      </c>
      <c r="CJ370" s="293" t="s">
        <v>80</v>
      </c>
      <c r="CK370" s="325" t="s">
        <v>279</v>
      </c>
      <c r="CL370" s="326">
        <v>44196</v>
      </c>
      <c r="CM370" s="50"/>
    </row>
    <row r="371" spans="1:91" s="41" customFormat="1" ht="46.5">
      <c r="A371" s="697"/>
      <c r="B371" s="38" t="s">
        <v>1719</v>
      </c>
      <c r="C371" s="174" t="s">
        <v>80</v>
      </c>
      <c r="D371" s="25" t="s">
        <v>200</v>
      </c>
      <c r="E371" s="25" t="s">
        <v>1679</v>
      </c>
      <c r="F371" s="24" t="s">
        <v>1053</v>
      </c>
      <c r="G371" s="24" t="s">
        <v>1513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1720</v>
      </c>
      <c r="CJ371" s="293" t="s">
        <v>80</v>
      </c>
      <c r="CK371" s="325" t="s">
        <v>279</v>
      </c>
      <c r="CL371" s="326">
        <v>44196</v>
      </c>
      <c r="CM371" s="50"/>
    </row>
    <row r="372" spans="1:91" s="41" customFormat="1" ht="23.25">
      <c r="A372" s="697"/>
      <c r="B372" s="75" t="s">
        <v>267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80</v>
      </c>
      <c r="CI372" s="305" t="s">
        <v>80</v>
      </c>
      <c r="CJ372" s="306" t="s">
        <v>80</v>
      </c>
      <c r="CK372" s="307" t="s">
        <v>80</v>
      </c>
      <c r="CL372" s="308" t="s">
        <v>80</v>
      </c>
      <c r="CM372" s="50"/>
    </row>
    <row r="373" spans="1:91" s="41" customFormat="1" ht="23.25">
      <c r="A373" s="697"/>
      <c r="B373" s="76" t="s">
        <v>9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80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80</v>
      </c>
      <c r="CI373" s="309" t="s">
        <v>80</v>
      </c>
      <c r="CJ373" s="310" t="s">
        <v>80</v>
      </c>
      <c r="CK373" s="311" t="s">
        <v>80</v>
      </c>
      <c r="CL373" s="312" t="s">
        <v>80</v>
      </c>
      <c r="CM373" s="50"/>
    </row>
    <row r="374" spans="1:91" ht="104.25" customHeight="1">
      <c r="A374" s="697" t="s">
        <v>80</v>
      </c>
      <c r="B374" s="28" t="s">
        <v>356</v>
      </c>
      <c r="C374" s="68" t="s">
        <v>80</v>
      </c>
      <c r="D374" s="23" t="s">
        <v>357</v>
      </c>
      <c r="E374" s="23" t="s">
        <v>1056</v>
      </c>
      <c r="F374" s="16" t="s">
        <v>1057</v>
      </c>
      <c r="G374" s="16">
        <v>5451</v>
      </c>
      <c r="H374" s="23" t="s">
        <v>745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1058</v>
      </c>
      <c r="CJ374" s="289" t="s">
        <v>80</v>
      </c>
      <c r="CK374" s="327">
        <v>44180</v>
      </c>
      <c r="CL374" s="328">
        <v>44196</v>
      </c>
    </row>
    <row r="375" spans="1:91" s="40" customFormat="1" ht="54">
      <c r="A375" s="697"/>
      <c r="B375" s="28" t="s">
        <v>358</v>
      </c>
      <c r="C375" s="68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745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89" t="s">
        <v>485</v>
      </c>
      <c r="CJ375" s="289" t="s">
        <v>80</v>
      </c>
      <c r="CK375" s="327">
        <v>44255</v>
      </c>
      <c r="CL375" s="328">
        <v>44286</v>
      </c>
    </row>
    <row r="376" spans="1:91" s="40" customFormat="1" ht="64.5" customHeight="1">
      <c r="A376" s="697"/>
      <c r="B376" s="203" t="s">
        <v>360</v>
      </c>
      <c r="C376" s="225" t="s">
        <v>80</v>
      </c>
      <c r="D376" s="191" t="s">
        <v>359</v>
      </c>
      <c r="E376" s="191" t="s">
        <v>80</v>
      </c>
      <c r="F376" s="191" t="s">
        <v>80</v>
      </c>
      <c r="G376" s="192" t="s">
        <v>80</v>
      </c>
      <c r="H376" s="191" t="s">
        <v>745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86</v>
      </c>
      <c r="CI376" s="289" t="s">
        <v>485</v>
      </c>
      <c r="CJ376" s="289" t="s">
        <v>1502</v>
      </c>
      <c r="CK376" s="329" t="s">
        <v>80</v>
      </c>
      <c r="CL376" s="330" t="s">
        <v>80</v>
      </c>
    </row>
    <row r="377" spans="1:91" s="40" customFormat="1" ht="54">
      <c r="A377" s="697"/>
      <c r="B377" s="28" t="s">
        <v>361</v>
      </c>
      <c r="C377" s="68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745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89" t="s">
        <v>485</v>
      </c>
      <c r="CJ377" s="289" t="s">
        <v>80</v>
      </c>
      <c r="CK377" s="327">
        <v>44255</v>
      </c>
      <c r="CL377" s="328">
        <v>44286</v>
      </c>
    </row>
    <row r="378" spans="1:91" s="40" customFormat="1" ht="54">
      <c r="A378" s="697"/>
      <c r="B378" s="28" t="s">
        <v>362</v>
      </c>
      <c r="C378" s="68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745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89" t="s">
        <v>485</v>
      </c>
      <c r="CJ378" s="289" t="s">
        <v>80</v>
      </c>
      <c r="CK378" s="327">
        <v>44255</v>
      </c>
      <c r="CL378" s="328">
        <v>44286</v>
      </c>
    </row>
    <row r="379" spans="1:91" s="40" customFormat="1" ht="46.5">
      <c r="A379" s="697"/>
      <c r="B379" s="28" t="s">
        <v>455</v>
      </c>
      <c r="C379" s="6" t="s">
        <v>707</v>
      </c>
      <c r="D379" s="23" t="s">
        <v>456</v>
      </c>
      <c r="E379" s="23" t="s">
        <v>1059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693</v>
      </c>
      <c r="CI379" s="289" t="s">
        <v>457</v>
      </c>
      <c r="CJ379" s="289" t="s">
        <v>80</v>
      </c>
      <c r="CK379" s="290" t="s">
        <v>80</v>
      </c>
      <c r="CL379" s="291" t="s">
        <v>80</v>
      </c>
    </row>
    <row r="380" spans="1:91" s="40" customFormat="1" ht="36">
      <c r="A380" s="697"/>
      <c r="B380" s="28" t="s">
        <v>458</v>
      </c>
      <c r="C380" s="6" t="s">
        <v>708</v>
      </c>
      <c r="D380" s="23" t="s">
        <v>456</v>
      </c>
      <c r="E380" s="23" t="s">
        <v>1059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693</v>
      </c>
      <c r="CI380" s="289" t="s">
        <v>457</v>
      </c>
      <c r="CJ380" s="289" t="s">
        <v>80</v>
      </c>
      <c r="CK380" s="290" t="s">
        <v>80</v>
      </c>
      <c r="CL380" s="291" t="s">
        <v>80</v>
      </c>
    </row>
    <row r="381" spans="1:91" s="40" customFormat="1" ht="90">
      <c r="A381" s="697"/>
      <c r="B381" s="28" t="s">
        <v>998</v>
      </c>
      <c r="C381" s="6" t="s">
        <v>999</v>
      </c>
      <c r="D381" s="23" t="s">
        <v>1000</v>
      </c>
      <c r="E381" s="23" t="s">
        <v>1728</v>
      </c>
      <c r="F381" s="16" t="s">
        <v>1729</v>
      </c>
      <c r="G381" s="16" t="s">
        <v>1730</v>
      </c>
      <c r="H381" s="23" t="s">
        <v>1001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693</v>
      </c>
      <c r="CI381" s="289" t="s">
        <v>1060</v>
      </c>
      <c r="CJ381" s="289" t="s">
        <v>80</v>
      </c>
      <c r="CK381" s="290">
        <v>43617</v>
      </c>
      <c r="CL381" s="291">
        <v>43830</v>
      </c>
    </row>
    <row r="382" spans="1:91" s="40" customFormat="1" ht="90">
      <c r="A382" s="697"/>
      <c r="B382" s="28" t="s">
        <v>1002</v>
      </c>
      <c r="C382" s="6" t="s">
        <v>1003</v>
      </c>
      <c r="D382" s="23" t="s">
        <v>1000</v>
      </c>
      <c r="E382" s="23" t="s">
        <v>1728</v>
      </c>
      <c r="F382" s="16" t="s">
        <v>1729</v>
      </c>
      <c r="G382" s="16" t="s">
        <v>1731</v>
      </c>
      <c r="H382" s="23" t="s">
        <v>1004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693</v>
      </c>
      <c r="CI382" s="289" t="s">
        <v>1060</v>
      </c>
      <c r="CJ382" s="289" t="s">
        <v>80</v>
      </c>
      <c r="CK382" s="290">
        <v>43617</v>
      </c>
      <c r="CL382" s="291">
        <v>43830</v>
      </c>
    </row>
    <row r="383" spans="1:91" s="40" customFormat="1" ht="72">
      <c r="A383" s="697"/>
      <c r="B383" s="224" t="s">
        <v>1005</v>
      </c>
      <c r="C383" s="68" t="s">
        <v>80</v>
      </c>
      <c r="D383" s="23" t="s">
        <v>1000</v>
      </c>
      <c r="E383" s="23" t="s">
        <v>1728</v>
      </c>
      <c r="F383" s="16" t="s">
        <v>1729</v>
      </c>
      <c r="G383" s="16" t="s">
        <v>1732</v>
      </c>
      <c r="H383" s="23" t="s">
        <v>1006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89" t="s">
        <v>1060</v>
      </c>
      <c r="CJ383" s="289" t="s">
        <v>80</v>
      </c>
      <c r="CK383" s="290">
        <v>43709</v>
      </c>
      <c r="CL383" s="291">
        <v>43830</v>
      </c>
    </row>
    <row r="384" spans="1:91" s="41" customFormat="1" ht="23.25">
      <c r="A384" s="697"/>
      <c r="B384" s="77" t="s">
        <v>268</v>
      </c>
      <c r="C384" s="64" t="s">
        <v>80</v>
      </c>
      <c r="D384" s="64" t="s">
        <v>80</v>
      </c>
      <c r="E384" s="64" t="s">
        <v>80</v>
      </c>
      <c r="F384" s="64" t="s">
        <v>80</v>
      </c>
      <c r="G384" s="94" t="s">
        <v>80</v>
      </c>
      <c r="H384" s="64" t="s">
        <v>80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80</v>
      </c>
      <c r="CI384" s="297" t="s">
        <v>80</v>
      </c>
      <c r="CJ384" s="318" t="s">
        <v>80</v>
      </c>
      <c r="CK384" s="298" t="s">
        <v>80</v>
      </c>
      <c r="CL384" s="299" t="s">
        <v>80</v>
      </c>
      <c r="CM384" s="50"/>
    </row>
    <row r="385" spans="1:91" s="40" customFormat="1" ht="54">
      <c r="A385" s="697"/>
      <c r="B385" s="28" t="s">
        <v>1330</v>
      </c>
      <c r="C385" s="137">
        <v>1190900392</v>
      </c>
      <c r="D385" s="23" t="s">
        <v>1331</v>
      </c>
      <c r="E385" s="23" t="s">
        <v>1332</v>
      </c>
      <c r="F385" s="126">
        <v>70977151</v>
      </c>
      <c r="G385" s="16" t="s">
        <v>80</v>
      </c>
      <c r="H385" s="23" t="s">
        <v>1333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1466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1334</v>
      </c>
      <c r="CJ385" s="289" t="s">
        <v>80</v>
      </c>
      <c r="CK385" s="290" t="s">
        <v>80</v>
      </c>
      <c r="CL385" s="291">
        <v>44196</v>
      </c>
    </row>
    <row r="386" spans="1:91" s="41" customFormat="1" ht="22.5" customHeight="1">
      <c r="A386" s="697"/>
      <c r="B386" s="75" t="s">
        <v>269</v>
      </c>
      <c r="C386" s="63" t="s">
        <v>80</v>
      </c>
      <c r="D386" s="63" t="s">
        <v>80</v>
      </c>
      <c r="E386" s="63" t="s">
        <v>80</v>
      </c>
      <c r="F386" s="63" t="s">
        <v>80</v>
      </c>
      <c r="G386" s="95" t="s">
        <v>80</v>
      </c>
      <c r="H386" s="63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80</v>
      </c>
      <c r="CI386" s="305" t="s">
        <v>80</v>
      </c>
      <c r="CJ386" s="306" t="s">
        <v>80</v>
      </c>
      <c r="CK386" s="307" t="s">
        <v>80</v>
      </c>
      <c r="CL386" s="308" t="s">
        <v>80</v>
      </c>
      <c r="CM386" s="50"/>
    </row>
    <row r="387" spans="1:91" s="41" customFormat="1" ht="23.25">
      <c r="A387" s="697"/>
      <c r="B387" s="76" t="s">
        <v>10</v>
      </c>
      <c r="C387" s="65" t="s">
        <v>80</v>
      </c>
      <c r="D387" s="65" t="s">
        <v>80</v>
      </c>
      <c r="E387" s="65" t="s">
        <v>80</v>
      </c>
      <c r="F387" s="65" t="s">
        <v>80</v>
      </c>
      <c r="G387" s="93" t="s">
        <v>80</v>
      </c>
      <c r="H387" s="65" t="s">
        <v>80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80</v>
      </c>
      <c r="CI387" s="309" t="s">
        <v>80</v>
      </c>
      <c r="CJ387" s="310" t="s">
        <v>80</v>
      </c>
      <c r="CK387" s="311" t="s">
        <v>80</v>
      </c>
      <c r="CL387" s="312" t="s">
        <v>80</v>
      </c>
      <c r="CM387" s="50"/>
    </row>
    <row r="388" spans="1:91" ht="173.25" customHeight="1">
      <c r="A388" s="697" t="s">
        <v>16</v>
      </c>
      <c r="B388" s="29" t="s">
        <v>20</v>
      </c>
      <c r="C388" s="14" t="s">
        <v>699</v>
      </c>
      <c r="D388" s="80" t="s">
        <v>166</v>
      </c>
      <c r="E388" s="175" t="s">
        <v>1061</v>
      </c>
      <c r="F388" s="176" t="s">
        <v>1062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693</v>
      </c>
      <c r="CI388" s="331" t="s">
        <v>167</v>
      </c>
      <c r="CJ388" s="332" t="s">
        <v>80</v>
      </c>
      <c r="CK388" s="333" t="s">
        <v>80</v>
      </c>
      <c r="CL388" s="334">
        <v>43708</v>
      </c>
    </row>
    <row r="389" spans="1:91" ht="54">
      <c r="A389" s="697"/>
      <c r="B389" s="29" t="s">
        <v>74</v>
      </c>
      <c r="C389" s="14" t="s">
        <v>700</v>
      </c>
      <c r="D389" s="80" t="s">
        <v>352</v>
      </c>
      <c r="E389" s="175" t="s">
        <v>1061</v>
      </c>
      <c r="F389" s="176" t="s">
        <v>1063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81</v>
      </c>
      <c r="CI389" s="331" t="s">
        <v>170</v>
      </c>
      <c r="CJ389" s="332" t="s">
        <v>80</v>
      </c>
      <c r="CK389" s="335" t="s">
        <v>80</v>
      </c>
      <c r="CL389" s="334">
        <v>44196</v>
      </c>
    </row>
    <row r="390" spans="1:91" ht="54">
      <c r="A390" s="697"/>
      <c r="B390" s="29" t="s">
        <v>75</v>
      </c>
      <c r="C390" s="14" t="s">
        <v>701</v>
      </c>
      <c r="D390" s="80" t="s">
        <v>352</v>
      </c>
      <c r="E390" s="175" t="s">
        <v>1061</v>
      </c>
      <c r="F390" s="176" t="s">
        <v>1063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81</v>
      </c>
      <c r="CI390" s="331" t="s">
        <v>170</v>
      </c>
      <c r="CJ390" s="332" t="s">
        <v>80</v>
      </c>
      <c r="CK390" s="335" t="s">
        <v>80</v>
      </c>
      <c r="CL390" s="334">
        <v>44196</v>
      </c>
    </row>
    <row r="391" spans="1:91" ht="46.5">
      <c r="A391" s="697"/>
      <c r="B391" s="36" t="s">
        <v>354</v>
      </c>
      <c r="C391" s="14" t="s">
        <v>702</v>
      </c>
      <c r="D391" s="27" t="s">
        <v>82</v>
      </c>
      <c r="E391" s="175" t="s">
        <v>1061</v>
      </c>
      <c r="F391" s="176" t="s">
        <v>1062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693</v>
      </c>
      <c r="CI391" s="276" t="s">
        <v>355</v>
      </c>
      <c r="CJ391" s="276" t="s">
        <v>80</v>
      </c>
      <c r="CK391" s="278" t="s">
        <v>80</v>
      </c>
      <c r="CL391" s="279">
        <v>43890</v>
      </c>
    </row>
    <row r="392" spans="1:91" ht="46.5">
      <c r="A392" s="697"/>
      <c r="B392" s="36" t="s">
        <v>1519</v>
      </c>
      <c r="C392" s="14" t="s">
        <v>1520</v>
      </c>
      <c r="D392" s="27" t="s">
        <v>82</v>
      </c>
      <c r="E392" s="175" t="s">
        <v>1061</v>
      </c>
      <c r="F392" s="176" t="s">
        <v>1062</v>
      </c>
      <c r="G392" s="10" t="s">
        <v>1521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76" t="s">
        <v>1522</v>
      </c>
      <c r="CJ392" s="276" t="s">
        <v>80</v>
      </c>
      <c r="CK392" s="278" t="s">
        <v>80</v>
      </c>
      <c r="CL392" s="279">
        <v>44620</v>
      </c>
    </row>
    <row r="393" spans="1:91" s="40" customFormat="1" ht="129.75" customHeight="1">
      <c r="A393" s="697"/>
      <c r="B393" s="36" t="s">
        <v>1323</v>
      </c>
      <c r="C393" s="14" t="s">
        <v>703</v>
      </c>
      <c r="D393" s="27" t="s">
        <v>82</v>
      </c>
      <c r="E393" s="175" t="s">
        <v>1061</v>
      </c>
      <c r="F393" s="176" t="s">
        <v>1062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76" t="s">
        <v>542</v>
      </c>
      <c r="CJ393" s="276" t="s">
        <v>80</v>
      </c>
      <c r="CK393" s="300" t="s">
        <v>80</v>
      </c>
      <c r="CL393" s="279">
        <v>44255</v>
      </c>
    </row>
    <row r="394" spans="1:91" s="40" customFormat="1" ht="129.75" customHeight="1">
      <c r="A394" s="697"/>
      <c r="B394" s="36" t="s">
        <v>801</v>
      </c>
      <c r="C394" s="27" t="s">
        <v>1064</v>
      </c>
      <c r="D394" s="27" t="s">
        <v>82</v>
      </c>
      <c r="E394" s="175" t="s">
        <v>1061</v>
      </c>
      <c r="F394" s="176" t="s">
        <v>1062</v>
      </c>
      <c r="G394" s="10" t="s">
        <v>1324</v>
      </c>
      <c r="H394" s="27" t="s">
        <v>802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1666</v>
      </c>
      <c r="CI394" s="276" t="s">
        <v>803</v>
      </c>
      <c r="CJ394" s="276" t="s">
        <v>80</v>
      </c>
      <c r="CK394" s="300" t="s">
        <v>80</v>
      </c>
      <c r="CL394" s="279">
        <v>44926</v>
      </c>
    </row>
    <row r="395" spans="1:91" ht="46.5">
      <c r="A395" s="697"/>
      <c r="B395" s="36" t="s">
        <v>215</v>
      </c>
      <c r="C395" s="14" t="s">
        <v>704</v>
      </c>
      <c r="D395" s="27" t="s">
        <v>166</v>
      </c>
      <c r="E395" s="175" t="s">
        <v>1061</v>
      </c>
      <c r="F395" s="176" t="s">
        <v>1062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693</v>
      </c>
      <c r="CI395" s="276" t="s">
        <v>216</v>
      </c>
      <c r="CJ395" s="276" t="s">
        <v>80</v>
      </c>
      <c r="CK395" s="300" t="s">
        <v>80</v>
      </c>
      <c r="CL395" s="279">
        <v>43921</v>
      </c>
    </row>
    <row r="396" spans="1:91" ht="54">
      <c r="A396" s="697"/>
      <c r="B396" s="36" t="s">
        <v>849</v>
      </c>
      <c r="C396" s="14" t="s">
        <v>80</v>
      </c>
      <c r="D396" s="27" t="s">
        <v>166</v>
      </c>
      <c r="E396" s="175" t="s">
        <v>1061</v>
      </c>
      <c r="F396" s="176" t="s">
        <v>1062</v>
      </c>
      <c r="G396" s="10" t="s">
        <v>850</v>
      </c>
      <c r="H396" s="27" t="s">
        <v>851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706</v>
      </c>
      <c r="CI396" s="276" t="s">
        <v>1724</v>
      </c>
      <c r="CJ396" s="276" t="s">
        <v>80</v>
      </c>
      <c r="CK396" s="300" t="s">
        <v>80</v>
      </c>
      <c r="CL396" s="279">
        <v>44561</v>
      </c>
    </row>
    <row r="397" spans="1:91" ht="54">
      <c r="A397" s="697"/>
      <c r="B397" s="217" t="s">
        <v>1325</v>
      </c>
      <c r="C397" s="218" t="s">
        <v>1326</v>
      </c>
      <c r="D397" s="219" t="s">
        <v>82</v>
      </c>
      <c r="E397" s="220" t="s">
        <v>1061</v>
      </c>
      <c r="F397" s="221" t="s">
        <v>1062</v>
      </c>
      <c r="G397" s="222" t="s">
        <v>1327</v>
      </c>
      <c r="H397" s="219" t="s">
        <v>1328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495</v>
      </c>
      <c r="CI397" s="276" t="s">
        <v>1329</v>
      </c>
      <c r="CJ397" s="276" t="s">
        <v>1725</v>
      </c>
      <c r="CK397" s="300" t="s">
        <v>80</v>
      </c>
      <c r="CL397" s="279">
        <v>45291</v>
      </c>
      <c r="CM397" s="3"/>
    </row>
    <row r="398" spans="1:91" ht="90">
      <c r="A398" s="697"/>
      <c r="B398" s="38" t="s">
        <v>1721</v>
      </c>
      <c r="C398" s="207" t="s">
        <v>80</v>
      </c>
      <c r="D398" s="25" t="s">
        <v>82</v>
      </c>
      <c r="E398" s="208" t="s">
        <v>1061</v>
      </c>
      <c r="F398" s="209" t="s">
        <v>1062</v>
      </c>
      <c r="G398" s="24" t="s">
        <v>1722</v>
      </c>
      <c r="H398" s="25" t="s">
        <v>1723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706</v>
      </c>
      <c r="CI398" s="293" t="s">
        <v>1726</v>
      </c>
      <c r="CJ398" s="293" t="s">
        <v>279</v>
      </c>
      <c r="CK398" s="325" t="s">
        <v>80</v>
      </c>
      <c r="CL398" s="296">
        <v>45291</v>
      </c>
      <c r="CM398" s="3"/>
    </row>
    <row r="399" spans="1:91" s="41" customFormat="1" ht="53.25" customHeight="1">
      <c r="A399" s="697"/>
      <c r="B399" s="77" t="s">
        <v>275</v>
      </c>
      <c r="C399" s="64" t="s">
        <v>80</v>
      </c>
      <c r="D399" s="64" t="s">
        <v>80</v>
      </c>
      <c r="E399" s="64" t="s">
        <v>80</v>
      </c>
      <c r="F399" s="64" t="s">
        <v>80</v>
      </c>
      <c r="G399" s="94" t="s">
        <v>80</v>
      </c>
      <c r="H399" s="64" t="s">
        <v>80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80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80</v>
      </c>
      <c r="CI399" s="297" t="s">
        <v>80</v>
      </c>
      <c r="CJ399" s="318" t="s">
        <v>80</v>
      </c>
      <c r="CK399" s="298" t="s">
        <v>80</v>
      </c>
      <c r="CL399" s="299" t="s">
        <v>80</v>
      </c>
      <c r="CM399" s="50"/>
    </row>
    <row r="400" spans="1:91" s="40" customFormat="1" ht="108.75" customHeight="1">
      <c r="A400" s="697"/>
      <c r="B400" s="36" t="s">
        <v>580</v>
      </c>
      <c r="C400" s="90" t="s">
        <v>80</v>
      </c>
      <c r="D400" s="27" t="s">
        <v>82</v>
      </c>
      <c r="E400" s="175" t="s">
        <v>1061</v>
      </c>
      <c r="F400" s="176" t="s">
        <v>1062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1666</v>
      </c>
      <c r="CI400" s="276" t="s">
        <v>497</v>
      </c>
      <c r="CJ400" s="276" t="s">
        <v>80</v>
      </c>
      <c r="CK400" s="300" t="s">
        <v>80</v>
      </c>
      <c r="CL400" s="279">
        <v>44196</v>
      </c>
    </row>
    <row r="401" spans="1:91" s="40" customFormat="1" ht="132.75" customHeight="1">
      <c r="A401" s="697"/>
      <c r="B401" s="36" t="s">
        <v>348</v>
      </c>
      <c r="C401" s="14" t="s">
        <v>705</v>
      </c>
      <c r="D401" s="27" t="s">
        <v>82</v>
      </c>
      <c r="E401" s="175" t="s">
        <v>1061</v>
      </c>
      <c r="F401" s="176" t="s">
        <v>1062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1666</v>
      </c>
      <c r="CI401" s="276" t="s">
        <v>350</v>
      </c>
      <c r="CJ401" s="276" t="s">
        <v>80</v>
      </c>
      <c r="CK401" s="300" t="s">
        <v>80</v>
      </c>
      <c r="CL401" s="279">
        <v>44196</v>
      </c>
    </row>
    <row r="402" spans="1:91" s="41" customFormat="1" ht="43.5" customHeight="1">
      <c r="A402" s="697"/>
      <c r="B402" s="75" t="s">
        <v>276</v>
      </c>
      <c r="C402" s="63" t="s">
        <v>80</v>
      </c>
      <c r="D402" s="63" t="s">
        <v>80</v>
      </c>
      <c r="E402" s="63" t="s">
        <v>80</v>
      </c>
      <c r="F402" s="63" t="s">
        <v>80</v>
      </c>
      <c r="G402" s="95" t="s">
        <v>80</v>
      </c>
      <c r="H402" s="63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80</v>
      </c>
      <c r="CI402" s="305" t="s">
        <v>80</v>
      </c>
      <c r="CJ402" s="306" t="s">
        <v>80</v>
      </c>
      <c r="CK402" s="307" t="s">
        <v>80</v>
      </c>
      <c r="CL402" s="308" t="s">
        <v>80</v>
      </c>
      <c r="CM402" s="50"/>
    </row>
    <row r="403" spans="1:91" s="41" customFormat="1" ht="23.25">
      <c r="A403" s="697"/>
      <c r="B403" s="76" t="s">
        <v>11</v>
      </c>
      <c r="C403" s="65" t="s">
        <v>80</v>
      </c>
      <c r="D403" s="65" t="s">
        <v>80</v>
      </c>
      <c r="E403" s="65" t="s">
        <v>80</v>
      </c>
      <c r="F403" s="65" t="s">
        <v>80</v>
      </c>
      <c r="G403" s="93" t="s">
        <v>80</v>
      </c>
      <c r="H403" s="65" t="s">
        <v>80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80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80</v>
      </c>
      <c r="CI403" s="309" t="s">
        <v>80</v>
      </c>
      <c r="CJ403" s="310" t="s">
        <v>80</v>
      </c>
      <c r="CK403" s="311" t="s">
        <v>80</v>
      </c>
      <c r="CL403" s="312" t="s">
        <v>80</v>
      </c>
      <c r="CM403" s="50"/>
    </row>
    <row r="404" spans="1:91" s="40" customFormat="1" ht="87" customHeight="1">
      <c r="A404" s="697" t="s">
        <v>332</v>
      </c>
      <c r="B404" s="36" t="s">
        <v>891</v>
      </c>
      <c r="C404" s="6" t="s">
        <v>991</v>
      </c>
      <c r="D404" s="27" t="s">
        <v>82</v>
      </c>
      <c r="E404" s="27" t="s">
        <v>688</v>
      </c>
      <c r="F404" s="27" t="s">
        <v>688</v>
      </c>
      <c r="G404" s="10" t="s">
        <v>892</v>
      </c>
      <c r="H404" s="27" t="s">
        <v>893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76" t="s">
        <v>894</v>
      </c>
      <c r="CJ404" s="276" t="s">
        <v>80</v>
      </c>
      <c r="CK404" s="300" t="s">
        <v>688</v>
      </c>
      <c r="CL404" s="301">
        <v>44043</v>
      </c>
    </row>
    <row r="405" spans="1:91" s="40" customFormat="1" ht="87" customHeight="1">
      <c r="A405" s="697"/>
      <c r="B405" s="36" t="s">
        <v>1485</v>
      </c>
      <c r="C405" s="6" t="s">
        <v>1859</v>
      </c>
      <c r="D405" s="27" t="s">
        <v>82</v>
      </c>
      <c r="E405" s="27" t="s">
        <v>688</v>
      </c>
      <c r="F405" s="27" t="s">
        <v>688</v>
      </c>
      <c r="G405" s="10" t="s">
        <v>1518</v>
      </c>
      <c r="H405" s="27" t="s">
        <v>1486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76" t="s">
        <v>1487</v>
      </c>
      <c r="CJ405" s="276" t="s">
        <v>279</v>
      </c>
      <c r="CK405" s="300" t="s">
        <v>688</v>
      </c>
      <c r="CL405" s="301">
        <v>44408</v>
      </c>
    </row>
    <row r="406" spans="1:91" ht="46.5">
      <c r="A406" s="697"/>
      <c r="B406" s="36" t="s">
        <v>193</v>
      </c>
      <c r="C406" s="90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76" t="s">
        <v>221</v>
      </c>
      <c r="CJ406" s="276" t="s">
        <v>80</v>
      </c>
      <c r="CK406" s="300" t="s">
        <v>80</v>
      </c>
      <c r="CL406" s="301" t="s">
        <v>80</v>
      </c>
    </row>
    <row r="407" spans="1:91" ht="46.5">
      <c r="A407" s="697"/>
      <c r="B407" s="36" t="s">
        <v>689</v>
      </c>
      <c r="C407" s="90" t="s">
        <v>80</v>
      </c>
      <c r="D407" s="27" t="s">
        <v>82</v>
      </c>
      <c r="E407" s="27" t="s">
        <v>80</v>
      </c>
      <c r="F407" s="27" t="s">
        <v>80</v>
      </c>
      <c r="G407" s="10" t="s">
        <v>690</v>
      </c>
      <c r="H407" s="27" t="s">
        <v>691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985</v>
      </c>
      <c r="CJ407" s="276" t="s">
        <v>80</v>
      </c>
      <c r="CK407" s="300" t="s">
        <v>80</v>
      </c>
      <c r="CL407" s="301" t="s">
        <v>80</v>
      </c>
    </row>
    <row r="408" spans="1:91" ht="46.5">
      <c r="A408" s="697"/>
      <c r="B408" s="28" t="s">
        <v>895</v>
      </c>
      <c r="C408" s="68" t="s">
        <v>80</v>
      </c>
      <c r="D408" s="23" t="s">
        <v>82</v>
      </c>
      <c r="E408" s="23" t="s">
        <v>80</v>
      </c>
      <c r="F408" s="23" t="s">
        <v>80</v>
      </c>
      <c r="G408" s="16" t="s">
        <v>896</v>
      </c>
      <c r="H408" s="23" t="s">
        <v>745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767</v>
      </c>
      <c r="CJ408" s="289" t="s">
        <v>80</v>
      </c>
      <c r="CK408" s="320" t="s">
        <v>80</v>
      </c>
      <c r="CL408" s="313" t="s">
        <v>80</v>
      </c>
      <c r="CM408" s="3"/>
    </row>
    <row r="409" spans="1:91" ht="46.5">
      <c r="A409" s="697"/>
      <c r="B409" s="28" t="s">
        <v>897</v>
      </c>
      <c r="C409" s="68" t="s">
        <v>80</v>
      </c>
      <c r="D409" s="23" t="s">
        <v>82</v>
      </c>
      <c r="E409" s="23" t="s">
        <v>80</v>
      </c>
      <c r="F409" s="23" t="s">
        <v>80</v>
      </c>
      <c r="G409" s="16" t="s">
        <v>898</v>
      </c>
      <c r="H409" s="23" t="s">
        <v>745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767</v>
      </c>
      <c r="CJ409" s="289" t="s">
        <v>80</v>
      </c>
      <c r="CK409" s="320" t="s">
        <v>80</v>
      </c>
      <c r="CL409" s="313" t="s">
        <v>80</v>
      </c>
      <c r="CM409" s="3"/>
    </row>
    <row r="410" spans="1:91" ht="46.5">
      <c r="A410" s="697"/>
      <c r="B410" s="28" t="s">
        <v>899</v>
      </c>
      <c r="C410" s="68" t="s">
        <v>80</v>
      </c>
      <c r="D410" s="23" t="s">
        <v>82</v>
      </c>
      <c r="E410" s="23" t="s">
        <v>80</v>
      </c>
      <c r="F410" s="23" t="s">
        <v>80</v>
      </c>
      <c r="G410" s="16" t="s">
        <v>1041</v>
      </c>
      <c r="H410" s="23" t="s">
        <v>745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767</v>
      </c>
      <c r="CJ410" s="289" t="s">
        <v>80</v>
      </c>
      <c r="CK410" s="320" t="s">
        <v>80</v>
      </c>
      <c r="CL410" s="313" t="s">
        <v>80</v>
      </c>
      <c r="CM410" s="3"/>
    </row>
    <row r="411" spans="1:91" ht="46.5">
      <c r="A411" s="697"/>
      <c r="B411" s="119" t="s">
        <v>900</v>
      </c>
      <c r="C411" s="90" t="s">
        <v>80</v>
      </c>
      <c r="D411" s="27" t="s">
        <v>82</v>
      </c>
      <c r="E411" s="27" t="s">
        <v>80</v>
      </c>
      <c r="F411" s="27" t="s">
        <v>80</v>
      </c>
      <c r="G411" s="10" t="s">
        <v>1042</v>
      </c>
      <c r="H411" s="27" t="s">
        <v>1043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76" t="s">
        <v>901</v>
      </c>
      <c r="CJ411" s="276" t="s">
        <v>80</v>
      </c>
      <c r="CK411" s="300" t="s">
        <v>80</v>
      </c>
      <c r="CL411" s="301" t="s">
        <v>80</v>
      </c>
    </row>
    <row r="412" spans="1:91" ht="36">
      <c r="A412" s="697"/>
      <c r="B412" s="132" t="s">
        <v>902</v>
      </c>
      <c r="C412" s="68" t="s">
        <v>80</v>
      </c>
      <c r="D412" s="23" t="s">
        <v>82</v>
      </c>
      <c r="E412" s="23" t="s">
        <v>80</v>
      </c>
      <c r="F412" s="23" t="s">
        <v>80</v>
      </c>
      <c r="G412" s="16" t="s">
        <v>1042</v>
      </c>
      <c r="H412" s="23" t="s">
        <v>1043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89" t="s">
        <v>901</v>
      </c>
      <c r="CJ412" s="289" t="s">
        <v>80</v>
      </c>
      <c r="CK412" s="320" t="s">
        <v>80</v>
      </c>
      <c r="CL412" s="313" t="s">
        <v>80</v>
      </c>
    </row>
    <row r="413" spans="1:91" ht="46.5">
      <c r="A413" s="697"/>
      <c r="B413" s="132" t="s">
        <v>903</v>
      </c>
      <c r="C413" s="68" t="s">
        <v>80</v>
      </c>
      <c r="D413" s="23" t="s">
        <v>82</v>
      </c>
      <c r="E413" s="23" t="s">
        <v>80</v>
      </c>
      <c r="F413" s="23" t="s">
        <v>80</v>
      </c>
      <c r="G413" s="16" t="s">
        <v>1042</v>
      </c>
      <c r="H413" s="23" t="s">
        <v>1043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89" t="s">
        <v>901</v>
      </c>
      <c r="CJ413" s="289" t="s">
        <v>80</v>
      </c>
      <c r="CK413" s="320" t="s">
        <v>80</v>
      </c>
      <c r="CL413" s="313" t="s">
        <v>80</v>
      </c>
    </row>
    <row r="414" spans="1:91" ht="46.5">
      <c r="A414" s="697"/>
      <c r="B414" s="132" t="s">
        <v>904</v>
      </c>
      <c r="C414" s="68" t="s">
        <v>80</v>
      </c>
      <c r="D414" s="23" t="s">
        <v>82</v>
      </c>
      <c r="E414" s="23" t="s">
        <v>80</v>
      </c>
      <c r="F414" s="23" t="s">
        <v>80</v>
      </c>
      <c r="G414" s="16" t="s">
        <v>1042</v>
      </c>
      <c r="H414" s="23" t="s">
        <v>1043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89" t="s">
        <v>901</v>
      </c>
      <c r="CJ414" s="289" t="s">
        <v>80</v>
      </c>
      <c r="CK414" s="320" t="s">
        <v>80</v>
      </c>
      <c r="CL414" s="313" t="s">
        <v>80</v>
      </c>
    </row>
    <row r="415" spans="1:91" ht="46.5">
      <c r="A415" s="697"/>
      <c r="B415" s="132" t="s">
        <v>905</v>
      </c>
      <c r="C415" s="68" t="s">
        <v>80</v>
      </c>
      <c r="D415" s="23" t="s">
        <v>82</v>
      </c>
      <c r="E415" s="23" t="s">
        <v>80</v>
      </c>
      <c r="F415" s="23" t="s">
        <v>80</v>
      </c>
      <c r="G415" s="16" t="s">
        <v>1042</v>
      </c>
      <c r="H415" s="23" t="s">
        <v>1043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89" t="s">
        <v>901</v>
      </c>
      <c r="CJ415" s="289" t="s">
        <v>80</v>
      </c>
      <c r="CK415" s="320" t="s">
        <v>80</v>
      </c>
      <c r="CL415" s="313" t="s">
        <v>80</v>
      </c>
    </row>
    <row r="416" spans="1:91" ht="46.5">
      <c r="A416" s="697"/>
      <c r="B416" s="132" t="s">
        <v>906</v>
      </c>
      <c r="C416" s="68" t="s">
        <v>80</v>
      </c>
      <c r="D416" s="23" t="s">
        <v>82</v>
      </c>
      <c r="E416" s="23" t="s">
        <v>80</v>
      </c>
      <c r="F416" s="23" t="s">
        <v>80</v>
      </c>
      <c r="G416" s="16" t="s">
        <v>1042</v>
      </c>
      <c r="H416" s="23" t="s">
        <v>1043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89" t="s">
        <v>901</v>
      </c>
      <c r="CJ416" s="289" t="s">
        <v>80</v>
      </c>
      <c r="CK416" s="320" t="s">
        <v>80</v>
      </c>
      <c r="CL416" s="313" t="s">
        <v>80</v>
      </c>
    </row>
    <row r="417" spans="1:90" ht="46.5">
      <c r="A417" s="697"/>
      <c r="B417" s="132" t="s">
        <v>907</v>
      </c>
      <c r="C417" s="68" t="s">
        <v>80</v>
      </c>
      <c r="D417" s="23" t="s">
        <v>82</v>
      </c>
      <c r="E417" s="23" t="s">
        <v>80</v>
      </c>
      <c r="F417" s="23" t="s">
        <v>80</v>
      </c>
      <c r="G417" s="16" t="s">
        <v>1042</v>
      </c>
      <c r="H417" s="23" t="s">
        <v>1043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89" t="s">
        <v>901</v>
      </c>
      <c r="CJ417" s="289" t="s">
        <v>80</v>
      </c>
      <c r="CK417" s="320" t="s">
        <v>80</v>
      </c>
      <c r="CL417" s="313" t="s">
        <v>80</v>
      </c>
    </row>
    <row r="418" spans="1:90" ht="46.5">
      <c r="A418" s="697"/>
      <c r="B418" s="132" t="s">
        <v>908</v>
      </c>
      <c r="C418" s="68" t="s">
        <v>80</v>
      </c>
      <c r="D418" s="23" t="s">
        <v>82</v>
      </c>
      <c r="E418" s="23" t="s">
        <v>80</v>
      </c>
      <c r="F418" s="23" t="s">
        <v>80</v>
      </c>
      <c r="G418" s="16" t="s">
        <v>1042</v>
      </c>
      <c r="H418" s="23" t="s">
        <v>1043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89" t="s">
        <v>901</v>
      </c>
      <c r="CJ418" s="289" t="s">
        <v>80</v>
      </c>
      <c r="CK418" s="320" t="s">
        <v>80</v>
      </c>
      <c r="CL418" s="313" t="s">
        <v>80</v>
      </c>
    </row>
    <row r="419" spans="1:90" ht="46.5">
      <c r="A419" s="697"/>
      <c r="B419" s="132" t="s">
        <v>909</v>
      </c>
      <c r="C419" s="68" t="s">
        <v>80</v>
      </c>
      <c r="D419" s="23" t="s">
        <v>82</v>
      </c>
      <c r="E419" s="23" t="s">
        <v>80</v>
      </c>
      <c r="F419" s="23" t="s">
        <v>80</v>
      </c>
      <c r="G419" s="16" t="s">
        <v>1042</v>
      </c>
      <c r="H419" s="23" t="s">
        <v>1043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89" t="s">
        <v>901</v>
      </c>
      <c r="CJ419" s="289" t="s">
        <v>80</v>
      </c>
      <c r="CK419" s="320" t="s">
        <v>80</v>
      </c>
      <c r="CL419" s="313" t="s">
        <v>80</v>
      </c>
    </row>
    <row r="420" spans="1:90" ht="36">
      <c r="A420" s="697"/>
      <c r="B420" s="132" t="s">
        <v>910</v>
      </c>
      <c r="C420" s="68" t="s">
        <v>80</v>
      </c>
      <c r="D420" s="23" t="s">
        <v>82</v>
      </c>
      <c r="E420" s="23" t="s">
        <v>80</v>
      </c>
      <c r="F420" s="23" t="s">
        <v>80</v>
      </c>
      <c r="G420" s="16" t="s">
        <v>1042</v>
      </c>
      <c r="H420" s="23" t="s">
        <v>1043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89" t="s">
        <v>901</v>
      </c>
      <c r="CJ420" s="289" t="s">
        <v>80</v>
      </c>
      <c r="CK420" s="320" t="s">
        <v>80</v>
      </c>
      <c r="CL420" s="313" t="s">
        <v>80</v>
      </c>
    </row>
    <row r="421" spans="1:90" ht="46.5">
      <c r="A421" s="697"/>
      <c r="B421" s="132" t="s">
        <v>911</v>
      </c>
      <c r="C421" s="68" t="s">
        <v>80</v>
      </c>
      <c r="D421" s="23" t="s">
        <v>82</v>
      </c>
      <c r="E421" s="23" t="s">
        <v>80</v>
      </c>
      <c r="F421" s="23" t="s">
        <v>80</v>
      </c>
      <c r="G421" s="16" t="s">
        <v>1042</v>
      </c>
      <c r="H421" s="23" t="s">
        <v>1043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89" t="s">
        <v>901</v>
      </c>
      <c r="CJ421" s="289" t="s">
        <v>80</v>
      </c>
      <c r="CK421" s="320" t="s">
        <v>80</v>
      </c>
      <c r="CL421" s="313" t="s">
        <v>80</v>
      </c>
    </row>
    <row r="422" spans="1:90" ht="46.5">
      <c r="A422" s="697"/>
      <c r="B422" s="132" t="s">
        <v>912</v>
      </c>
      <c r="C422" s="68" t="s">
        <v>80</v>
      </c>
      <c r="D422" s="23" t="s">
        <v>82</v>
      </c>
      <c r="E422" s="23" t="s">
        <v>80</v>
      </c>
      <c r="F422" s="23" t="s">
        <v>80</v>
      </c>
      <c r="G422" s="16" t="s">
        <v>1042</v>
      </c>
      <c r="H422" s="23" t="s">
        <v>1043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89" t="s">
        <v>901</v>
      </c>
      <c r="CJ422" s="289" t="s">
        <v>80</v>
      </c>
      <c r="CK422" s="320" t="s">
        <v>80</v>
      </c>
      <c r="CL422" s="313" t="s">
        <v>80</v>
      </c>
    </row>
    <row r="423" spans="1:90" ht="46.5">
      <c r="A423" s="697"/>
      <c r="B423" s="132" t="s">
        <v>913</v>
      </c>
      <c r="C423" s="68" t="s">
        <v>80</v>
      </c>
      <c r="D423" s="23" t="s">
        <v>82</v>
      </c>
      <c r="E423" s="23" t="s">
        <v>80</v>
      </c>
      <c r="F423" s="23" t="s">
        <v>80</v>
      </c>
      <c r="G423" s="16" t="s">
        <v>1042</v>
      </c>
      <c r="H423" s="23" t="s">
        <v>1043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89" t="s">
        <v>901</v>
      </c>
      <c r="CJ423" s="289" t="s">
        <v>80</v>
      </c>
      <c r="CK423" s="320" t="s">
        <v>80</v>
      </c>
      <c r="CL423" s="313" t="s">
        <v>80</v>
      </c>
    </row>
    <row r="424" spans="1:90" ht="46.5">
      <c r="A424" s="697"/>
      <c r="B424" s="132" t="s">
        <v>914</v>
      </c>
      <c r="C424" s="68" t="s">
        <v>80</v>
      </c>
      <c r="D424" s="23" t="s">
        <v>82</v>
      </c>
      <c r="E424" s="23" t="s">
        <v>80</v>
      </c>
      <c r="F424" s="23" t="s">
        <v>80</v>
      </c>
      <c r="G424" s="16" t="s">
        <v>1042</v>
      </c>
      <c r="H424" s="23" t="s">
        <v>1043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89" t="s">
        <v>901</v>
      </c>
      <c r="CJ424" s="289" t="s">
        <v>80</v>
      </c>
      <c r="CK424" s="320" t="s">
        <v>80</v>
      </c>
      <c r="CL424" s="313" t="s">
        <v>80</v>
      </c>
    </row>
    <row r="425" spans="1:90" ht="46.5">
      <c r="A425" s="697"/>
      <c r="B425" s="132" t="s">
        <v>915</v>
      </c>
      <c r="C425" s="68" t="s">
        <v>80</v>
      </c>
      <c r="D425" s="23" t="s">
        <v>82</v>
      </c>
      <c r="E425" s="23" t="s">
        <v>80</v>
      </c>
      <c r="F425" s="23" t="s">
        <v>80</v>
      </c>
      <c r="G425" s="16" t="s">
        <v>1042</v>
      </c>
      <c r="H425" s="23" t="s">
        <v>1043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89" t="s">
        <v>901</v>
      </c>
      <c r="CJ425" s="289" t="s">
        <v>80</v>
      </c>
      <c r="CK425" s="320" t="s">
        <v>80</v>
      </c>
      <c r="CL425" s="313" t="s">
        <v>80</v>
      </c>
    </row>
    <row r="426" spans="1:90" ht="46.5">
      <c r="A426" s="697"/>
      <c r="B426" s="132" t="s">
        <v>916</v>
      </c>
      <c r="C426" s="68" t="s">
        <v>80</v>
      </c>
      <c r="D426" s="23" t="s">
        <v>82</v>
      </c>
      <c r="E426" s="23" t="s">
        <v>80</v>
      </c>
      <c r="F426" s="23" t="s">
        <v>80</v>
      </c>
      <c r="G426" s="16" t="s">
        <v>1042</v>
      </c>
      <c r="H426" s="23" t="s">
        <v>1043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89" t="s">
        <v>901</v>
      </c>
      <c r="CJ426" s="289" t="s">
        <v>80</v>
      </c>
      <c r="CK426" s="320" t="s">
        <v>80</v>
      </c>
      <c r="CL426" s="313" t="s">
        <v>80</v>
      </c>
    </row>
    <row r="427" spans="1:90" ht="46.5">
      <c r="A427" s="697"/>
      <c r="B427" s="132" t="s">
        <v>917</v>
      </c>
      <c r="C427" s="68" t="s">
        <v>80</v>
      </c>
      <c r="D427" s="23" t="s">
        <v>82</v>
      </c>
      <c r="E427" s="23" t="s">
        <v>80</v>
      </c>
      <c r="F427" s="23" t="s">
        <v>80</v>
      </c>
      <c r="G427" s="16" t="s">
        <v>1042</v>
      </c>
      <c r="H427" s="23" t="s">
        <v>1043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89" t="s">
        <v>901</v>
      </c>
      <c r="CJ427" s="289" t="s">
        <v>80</v>
      </c>
      <c r="CK427" s="320" t="s">
        <v>80</v>
      </c>
      <c r="CL427" s="313" t="s">
        <v>80</v>
      </c>
    </row>
    <row r="428" spans="1:90" ht="46.5">
      <c r="A428" s="697"/>
      <c r="B428" s="132" t="s">
        <v>918</v>
      </c>
      <c r="C428" s="68" t="s">
        <v>80</v>
      </c>
      <c r="D428" s="23" t="s">
        <v>82</v>
      </c>
      <c r="E428" s="23" t="s">
        <v>80</v>
      </c>
      <c r="F428" s="23" t="s">
        <v>80</v>
      </c>
      <c r="G428" s="16" t="s">
        <v>1042</v>
      </c>
      <c r="H428" s="23" t="s">
        <v>1043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89" t="s">
        <v>901</v>
      </c>
      <c r="CJ428" s="289" t="s">
        <v>80</v>
      </c>
      <c r="CK428" s="320" t="s">
        <v>80</v>
      </c>
      <c r="CL428" s="313" t="s">
        <v>80</v>
      </c>
    </row>
    <row r="429" spans="1:90" ht="46.5">
      <c r="A429" s="697"/>
      <c r="B429" s="132" t="s">
        <v>919</v>
      </c>
      <c r="C429" s="68" t="s">
        <v>80</v>
      </c>
      <c r="D429" s="23" t="s">
        <v>82</v>
      </c>
      <c r="E429" s="23" t="s">
        <v>80</v>
      </c>
      <c r="F429" s="23" t="s">
        <v>80</v>
      </c>
      <c r="G429" s="16" t="s">
        <v>1042</v>
      </c>
      <c r="H429" s="23" t="s">
        <v>1043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89" t="s">
        <v>901</v>
      </c>
      <c r="CJ429" s="289" t="s">
        <v>80</v>
      </c>
      <c r="CK429" s="320" t="s">
        <v>80</v>
      </c>
      <c r="CL429" s="313" t="s">
        <v>80</v>
      </c>
    </row>
    <row r="430" spans="1:90" ht="46.5">
      <c r="A430" s="697"/>
      <c r="B430" s="132" t="s">
        <v>920</v>
      </c>
      <c r="C430" s="68" t="s">
        <v>80</v>
      </c>
      <c r="D430" s="23" t="s">
        <v>82</v>
      </c>
      <c r="E430" s="23" t="s">
        <v>80</v>
      </c>
      <c r="F430" s="23" t="s">
        <v>80</v>
      </c>
      <c r="G430" s="16" t="s">
        <v>1042</v>
      </c>
      <c r="H430" s="23" t="s">
        <v>1043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89" t="s">
        <v>901</v>
      </c>
      <c r="CJ430" s="289" t="s">
        <v>80</v>
      </c>
      <c r="CK430" s="320" t="s">
        <v>80</v>
      </c>
      <c r="CL430" s="313" t="s">
        <v>80</v>
      </c>
    </row>
    <row r="431" spans="1:90" ht="36">
      <c r="A431" s="697"/>
      <c r="B431" s="132" t="s">
        <v>921</v>
      </c>
      <c r="C431" s="68" t="s">
        <v>80</v>
      </c>
      <c r="D431" s="23" t="s">
        <v>82</v>
      </c>
      <c r="E431" s="23" t="s">
        <v>80</v>
      </c>
      <c r="F431" s="23" t="s">
        <v>80</v>
      </c>
      <c r="G431" s="16" t="s">
        <v>1042</v>
      </c>
      <c r="H431" s="23" t="s">
        <v>1043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89" t="s">
        <v>901</v>
      </c>
      <c r="CJ431" s="289" t="s">
        <v>80</v>
      </c>
      <c r="CK431" s="320" t="s">
        <v>80</v>
      </c>
      <c r="CL431" s="313" t="s">
        <v>80</v>
      </c>
    </row>
    <row r="432" spans="1:90" ht="46.5">
      <c r="A432" s="697"/>
      <c r="B432" s="132" t="s">
        <v>922</v>
      </c>
      <c r="C432" s="68" t="s">
        <v>80</v>
      </c>
      <c r="D432" s="23" t="s">
        <v>82</v>
      </c>
      <c r="E432" s="23" t="s">
        <v>80</v>
      </c>
      <c r="F432" s="23" t="s">
        <v>80</v>
      </c>
      <c r="G432" s="16" t="s">
        <v>1042</v>
      </c>
      <c r="H432" s="23" t="s">
        <v>1043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89" t="s">
        <v>901</v>
      </c>
      <c r="CJ432" s="289" t="s">
        <v>80</v>
      </c>
      <c r="CK432" s="320" t="s">
        <v>80</v>
      </c>
      <c r="CL432" s="313" t="s">
        <v>80</v>
      </c>
    </row>
    <row r="433" spans="1:90" ht="46.5">
      <c r="A433" s="697"/>
      <c r="B433" s="132" t="s">
        <v>923</v>
      </c>
      <c r="C433" s="68" t="s">
        <v>80</v>
      </c>
      <c r="D433" s="23" t="s">
        <v>82</v>
      </c>
      <c r="E433" s="23" t="s">
        <v>80</v>
      </c>
      <c r="F433" s="23" t="s">
        <v>80</v>
      </c>
      <c r="G433" s="16" t="s">
        <v>1042</v>
      </c>
      <c r="H433" s="23" t="s">
        <v>1043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89" t="s">
        <v>901</v>
      </c>
      <c r="CJ433" s="289" t="s">
        <v>80</v>
      </c>
      <c r="CK433" s="320" t="s">
        <v>80</v>
      </c>
      <c r="CL433" s="313" t="s">
        <v>80</v>
      </c>
    </row>
    <row r="434" spans="1:90" ht="69.75">
      <c r="A434" s="697"/>
      <c r="B434" s="132" t="s">
        <v>924</v>
      </c>
      <c r="C434" s="68" t="s">
        <v>80</v>
      </c>
      <c r="D434" s="23" t="s">
        <v>82</v>
      </c>
      <c r="E434" s="23" t="s">
        <v>80</v>
      </c>
      <c r="F434" s="23" t="s">
        <v>80</v>
      </c>
      <c r="G434" s="16" t="s">
        <v>1042</v>
      </c>
      <c r="H434" s="23" t="s">
        <v>1043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89" t="s">
        <v>901</v>
      </c>
      <c r="CJ434" s="289" t="s">
        <v>80</v>
      </c>
      <c r="CK434" s="320" t="s">
        <v>80</v>
      </c>
      <c r="CL434" s="313" t="s">
        <v>80</v>
      </c>
    </row>
    <row r="435" spans="1:90" ht="36">
      <c r="A435" s="697"/>
      <c r="B435" s="132" t="s">
        <v>925</v>
      </c>
      <c r="C435" s="68" t="s">
        <v>80</v>
      </c>
      <c r="D435" s="23" t="s">
        <v>82</v>
      </c>
      <c r="E435" s="23" t="s">
        <v>80</v>
      </c>
      <c r="F435" s="23" t="s">
        <v>80</v>
      </c>
      <c r="G435" s="16" t="s">
        <v>1042</v>
      </c>
      <c r="H435" s="23" t="s">
        <v>1043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89" t="s">
        <v>901</v>
      </c>
      <c r="CJ435" s="289" t="s">
        <v>80</v>
      </c>
      <c r="CK435" s="320" t="s">
        <v>80</v>
      </c>
      <c r="CL435" s="313" t="s">
        <v>80</v>
      </c>
    </row>
    <row r="436" spans="1:90" ht="46.5">
      <c r="A436" s="697"/>
      <c r="B436" s="132" t="s">
        <v>926</v>
      </c>
      <c r="C436" s="68" t="s">
        <v>80</v>
      </c>
      <c r="D436" s="23" t="s">
        <v>82</v>
      </c>
      <c r="E436" s="23" t="s">
        <v>80</v>
      </c>
      <c r="F436" s="23" t="s">
        <v>80</v>
      </c>
      <c r="G436" s="16" t="s">
        <v>1042</v>
      </c>
      <c r="H436" s="23" t="s">
        <v>1043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89" t="s">
        <v>901</v>
      </c>
      <c r="CJ436" s="289" t="s">
        <v>80</v>
      </c>
      <c r="CK436" s="320" t="s">
        <v>80</v>
      </c>
      <c r="CL436" s="313" t="s">
        <v>80</v>
      </c>
    </row>
    <row r="437" spans="1:90" ht="46.5">
      <c r="A437" s="697"/>
      <c r="B437" s="132" t="s">
        <v>927</v>
      </c>
      <c r="C437" s="68" t="s">
        <v>80</v>
      </c>
      <c r="D437" s="23" t="s">
        <v>82</v>
      </c>
      <c r="E437" s="23" t="s">
        <v>80</v>
      </c>
      <c r="F437" s="23" t="s">
        <v>80</v>
      </c>
      <c r="G437" s="16" t="s">
        <v>1042</v>
      </c>
      <c r="H437" s="23" t="s">
        <v>1043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89" t="s">
        <v>901</v>
      </c>
      <c r="CJ437" s="289" t="s">
        <v>80</v>
      </c>
      <c r="CK437" s="320" t="s">
        <v>80</v>
      </c>
      <c r="CL437" s="313" t="s">
        <v>80</v>
      </c>
    </row>
    <row r="438" spans="1:90" ht="46.5">
      <c r="A438" s="697"/>
      <c r="B438" s="132" t="s">
        <v>928</v>
      </c>
      <c r="C438" s="68" t="s">
        <v>80</v>
      </c>
      <c r="D438" s="23" t="s">
        <v>82</v>
      </c>
      <c r="E438" s="23" t="s">
        <v>80</v>
      </c>
      <c r="F438" s="23" t="s">
        <v>80</v>
      </c>
      <c r="G438" s="16" t="s">
        <v>1042</v>
      </c>
      <c r="H438" s="23" t="s">
        <v>1043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89" t="s">
        <v>901</v>
      </c>
      <c r="CJ438" s="289" t="s">
        <v>80</v>
      </c>
      <c r="CK438" s="320" t="s">
        <v>80</v>
      </c>
      <c r="CL438" s="313" t="s">
        <v>80</v>
      </c>
    </row>
    <row r="439" spans="1:90" ht="46.5">
      <c r="A439" s="697"/>
      <c r="B439" s="132" t="s">
        <v>929</v>
      </c>
      <c r="C439" s="68" t="s">
        <v>80</v>
      </c>
      <c r="D439" s="23" t="s">
        <v>82</v>
      </c>
      <c r="E439" s="23" t="s">
        <v>80</v>
      </c>
      <c r="F439" s="23" t="s">
        <v>80</v>
      </c>
      <c r="G439" s="16" t="s">
        <v>1042</v>
      </c>
      <c r="H439" s="23" t="s">
        <v>1043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89" t="s">
        <v>901</v>
      </c>
      <c r="CJ439" s="289" t="s">
        <v>80</v>
      </c>
      <c r="CK439" s="320" t="s">
        <v>80</v>
      </c>
      <c r="CL439" s="313" t="s">
        <v>80</v>
      </c>
    </row>
    <row r="440" spans="1:90" ht="46.5">
      <c r="A440" s="697"/>
      <c r="B440" s="132" t="s">
        <v>930</v>
      </c>
      <c r="C440" s="68" t="s">
        <v>80</v>
      </c>
      <c r="D440" s="23" t="s">
        <v>82</v>
      </c>
      <c r="E440" s="23" t="s">
        <v>80</v>
      </c>
      <c r="F440" s="23" t="s">
        <v>80</v>
      </c>
      <c r="G440" s="16" t="s">
        <v>1042</v>
      </c>
      <c r="H440" s="23" t="s">
        <v>1043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89" t="s">
        <v>901</v>
      </c>
      <c r="CJ440" s="289" t="s">
        <v>80</v>
      </c>
      <c r="CK440" s="320" t="s">
        <v>80</v>
      </c>
      <c r="CL440" s="313" t="s">
        <v>80</v>
      </c>
    </row>
    <row r="441" spans="1:90" ht="36">
      <c r="A441" s="697"/>
      <c r="B441" s="132" t="s">
        <v>931</v>
      </c>
      <c r="C441" s="68" t="s">
        <v>80</v>
      </c>
      <c r="D441" s="23" t="s">
        <v>82</v>
      </c>
      <c r="E441" s="23" t="s">
        <v>80</v>
      </c>
      <c r="F441" s="23" t="s">
        <v>80</v>
      </c>
      <c r="G441" s="16" t="s">
        <v>1042</v>
      </c>
      <c r="H441" s="23" t="s">
        <v>1043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89" t="s">
        <v>901</v>
      </c>
      <c r="CJ441" s="289" t="s">
        <v>80</v>
      </c>
      <c r="CK441" s="320" t="s">
        <v>80</v>
      </c>
      <c r="CL441" s="313" t="s">
        <v>80</v>
      </c>
    </row>
    <row r="442" spans="1:90" ht="46.5">
      <c r="A442" s="697"/>
      <c r="B442" s="132" t="s">
        <v>932</v>
      </c>
      <c r="C442" s="68" t="s">
        <v>80</v>
      </c>
      <c r="D442" s="23" t="s">
        <v>82</v>
      </c>
      <c r="E442" s="23" t="s">
        <v>80</v>
      </c>
      <c r="F442" s="23" t="s">
        <v>80</v>
      </c>
      <c r="G442" s="16" t="s">
        <v>1042</v>
      </c>
      <c r="H442" s="23" t="s">
        <v>1043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89" t="s">
        <v>901</v>
      </c>
      <c r="CJ442" s="289" t="s">
        <v>80</v>
      </c>
      <c r="CK442" s="320" t="s">
        <v>80</v>
      </c>
      <c r="CL442" s="313" t="s">
        <v>80</v>
      </c>
    </row>
    <row r="443" spans="1:90" ht="36">
      <c r="A443" s="697"/>
      <c r="B443" s="132" t="s">
        <v>933</v>
      </c>
      <c r="C443" s="68" t="s">
        <v>80</v>
      </c>
      <c r="D443" s="23" t="s">
        <v>82</v>
      </c>
      <c r="E443" s="23" t="s">
        <v>80</v>
      </c>
      <c r="F443" s="23" t="s">
        <v>80</v>
      </c>
      <c r="G443" s="16" t="s">
        <v>1042</v>
      </c>
      <c r="H443" s="23" t="s">
        <v>1043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89" t="s">
        <v>901</v>
      </c>
      <c r="CJ443" s="289" t="s">
        <v>80</v>
      </c>
      <c r="CK443" s="320" t="s">
        <v>80</v>
      </c>
      <c r="CL443" s="313" t="s">
        <v>80</v>
      </c>
    </row>
    <row r="444" spans="1:90" ht="46.5">
      <c r="A444" s="697"/>
      <c r="B444" s="132" t="s">
        <v>934</v>
      </c>
      <c r="C444" s="68" t="s">
        <v>80</v>
      </c>
      <c r="D444" s="23" t="s">
        <v>82</v>
      </c>
      <c r="E444" s="23" t="s">
        <v>80</v>
      </c>
      <c r="F444" s="23" t="s">
        <v>80</v>
      </c>
      <c r="G444" s="16" t="s">
        <v>1042</v>
      </c>
      <c r="H444" s="23" t="s">
        <v>1043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89" t="s">
        <v>901</v>
      </c>
      <c r="CJ444" s="289" t="s">
        <v>80</v>
      </c>
      <c r="CK444" s="320" t="s">
        <v>80</v>
      </c>
      <c r="CL444" s="313" t="s">
        <v>80</v>
      </c>
    </row>
    <row r="445" spans="1:90" ht="46.5">
      <c r="A445" s="697"/>
      <c r="B445" s="132" t="s">
        <v>935</v>
      </c>
      <c r="C445" s="68" t="s">
        <v>80</v>
      </c>
      <c r="D445" s="23" t="s">
        <v>82</v>
      </c>
      <c r="E445" s="23" t="s">
        <v>80</v>
      </c>
      <c r="F445" s="23" t="s">
        <v>80</v>
      </c>
      <c r="G445" s="16" t="s">
        <v>1042</v>
      </c>
      <c r="H445" s="23" t="s">
        <v>1043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89" t="s">
        <v>901</v>
      </c>
      <c r="CJ445" s="289" t="s">
        <v>80</v>
      </c>
      <c r="CK445" s="320" t="s">
        <v>80</v>
      </c>
      <c r="CL445" s="313" t="s">
        <v>80</v>
      </c>
    </row>
    <row r="446" spans="1:90" ht="46.5">
      <c r="A446" s="697"/>
      <c r="B446" s="132" t="s">
        <v>936</v>
      </c>
      <c r="C446" s="68" t="s">
        <v>80</v>
      </c>
      <c r="D446" s="23" t="s">
        <v>82</v>
      </c>
      <c r="E446" s="23" t="s">
        <v>80</v>
      </c>
      <c r="F446" s="23" t="s">
        <v>80</v>
      </c>
      <c r="G446" s="16" t="s">
        <v>1042</v>
      </c>
      <c r="H446" s="23" t="s">
        <v>1043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89" t="s">
        <v>901</v>
      </c>
      <c r="CJ446" s="289" t="s">
        <v>80</v>
      </c>
      <c r="CK446" s="320" t="s">
        <v>80</v>
      </c>
      <c r="CL446" s="313" t="s">
        <v>80</v>
      </c>
    </row>
    <row r="447" spans="1:90" ht="46.5">
      <c r="A447" s="697"/>
      <c r="B447" s="132" t="s">
        <v>937</v>
      </c>
      <c r="C447" s="68" t="s">
        <v>80</v>
      </c>
      <c r="D447" s="23" t="s">
        <v>82</v>
      </c>
      <c r="E447" s="23" t="s">
        <v>80</v>
      </c>
      <c r="F447" s="23" t="s">
        <v>80</v>
      </c>
      <c r="G447" s="16" t="s">
        <v>1042</v>
      </c>
      <c r="H447" s="23" t="s">
        <v>1043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89" t="s">
        <v>901</v>
      </c>
      <c r="CJ447" s="289" t="s">
        <v>80</v>
      </c>
      <c r="CK447" s="320" t="s">
        <v>80</v>
      </c>
      <c r="CL447" s="313" t="s">
        <v>80</v>
      </c>
    </row>
    <row r="448" spans="1:90" ht="46.5">
      <c r="A448" s="697"/>
      <c r="B448" s="132" t="s">
        <v>938</v>
      </c>
      <c r="C448" s="68" t="s">
        <v>80</v>
      </c>
      <c r="D448" s="23" t="s">
        <v>82</v>
      </c>
      <c r="E448" s="23" t="s">
        <v>80</v>
      </c>
      <c r="F448" s="23" t="s">
        <v>80</v>
      </c>
      <c r="G448" s="16" t="s">
        <v>1042</v>
      </c>
      <c r="H448" s="23" t="s">
        <v>1043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89" t="s">
        <v>901</v>
      </c>
      <c r="CJ448" s="289" t="s">
        <v>80</v>
      </c>
      <c r="CK448" s="320" t="s">
        <v>80</v>
      </c>
      <c r="CL448" s="313" t="s">
        <v>80</v>
      </c>
    </row>
    <row r="449" spans="1:90" ht="46.5">
      <c r="A449" s="697"/>
      <c r="B449" s="132" t="s">
        <v>939</v>
      </c>
      <c r="C449" s="68" t="s">
        <v>80</v>
      </c>
      <c r="D449" s="23" t="s">
        <v>82</v>
      </c>
      <c r="E449" s="23" t="s">
        <v>80</v>
      </c>
      <c r="F449" s="23" t="s">
        <v>80</v>
      </c>
      <c r="G449" s="16" t="s">
        <v>1042</v>
      </c>
      <c r="H449" s="23" t="s">
        <v>1043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89" t="s">
        <v>901</v>
      </c>
      <c r="CJ449" s="289" t="s">
        <v>80</v>
      </c>
      <c r="CK449" s="320" t="s">
        <v>80</v>
      </c>
      <c r="CL449" s="313" t="s">
        <v>80</v>
      </c>
    </row>
    <row r="450" spans="1:90" ht="46.5">
      <c r="A450" s="697"/>
      <c r="B450" s="132" t="s">
        <v>940</v>
      </c>
      <c r="C450" s="68" t="s">
        <v>80</v>
      </c>
      <c r="D450" s="23" t="s">
        <v>82</v>
      </c>
      <c r="E450" s="23" t="s">
        <v>80</v>
      </c>
      <c r="F450" s="23" t="s">
        <v>80</v>
      </c>
      <c r="G450" s="16" t="s">
        <v>1042</v>
      </c>
      <c r="H450" s="23" t="s">
        <v>1043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89" t="s">
        <v>901</v>
      </c>
      <c r="CJ450" s="289" t="s">
        <v>80</v>
      </c>
      <c r="CK450" s="320" t="s">
        <v>80</v>
      </c>
      <c r="CL450" s="313" t="s">
        <v>80</v>
      </c>
    </row>
    <row r="451" spans="1:90" ht="46.5">
      <c r="A451" s="697"/>
      <c r="B451" s="132" t="s">
        <v>941</v>
      </c>
      <c r="C451" s="68" t="s">
        <v>80</v>
      </c>
      <c r="D451" s="23" t="s">
        <v>82</v>
      </c>
      <c r="E451" s="23" t="s">
        <v>80</v>
      </c>
      <c r="F451" s="23" t="s">
        <v>80</v>
      </c>
      <c r="G451" s="16" t="s">
        <v>1042</v>
      </c>
      <c r="H451" s="23" t="s">
        <v>1043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89" t="s">
        <v>901</v>
      </c>
      <c r="CJ451" s="289" t="s">
        <v>80</v>
      </c>
      <c r="CK451" s="320" t="s">
        <v>80</v>
      </c>
      <c r="CL451" s="313" t="s">
        <v>80</v>
      </c>
    </row>
    <row r="452" spans="1:90" ht="46.5">
      <c r="A452" s="697"/>
      <c r="B452" s="132" t="s">
        <v>942</v>
      </c>
      <c r="C452" s="68" t="s">
        <v>80</v>
      </c>
      <c r="D452" s="23" t="s">
        <v>82</v>
      </c>
      <c r="E452" s="23" t="s">
        <v>80</v>
      </c>
      <c r="F452" s="23" t="s">
        <v>80</v>
      </c>
      <c r="G452" s="16" t="s">
        <v>1042</v>
      </c>
      <c r="H452" s="23" t="s">
        <v>1043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89" t="s">
        <v>901</v>
      </c>
      <c r="CJ452" s="289" t="s">
        <v>80</v>
      </c>
      <c r="CK452" s="320" t="s">
        <v>80</v>
      </c>
      <c r="CL452" s="313" t="s">
        <v>80</v>
      </c>
    </row>
    <row r="453" spans="1:90" ht="36">
      <c r="A453" s="697"/>
      <c r="B453" s="132" t="s">
        <v>943</v>
      </c>
      <c r="C453" s="68" t="s">
        <v>80</v>
      </c>
      <c r="D453" s="23" t="s">
        <v>82</v>
      </c>
      <c r="E453" s="23" t="s">
        <v>80</v>
      </c>
      <c r="F453" s="23" t="s">
        <v>80</v>
      </c>
      <c r="G453" s="16" t="s">
        <v>1042</v>
      </c>
      <c r="H453" s="23" t="s">
        <v>1043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89" t="s">
        <v>901</v>
      </c>
      <c r="CJ453" s="289" t="s">
        <v>80</v>
      </c>
      <c r="CK453" s="320" t="s">
        <v>80</v>
      </c>
      <c r="CL453" s="313" t="s">
        <v>80</v>
      </c>
    </row>
    <row r="454" spans="1:90" ht="46.5">
      <c r="A454" s="697"/>
      <c r="B454" s="132" t="s">
        <v>944</v>
      </c>
      <c r="C454" s="68" t="s">
        <v>80</v>
      </c>
      <c r="D454" s="23" t="s">
        <v>82</v>
      </c>
      <c r="E454" s="23" t="s">
        <v>80</v>
      </c>
      <c r="F454" s="23" t="s">
        <v>80</v>
      </c>
      <c r="G454" s="16" t="s">
        <v>1042</v>
      </c>
      <c r="H454" s="23" t="s">
        <v>1043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89" t="s">
        <v>901</v>
      </c>
      <c r="CJ454" s="289" t="s">
        <v>80</v>
      </c>
      <c r="CK454" s="320" t="s">
        <v>80</v>
      </c>
      <c r="CL454" s="313" t="s">
        <v>80</v>
      </c>
    </row>
    <row r="455" spans="1:90" ht="46.5">
      <c r="A455" s="697"/>
      <c r="B455" s="132" t="s">
        <v>945</v>
      </c>
      <c r="C455" s="68" t="s">
        <v>80</v>
      </c>
      <c r="D455" s="23" t="s">
        <v>82</v>
      </c>
      <c r="E455" s="23" t="s">
        <v>80</v>
      </c>
      <c r="F455" s="23" t="s">
        <v>80</v>
      </c>
      <c r="G455" s="16" t="s">
        <v>1042</v>
      </c>
      <c r="H455" s="23" t="s">
        <v>1043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89" t="s">
        <v>901</v>
      </c>
      <c r="CJ455" s="289" t="s">
        <v>80</v>
      </c>
      <c r="CK455" s="320" t="s">
        <v>80</v>
      </c>
      <c r="CL455" s="313" t="s">
        <v>80</v>
      </c>
    </row>
    <row r="456" spans="1:90" ht="46.5">
      <c r="A456" s="697"/>
      <c r="B456" s="132" t="s">
        <v>946</v>
      </c>
      <c r="C456" s="68" t="s">
        <v>80</v>
      </c>
      <c r="D456" s="23" t="s">
        <v>82</v>
      </c>
      <c r="E456" s="23" t="s">
        <v>80</v>
      </c>
      <c r="F456" s="23" t="s">
        <v>80</v>
      </c>
      <c r="G456" s="16" t="s">
        <v>1042</v>
      </c>
      <c r="H456" s="23" t="s">
        <v>1043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89" t="s">
        <v>901</v>
      </c>
      <c r="CJ456" s="289" t="s">
        <v>80</v>
      </c>
      <c r="CK456" s="320" t="s">
        <v>80</v>
      </c>
      <c r="CL456" s="313" t="s">
        <v>80</v>
      </c>
    </row>
    <row r="457" spans="1:90" ht="36">
      <c r="A457" s="697"/>
      <c r="B457" s="132" t="s">
        <v>947</v>
      </c>
      <c r="C457" s="68" t="s">
        <v>80</v>
      </c>
      <c r="D457" s="23" t="s">
        <v>82</v>
      </c>
      <c r="E457" s="23" t="s">
        <v>80</v>
      </c>
      <c r="F457" s="23" t="s">
        <v>80</v>
      </c>
      <c r="G457" s="16" t="s">
        <v>1042</v>
      </c>
      <c r="H457" s="23" t="s">
        <v>1043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89" t="s">
        <v>901</v>
      </c>
      <c r="CJ457" s="289" t="s">
        <v>80</v>
      </c>
      <c r="CK457" s="320" t="s">
        <v>80</v>
      </c>
      <c r="CL457" s="313" t="s">
        <v>80</v>
      </c>
    </row>
    <row r="458" spans="1:90" ht="36">
      <c r="A458" s="697"/>
      <c r="B458" s="132" t="s">
        <v>948</v>
      </c>
      <c r="C458" s="68" t="s">
        <v>80</v>
      </c>
      <c r="D458" s="23" t="s">
        <v>82</v>
      </c>
      <c r="E458" s="23" t="s">
        <v>80</v>
      </c>
      <c r="F458" s="23" t="s">
        <v>80</v>
      </c>
      <c r="G458" s="16" t="s">
        <v>1042</v>
      </c>
      <c r="H458" s="23" t="s">
        <v>1043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89" t="s">
        <v>901</v>
      </c>
      <c r="CJ458" s="289" t="s">
        <v>80</v>
      </c>
      <c r="CK458" s="320" t="s">
        <v>80</v>
      </c>
      <c r="CL458" s="313" t="s">
        <v>80</v>
      </c>
    </row>
    <row r="459" spans="1:90" ht="36">
      <c r="A459" s="697"/>
      <c r="B459" s="132" t="s">
        <v>949</v>
      </c>
      <c r="C459" s="68" t="s">
        <v>80</v>
      </c>
      <c r="D459" s="23" t="s">
        <v>82</v>
      </c>
      <c r="E459" s="23" t="s">
        <v>80</v>
      </c>
      <c r="F459" s="23" t="s">
        <v>80</v>
      </c>
      <c r="G459" s="16" t="s">
        <v>1042</v>
      </c>
      <c r="H459" s="23" t="s">
        <v>1043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89" t="s">
        <v>901</v>
      </c>
      <c r="CJ459" s="289" t="s">
        <v>80</v>
      </c>
      <c r="CK459" s="320" t="s">
        <v>80</v>
      </c>
      <c r="CL459" s="313" t="s">
        <v>80</v>
      </c>
    </row>
    <row r="460" spans="1:90" ht="46.5">
      <c r="A460" s="697"/>
      <c r="B460" s="132" t="s">
        <v>950</v>
      </c>
      <c r="C460" s="68" t="s">
        <v>80</v>
      </c>
      <c r="D460" s="23" t="s">
        <v>82</v>
      </c>
      <c r="E460" s="23" t="s">
        <v>80</v>
      </c>
      <c r="F460" s="23" t="s">
        <v>80</v>
      </c>
      <c r="G460" s="16" t="s">
        <v>1042</v>
      </c>
      <c r="H460" s="23" t="s">
        <v>1043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89" t="s">
        <v>901</v>
      </c>
      <c r="CJ460" s="289" t="s">
        <v>80</v>
      </c>
      <c r="CK460" s="320" t="s">
        <v>80</v>
      </c>
      <c r="CL460" s="313" t="s">
        <v>80</v>
      </c>
    </row>
    <row r="461" spans="1:90" ht="46.5">
      <c r="A461" s="697"/>
      <c r="B461" s="132" t="s">
        <v>951</v>
      </c>
      <c r="C461" s="68" t="s">
        <v>80</v>
      </c>
      <c r="D461" s="23" t="s">
        <v>82</v>
      </c>
      <c r="E461" s="23" t="s">
        <v>80</v>
      </c>
      <c r="F461" s="23" t="s">
        <v>80</v>
      </c>
      <c r="G461" s="16" t="s">
        <v>1042</v>
      </c>
      <c r="H461" s="23" t="s">
        <v>1043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89" t="s">
        <v>901</v>
      </c>
      <c r="CJ461" s="289" t="s">
        <v>80</v>
      </c>
      <c r="CK461" s="320" t="s">
        <v>80</v>
      </c>
      <c r="CL461" s="313" t="s">
        <v>80</v>
      </c>
    </row>
    <row r="462" spans="1:90" ht="36">
      <c r="A462" s="697"/>
      <c r="B462" s="132" t="s">
        <v>952</v>
      </c>
      <c r="C462" s="68" t="s">
        <v>80</v>
      </c>
      <c r="D462" s="23" t="s">
        <v>82</v>
      </c>
      <c r="E462" s="23" t="s">
        <v>80</v>
      </c>
      <c r="F462" s="23" t="s">
        <v>80</v>
      </c>
      <c r="G462" s="16" t="s">
        <v>1042</v>
      </c>
      <c r="H462" s="23" t="s">
        <v>1043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89" t="s">
        <v>901</v>
      </c>
      <c r="CJ462" s="289" t="s">
        <v>80</v>
      </c>
      <c r="CK462" s="320" t="s">
        <v>80</v>
      </c>
      <c r="CL462" s="313" t="s">
        <v>80</v>
      </c>
    </row>
    <row r="463" spans="1:90" ht="36">
      <c r="A463" s="697"/>
      <c r="B463" s="132" t="s">
        <v>953</v>
      </c>
      <c r="C463" s="68" t="s">
        <v>80</v>
      </c>
      <c r="D463" s="23" t="s">
        <v>82</v>
      </c>
      <c r="E463" s="23" t="s">
        <v>80</v>
      </c>
      <c r="F463" s="23" t="s">
        <v>80</v>
      </c>
      <c r="G463" s="16" t="s">
        <v>1042</v>
      </c>
      <c r="H463" s="23" t="s">
        <v>1043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89" t="s">
        <v>901</v>
      </c>
      <c r="CJ463" s="289" t="s">
        <v>80</v>
      </c>
      <c r="CK463" s="320" t="s">
        <v>80</v>
      </c>
      <c r="CL463" s="313" t="s">
        <v>80</v>
      </c>
    </row>
    <row r="464" spans="1:90" ht="36">
      <c r="A464" s="697"/>
      <c r="B464" s="132" t="s">
        <v>954</v>
      </c>
      <c r="C464" s="68" t="s">
        <v>80</v>
      </c>
      <c r="D464" s="23" t="s">
        <v>82</v>
      </c>
      <c r="E464" s="23" t="s">
        <v>80</v>
      </c>
      <c r="F464" s="23" t="s">
        <v>80</v>
      </c>
      <c r="G464" s="16" t="s">
        <v>1042</v>
      </c>
      <c r="H464" s="23" t="s">
        <v>1043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89" t="s">
        <v>901</v>
      </c>
      <c r="CJ464" s="289" t="s">
        <v>80</v>
      </c>
      <c r="CK464" s="320" t="s">
        <v>80</v>
      </c>
      <c r="CL464" s="313" t="s">
        <v>80</v>
      </c>
    </row>
    <row r="465" spans="1:90" ht="36">
      <c r="A465" s="697"/>
      <c r="B465" s="132" t="s">
        <v>955</v>
      </c>
      <c r="C465" s="68" t="s">
        <v>80</v>
      </c>
      <c r="D465" s="23" t="s">
        <v>82</v>
      </c>
      <c r="E465" s="23" t="s">
        <v>80</v>
      </c>
      <c r="F465" s="23" t="s">
        <v>80</v>
      </c>
      <c r="G465" s="16" t="s">
        <v>1042</v>
      </c>
      <c r="H465" s="23" t="s">
        <v>1043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89" t="s">
        <v>901</v>
      </c>
      <c r="CJ465" s="289" t="s">
        <v>80</v>
      </c>
      <c r="CK465" s="320" t="s">
        <v>80</v>
      </c>
      <c r="CL465" s="313" t="s">
        <v>80</v>
      </c>
    </row>
    <row r="466" spans="1:90" ht="46.5">
      <c r="A466" s="697"/>
      <c r="B466" s="132" t="s">
        <v>956</v>
      </c>
      <c r="C466" s="68" t="s">
        <v>80</v>
      </c>
      <c r="D466" s="23" t="s">
        <v>82</v>
      </c>
      <c r="E466" s="23" t="s">
        <v>80</v>
      </c>
      <c r="F466" s="23" t="s">
        <v>80</v>
      </c>
      <c r="G466" s="16" t="s">
        <v>1042</v>
      </c>
      <c r="H466" s="23" t="s">
        <v>1043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89" t="s">
        <v>901</v>
      </c>
      <c r="CJ466" s="289" t="s">
        <v>80</v>
      </c>
      <c r="CK466" s="320" t="s">
        <v>80</v>
      </c>
      <c r="CL466" s="313" t="s">
        <v>80</v>
      </c>
    </row>
    <row r="467" spans="1:90" ht="36">
      <c r="A467" s="697"/>
      <c r="B467" s="132" t="s">
        <v>957</v>
      </c>
      <c r="C467" s="68" t="s">
        <v>80</v>
      </c>
      <c r="D467" s="23" t="s">
        <v>82</v>
      </c>
      <c r="E467" s="23" t="s">
        <v>80</v>
      </c>
      <c r="F467" s="23" t="s">
        <v>80</v>
      </c>
      <c r="G467" s="16" t="s">
        <v>1042</v>
      </c>
      <c r="H467" s="23" t="s">
        <v>1043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89" t="s">
        <v>901</v>
      </c>
      <c r="CJ467" s="289" t="s">
        <v>80</v>
      </c>
      <c r="CK467" s="320" t="s">
        <v>80</v>
      </c>
      <c r="CL467" s="313" t="s">
        <v>80</v>
      </c>
    </row>
    <row r="468" spans="1:90" ht="36">
      <c r="A468" s="697"/>
      <c r="B468" s="132" t="s">
        <v>958</v>
      </c>
      <c r="C468" s="68" t="s">
        <v>80</v>
      </c>
      <c r="D468" s="23" t="s">
        <v>82</v>
      </c>
      <c r="E468" s="23" t="s">
        <v>80</v>
      </c>
      <c r="F468" s="23" t="s">
        <v>80</v>
      </c>
      <c r="G468" s="16" t="s">
        <v>1042</v>
      </c>
      <c r="H468" s="23" t="s">
        <v>1043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89" t="s">
        <v>901</v>
      </c>
      <c r="CJ468" s="289" t="s">
        <v>80</v>
      </c>
      <c r="CK468" s="320" t="s">
        <v>80</v>
      </c>
      <c r="CL468" s="313" t="s">
        <v>80</v>
      </c>
    </row>
    <row r="469" spans="1:90" ht="46.5">
      <c r="A469" s="697"/>
      <c r="B469" s="132" t="s">
        <v>959</v>
      </c>
      <c r="C469" s="68" t="s">
        <v>80</v>
      </c>
      <c r="D469" s="23" t="s">
        <v>82</v>
      </c>
      <c r="E469" s="23" t="s">
        <v>80</v>
      </c>
      <c r="F469" s="23" t="s">
        <v>80</v>
      </c>
      <c r="G469" s="16" t="s">
        <v>1042</v>
      </c>
      <c r="H469" s="23" t="s">
        <v>1043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89" t="s">
        <v>901</v>
      </c>
      <c r="CJ469" s="289" t="s">
        <v>80</v>
      </c>
      <c r="CK469" s="320" t="s">
        <v>80</v>
      </c>
      <c r="CL469" s="313" t="s">
        <v>80</v>
      </c>
    </row>
    <row r="470" spans="1:90" ht="46.5">
      <c r="A470" s="697"/>
      <c r="B470" s="132" t="s">
        <v>960</v>
      </c>
      <c r="C470" s="68" t="s">
        <v>80</v>
      </c>
      <c r="D470" s="23" t="s">
        <v>82</v>
      </c>
      <c r="E470" s="23" t="s">
        <v>80</v>
      </c>
      <c r="F470" s="23" t="s">
        <v>80</v>
      </c>
      <c r="G470" s="16" t="s">
        <v>1042</v>
      </c>
      <c r="H470" s="23" t="s">
        <v>1043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89" t="s">
        <v>901</v>
      </c>
      <c r="CJ470" s="289" t="s">
        <v>80</v>
      </c>
      <c r="CK470" s="320" t="s">
        <v>80</v>
      </c>
      <c r="CL470" s="313" t="s">
        <v>80</v>
      </c>
    </row>
    <row r="471" spans="1:90" ht="36">
      <c r="A471" s="697"/>
      <c r="B471" s="132" t="s">
        <v>961</v>
      </c>
      <c r="C471" s="68" t="s">
        <v>80</v>
      </c>
      <c r="D471" s="23" t="s">
        <v>82</v>
      </c>
      <c r="E471" s="23" t="s">
        <v>80</v>
      </c>
      <c r="F471" s="23" t="s">
        <v>80</v>
      </c>
      <c r="G471" s="16" t="s">
        <v>1042</v>
      </c>
      <c r="H471" s="23" t="s">
        <v>1043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89" t="s">
        <v>901</v>
      </c>
      <c r="CJ471" s="289" t="s">
        <v>80</v>
      </c>
      <c r="CK471" s="320" t="s">
        <v>80</v>
      </c>
      <c r="CL471" s="313" t="s">
        <v>80</v>
      </c>
    </row>
    <row r="472" spans="1:90" ht="36">
      <c r="A472" s="697"/>
      <c r="B472" s="132" t="s">
        <v>962</v>
      </c>
      <c r="C472" s="68" t="s">
        <v>80</v>
      </c>
      <c r="D472" s="23" t="s">
        <v>82</v>
      </c>
      <c r="E472" s="23" t="s">
        <v>80</v>
      </c>
      <c r="F472" s="23" t="s">
        <v>80</v>
      </c>
      <c r="G472" s="16" t="s">
        <v>1042</v>
      </c>
      <c r="H472" s="23" t="s">
        <v>1043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89" t="s">
        <v>901</v>
      </c>
      <c r="CJ472" s="289" t="s">
        <v>80</v>
      </c>
      <c r="CK472" s="320" t="s">
        <v>80</v>
      </c>
      <c r="CL472" s="313" t="s">
        <v>80</v>
      </c>
    </row>
    <row r="473" spans="1:90" ht="36">
      <c r="A473" s="697"/>
      <c r="B473" s="132" t="s">
        <v>963</v>
      </c>
      <c r="C473" s="68" t="s">
        <v>80</v>
      </c>
      <c r="D473" s="23" t="s">
        <v>82</v>
      </c>
      <c r="E473" s="23" t="s">
        <v>80</v>
      </c>
      <c r="F473" s="23" t="s">
        <v>80</v>
      </c>
      <c r="G473" s="16" t="s">
        <v>1042</v>
      </c>
      <c r="H473" s="23" t="s">
        <v>1043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89" t="s">
        <v>901</v>
      </c>
      <c r="CJ473" s="289" t="s">
        <v>80</v>
      </c>
      <c r="CK473" s="320" t="s">
        <v>80</v>
      </c>
      <c r="CL473" s="313" t="s">
        <v>80</v>
      </c>
    </row>
    <row r="474" spans="1:90" ht="36">
      <c r="A474" s="697"/>
      <c r="B474" s="132" t="s">
        <v>964</v>
      </c>
      <c r="C474" s="68" t="s">
        <v>80</v>
      </c>
      <c r="D474" s="23" t="s">
        <v>82</v>
      </c>
      <c r="E474" s="23" t="s">
        <v>80</v>
      </c>
      <c r="F474" s="23" t="s">
        <v>80</v>
      </c>
      <c r="G474" s="16" t="s">
        <v>1042</v>
      </c>
      <c r="H474" s="23" t="s">
        <v>1043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89" t="s">
        <v>901</v>
      </c>
      <c r="CJ474" s="289" t="s">
        <v>80</v>
      </c>
      <c r="CK474" s="320" t="s">
        <v>80</v>
      </c>
      <c r="CL474" s="313" t="s">
        <v>80</v>
      </c>
    </row>
    <row r="475" spans="1:90" ht="46.5">
      <c r="A475" s="697"/>
      <c r="B475" s="132" t="s">
        <v>965</v>
      </c>
      <c r="C475" s="68" t="s">
        <v>80</v>
      </c>
      <c r="D475" s="23" t="s">
        <v>82</v>
      </c>
      <c r="E475" s="23" t="s">
        <v>80</v>
      </c>
      <c r="F475" s="23" t="s">
        <v>80</v>
      </c>
      <c r="G475" s="16" t="s">
        <v>1042</v>
      </c>
      <c r="H475" s="23" t="s">
        <v>1043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89" t="s">
        <v>901</v>
      </c>
      <c r="CJ475" s="289" t="s">
        <v>80</v>
      </c>
      <c r="CK475" s="320" t="s">
        <v>80</v>
      </c>
      <c r="CL475" s="313" t="s">
        <v>80</v>
      </c>
    </row>
    <row r="476" spans="1:90" ht="36">
      <c r="A476" s="697"/>
      <c r="B476" s="132" t="s">
        <v>966</v>
      </c>
      <c r="C476" s="68" t="s">
        <v>80</v>
      </c>
      <c r="D476" s="23" t="s">
        <v>82</v>
      </c>
      <c r="E476" s="23" t="s">
        <v>80</v>
      </c>
      <c r="F476" s="23" t="s">
        <v>80</v>
      </c>
      <c r="G476" s="16" t="s">
        <v>1042</v>
      </c>
      <c r="H476" s="23" t="s">
        <v>1043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89" t="s">
        <v>901</v>
      </c>
      <c r="CJ476" s="289" t="s">
        <v>80</v>
      </c>
      <c r="CK476" s="320" t="s">
        <v>80</v>
      </c>
      <c r="CL476" s="313" t="s">
        <v>80</v>
      </c>
    </row>
    <row r="477" spans="1:90" ht="36">
      <c r="A477" s="697"/>
      <c r="B477" s="132" t="s">
        <v>967</v>
      </c>
      <c r="C477" s="68" t="s">
        <v>80</v>
      </c>
      <c r="D477" s="23" t="s">
        <v>82</v>
      </c>
      <c r="E477" s="23" t="s">
        <v>80</v>
      </c>
      <c r="F477" s="23" t="s">
        <v>80</v>
      </c>
      <c r="G477" s="16" t="s">
        <v>1042</v>
      </c>
      <c r="H477" s="23" t="s">
        <v>1043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89" t="s">
        <v>901</v>
      </c>
      <c r="CJ477" s="289" t="s">
        <v>80</v>
      </c>
      <c r="CK477" s="320" t="s">
        <v>80</v>
      </c>
      <c r="CL477" s="313" t="s">
        <v>80</v>
      </c>
    </row>
    <row r="478" spans="1:90" ht="36">
      <c r="A478" s="697"/>
      <c r="B478" s="132" t="s">
        <v>968</v>
      </c>
      <c r="C478" s="68" t="s">
        <v>80</v>
      </c>
      <c r="D478" s="23" t="s">
        <v>82</v>
      </c>
      <c r="E478" s="23" t="s">
        <v>80</v>
      </c>
      <c r="F478" s="23" t="s">
        <v>80</v>
      </c>
      <c r="G478" s="16" t="s">
        <v>1042</v>
      </c>
      <c r="H478" s="23" t="s">
        <v>1043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89" t="s">
        <v>901</v>
      </c>
      <c r="CJ478" s="289" t="s">
        <v>80</v>
      </c>
      <c r="CK478" s="320" t="s">
        <v>80</v>
      </c>
      <c r="CL478" s="313" t="s">
        <v>80</v>
      </c>
    </row>
    <row r="479" spans="1:90" ht="36">
      <c r="A479" s="697"/>
      <c r="B479" s="132" t="s">
        <v>969</v>
      </c>
      <c r="C479" s="68" t="s">
        <v>80</v>
      </c>
      <c r="D479" s="23" t="s">
        <v>82</v>
      </c>
      <c r="E479" s="23" t="s">
        <v>80</v>
      </c>
      <c r="F479" s="23" t="s">
        <v>80</v>
      </c>
      <c r="G479" s="16" t="s">
        <v>1042</v>
      </c>
      <c r="H479" s="23" t="s">
        <v>1043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89" t="s">
        <v>901</v>
      </c>
      <c r="CJ479" s="289" t="s">
        <v>80</v>
      </c>
      <c r="CK479" s="320" t="s">
        <v>80</v>
      </c>
      <c r="CL479" s="313" t="s">
        <v>80</v>
      </c>
    </row>
    <row r="480" spans="1:90" ht="46.5">
      <c r="A480" s="697"/>
      <c r="B480" s="132" t="s">
        <v>970</v>
      </c>
      <c r="C480" s="68" t="s">
        <v>80</v>
      </c>
      <c r="D480" s="23" t="s">
        <v>82</v>
      </c>
      <c r="E480" s="23" t="s">
        <v>80</v>
      </c>
      <c r="F480" s="23" t="s">
        <v>80</v>
      </c>
      <c r="G480" s="16" t="s">
        <v>1042</v>
      </c>
      <c r="H480" s="23" t="s">
        <v>1043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89" t="s">
        <v>901</v>
      </c>
      <c r="CJ480" s="289" t="s">
        <v>80</v>
      </c>
      <c r="CK480" s="320" t="s">
        <v>80</v>
      </c>
      <c r="CL480" s="313" t="s">
        <v>80</v>
      </c>
    </row>
    <row r="481" spans="1:91" ht="36">
      <c r="A481" s="697"/>
      <c r="B481" s="132" t="s">
        <v>971</v>
      </c>
      <c r="C481" s="68" t="s">
        <v>80</v>
      </c>
      <c r="D481" s="23" t="s">
        <v>82</v>
      </c>
      <c r="E481" s="23" t="s">
        <v>80</v>
      </c>
      <c r="F481" s="23" t="s">
        <v>80</v>
      </c>
      <c r="G481" s="16" t="s">
        <v>1042</v>
      </c>
      <c r="H481" s="23" t="s">
        <v>1043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89" t="s">
        <v>901</v>
      </c>
      <c r="CJ481" s="289" t="s">
        <v>80</v>
      </c>
      <c r="CK481" s="320" t="s">
        <v>80</v>
      </c>
      <c r="CL481" s="313" t="s">
        <v>80</v>
      </c>
    </row>
    <row r="482" spans="1:91" ht="46.5">
      <c r="A482" s="697"/>
      <c r="B482" s="132" t="s">
        <v>972</v>
      </c>
      <c r="C482" s="68" t="s">
        <v>80</v>
      </c>
      <c r="D482" s="23" t="s">
        <v>82</v>
      </c>
      <c r="E482" s="23" t="s">
        <v>80</v>
      </c>
      <c r="F482" s="23" t="s">
        <v>80</v>
      </c>
      <c r="G482" s="16" t="s">
        <v>1042</v>
      </c>
      <c r="H482" s="23" t="s">
        <v>1043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89" t="s">
        <v>901</v>
      </c>
      <c r="CJ482" s="289" t="s">
        <v>80</v>
      </c>
      <c r="CK482" s="320" t="s">
        <v>80</v>
      </c>
      <c r="CL482" s="313" t="s">
        <v>80</v>
      </c>
    </row>
    <row r="483" spans="1:91" ht="46.5">
      <c r="A483" s="697"/>
      <c r="B483" s="132" t="s">
        <v>973</v>
      </c>
      <c r="C483" s="68" t="s">
        <v>80</v>
      </c>
      <c r="D483" s="23" t="s">
        <v>82</v>
      </c>
      <c r="E483" s="23" t="s">
        <v>80</v>
      </c>
      <c r="F483" s="23" t="s">
        <v>80</v>
      </c>
      <c r="G483" s="16" t="s">
        <v>1042</v>
      </c>
      <c r="H483" s="23" t="s">
        <v>1043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89" t="s">
        <v>901</v>
      </c>
      <c r="CJ483" s="289" t="s">
        <v>80</v>
      </c>
      <c r="CK483" s="320" t="s">
        <v>80</v>
      </c>
      <c r="CL483" s="313" t="s">
        <v>80</v>
      </c>
    </row>
    <row r="484" spans="1:91" ht="46.5">
      <c r="A484" s="697"/>
      <c r="B484" s="132" t="s">
        <v>974</v>
      </c>
      <c r="C484" s="68" t="s">
        <v>80</v>
      </c>
      <c r="D484" s="23" t="s">
        <v>82</v>
      </c>
      <c r="E484" s="23" t="s">
        <v>80</v>
      </c>
      <c r="F484" s="23" t="s">
        <v>80</v>
      </c>
      <c r="G484" s="16" t="s">
        <v>1042</v>
      </c>
      <c r="H484" s="23" t="s">
        <v>1043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89" t="s">
        <v>901</v>
      </c>
      <c r="CJ484" s="289" t="s">
        <v>80</v>
      </c>
      <c r="CK484" s="320" t="s">
        <v>80</v>
      </c>
      <c r="CL484" s="313" t="s">
        <v>80</v>
      </c>
    </row>
    <row r="485" spans="1:91" ht="46.5">
      <c r="A485" s="697"/>
      <c r="B485" s="132" t="s">
        <v>992</v>
      </c>
      <c r="C485" s="68" t="s">
        <v>80</v>
      </c>
      <c r="D485" s="23" t="s">
        <v>82</v>
      </c>
      <c r="E485" s="23" t="s">
        <v>80</v>
      </c>
      <c r="F485" s="23" t="s">
        <v>80</v>
      </c>
      <c r="G485" s="16" t="s">
        <v>1042</v>
      </c>
      <c r="H485" s="23" t="s">
        <v>1043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89" t="s">
        <v>993</v>
      </c>
      <c r="CJ485" s="289" t="s">
        <v>80</v>
      </c>
      <c r="CK485" s="320" t="s">
        <v>80</v>
      </c>
      <c r="CL485" s="313" t="s">
        <v>80</v>
      </c>
    </row>
    <row r="486" spans="1:91" ht="36">
      <c r="A486" s="697"/>
      <c r="B486" s="132" t="s">
        <v>994</v>
      </c>
      <c r="C486" s="68" t="s">
        <v>80</v>
      </c>
      <c r="D486" s="23" t="s">
        <v>82</v>
      </c>
      <c r="E486" s="23" t="s">
        <v>80</v>
      </c>
      <c r="F486" s="23" t="s">
        <v>80</v>
      </c>
      <c r="G486" s="16" t="s">
        <v>1042</v>
      </c>
      <c r="H486" s="23" t="s">
        <v>1043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89" t="s">
        <v>993</v>
      </c>
      <c r="CJ486" s="289" t="s">
        <v>80</v>
      </c>
      <c r="CK486" s="320" t="s">
        <v>80</v>
      </c>
      <c r="CL486" s="313" t="s">
        <v>80</v>
      </c>
    </row>
    <row r="487" spans="1:91" ht="46.5">
      <c r="A487" s="697"/>
      <c r="B487" s="132" t="s">
        <v>995</v>
      </c>
      <c r="C487" s="68" t="s">
        <v>80</v>
      </c>
      <c r="D487" s="23" t="s">
        <v>82</v>
      </c>
      <c r="E487" s="23" t="s">
        <v>80</v>
      </c>
      <c r="F487" s="23" t="s">
        <v>80</v>
      </c>
      <c r="G487" s="16" t="s">
        <v>1042</v>
      </c>
      <c r="H487" s="23" t="s">
        <v>1043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89" t="s">
        <v>993</v>
      </c>
      <c r="CJ487" s="289" t="s">
        <v>80</v>
      </c>
      <c r="CK487" s="320" t="s">
        <v>80</v>
      </c>
      <c r="CL487" s="313" t="s">
        <v>80</v>
      </c>
    </row>
    <row r="488" spans="1:91" s="41" customFormat="1" ht="23.25" customHeight="1">
      <c r="A488" s="697"/>
      <c r="B488" s="77" t="s">
        <v>272</v>
      </c>
      <c r="C488" s="64" t="s">
        <v>80</v>
      </c>
      <c r="D488" s="64" t="s">
        <v>80</v>
      </c>
      <c r="E488" s="64" t="s">
        <v>80</v>
      </c>
      <c r="F488" s="64" t="s">
        <v>80</v>
      </c>
      <c r="G488" s="94" t="s">
        <v>80</v>
      </c>
      <c r="H488" s="64" t="s">
        <v>80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80</v>
      </c>
      <c r="CI488" s="297" t="s">
        <v>80</v>
      </c>
      <c r="CJ488" s="318" t="s">
        <v>80</v>
      </c>
      <c r="CK488" s="298" t="s">
        <v>80</v>
      </c>
      <c r="CL488" s="299" t="s">
        <v>80</v>
      </c>
      <c r="CM488" s="50"/>
    </row>
    <row r="489" spans="1:91" s="40" customFormat="1" ht="45" customHeight="1">
      <c r="A489" s="697"/>
      <c r="B489" s="36" t="s">
        <v>1488</v>
      </c>
      <c r="C489" s="10">
        <v>1190900484</v>
      </c>
      <c r="D489" s="27" t="s">
        <v>82</v>
      </c>
      <c r="E489" s="27" t="s">
        <v>688</v>
      </c>
      <c r="F489" s="27" t="s">
        <v>688</v>
      </c>
      <c r="G489" s="10" t="s">
        <v>1489</v>
      </c>
      <c r="H489" s="27" t="s">
        <v>1333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1666</v>
      </c>
      <c r="CI489" s="276" t="s">
        <v>1334</v>
      </c>
      <c r="CJ489" s="276" t="s">
        <v>80</v>
      </c>
      <c r="CK489" s="278" t="s">
        <v>688</v>
      </c>
      <c r="CL489" s="279">
        <v>44196</v>
      </c>
    </row>
    <row r="490" spans="1:91" s="40" customFormat="1" ht="48" customHeight="1">
      <c r="A490" s="697"/>
      <c r="B490" s="36" t="s">
        <v>1490</v>
      </c>
      <c r="C490" s="10" t="s">
        <v>1733</v>
      </c>
      <c r="D490" s="27" t="s">
        <v>82</v>
      </c>
      <c r="E490" s="27" t="s">
        <v>688</v>
      </c>
      <c r="F490" s="27" t="s">
        <v>688</v>
      </c>
      <c r="G490" s="10" t="s">
        <v>1491</v>
      </c>
      <c r="H490" s="27" t="s">
        <v>1333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1666</v>
      </c>
      <c r="CI490" s="276" t="s">
        <v>1334</v>
      </c>
      <c r="CJ490" s="276" t="s">
        <v>80</v>
      </c>
      <c r="CK490" s="278" t="s">
        <v>688</v>
      </c>
      <c r="CL490" s="279">
        <v>44196</v>
      </c>
    </row>
    <row r="491" spans="1:91" s="40" customFormat="1" ht="41.25" customHeight="1">
      <c r="A491" s="697"/>
      <c r="B491" s="36" t="s">
        <v>1492</v>
      </c>
      <c r="C491" s="10" t="s">
        <v>1734</v>
      </c>
      <c r="D491" s="27" t="s">
        <v>82</v>
      </c>
      <c r="E491" s="27" t="s">
        <v>688</v>
      </c>
      <c r="F491" s="27" t="s">
        <v>688</v>
      </c>
      <c r="G491" s="10" t="s">
        <v>1493</v>
      </c>
      <c r="H491" s="27" t="s">
        <v>1333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1666</v>
      </c>
      <c r="CI491" s="276" t="s">
        <v>1334</v>
      </c>
      <c r="CJ491" s="276" t="s">
        <v>80</v>
      </c>
      <c r="CK491" s="278" t="s">
        <v>688</v>
      </c>
      <c r="CL491" s="279">
        <v>44196</v>
      </c>
    </row>
    <row r="492" spans="1:91" s="40" customFormat="1" ht="35.25" customHeight="1">
      <c r="A492" s="697"/>
      <c r="B492" s="36" t="s">
        <v>1494</v>
      </c>
      <c r="C492" s="10" t="s">
        <v>1735</v>
      </c>
      <c r="D492" s="27" t="s">
        <v>82</v>
      </c>
      <c r="E492" s="27" t="s">
        <v>688</v>
      </c>
      <c r="F492" s="27" t="s">
        <v>688</v>
      </c>
      <c r="G492" s="10" t="s">
        <v>1495</v>
      </c>
      <c r="H492" s="27" t="s">
        <v>1333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1666</v>
      </c>
      <c r="CI492" s="276" t="s">
        <v>1334</v>
      </c>
      <c r="CJ492" s="276" t="s">
        <v>80</v>
      </c>
      <c r="CK492" s="278" t="s">
        <v>688</v>
      </c>
      <c r="CL492" s="279">
        <v>44196</v>
      </c>
    </row>
    <row r="493" spans="1:91" s="40" customFormat="1" ht="36.75" customHeight="1">
      <c r="A493" s="697"/>
      <c r="B493" s="36" t="s">
        <v>1496</v>
      </c>
      <c r="C493" s="10" t="s">
        <v>1736</v>
      </c>
      <c r="D493" s="27" t="s">
        <v>82</v>
      </c>
      <c r="E493" s="27" t="s">
        <v>688</v>
      </c>
      <c r="F493" s="27" t="s">
        <v>688</v>
      </c>
      <c r="G493" s="10" t="s">
        <v>1497</v>
      </c>
      <c r="H493" s="27" t="s">
        <v>1333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1666</v>
      </c>
      <c r="CI493" s="276" t="s">
        <v>1334</v>
      </c>
      <c r="CJ493" s="276" t="s">
        <v>80</v>
      </c>
      <c r="CK493" s="278" t="s">
        <v>688</v>
      </c>
      <c r="CL493" s="279">
        <v>44196</v>
      </c>
    </row>
    <row r="494" spans="1:91" s="40" customFormat="1" ht="53.25" customHeight="1">
      <c r="A494" s="697"/>
      <c r="B494" s="36" t="s">
        <v>1498</v>
      </c>
      <c r="C494" s="10" t="s">
        <v>1737</v>
      </c>
      <c r="D494" s="27" t="s">
        <v>82</v>
      </c>
      <c r="E494" s="27" t="s">
        <v>688</v>
      </c>
      <c r="F494" s="27" t="s">
        <v>688</v>
      </c>
      <c r="G494" s="10" t="s">
        <v>1499</v>
      </c>
      <c r="H494" s="27" t="s">
        <v>1333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1666</v>
      </c>
      <c r="CI494" s="276" t="s">
        <v>1334</v>
      </c>
      <c r="CJ494" s="276" t="s">
        <v>80</v>
      </c>
      <c r="CK494" s="278" t="s">
        <v>688</v>
      </c>
      <c r="CL494" s="279">
        <v>44196</v>
      </c>
    </row>
    <row r="495" spans="1:91" ht="53.25" customHeight="1">
      <c r="A495" s="697"/>
      <c r="B495" s="36" t="s">
        <v>1500</v>
      </c>
      <c r="C495" s="27" t="s">
        <v>80</v>
      </c>
      <c r="D495" s="27" t="s">
        <v>82</v>
      </c>
      <c r="E495" s="27" t="s">
        <v>688</v>
      </c>
      <c r="F495" s="27" t="s">
        <v>688</v>
      </c>
      <c r="G495" s="10" t="s">
        <v>80</v>
      </c>
      <c r="H495" s="27" t="s">
        <v>1333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76" t="s">
        <v>1501</v>
      </c>
      <c r="CJ495" s="276" t="s">
        <v>279</v>
      </c>
      <c r="CK495" s="278" t="s">
        <v>80</v>
      </c>
      <c r="CL495" s="279" t="s">
        <v>80</v>
      </c>
      <c r="CM495" s="3"/>
    </row>
    <row r="496" spans="1:91" s="40" customFormat="1" ht="83.25" customHeight="1">
      <c r="A496" s="697"/>
      <c r="B496" s="38" t="s">
        <v>1738</v>
      </c>
      <c r="C496" s="25" t="s">
        <v>1739</v>
      </c>
      <c r="D496" s="25" t="s">
        <v>82</v>
      </c>
      <c r="E496" s="25" t="s">
        <v>688</v>
      </c>
      <c r="F496" s="25" t="s">
        <v>688</v>
      </c>
      <c r="G496" s="24" t="s">
        <v>1740</v>
      </c>
      <c r="H496" s="25" t="s">
        <v>1741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293" t="s">
        <v>1748</v>
      </c>
      <c r="CJ496" s="293" t="s">
        <v>279</v>
      </c>
      <c r="CK496" s="295" t="s">
        <v>688</v>
      </c>
      <c r="CL496" s="296">
        <v>44561</v>
      </c>
    </row>
    <row r="497" spans="1:91" ht="73.5" customHeight="1">
      <c r="A497" s="697"/>
      <c r="B497" s="119" t="s">
        <v>1037</v>
      </c>
      <c r="C497" s="20" t="s">
        <v>1038</v>
      </c>
      <c r="D497" s="27" t="s">
        <v>82</v>
      </c>
      <c r="E497" s="27" t="s">
        <v>688</v>
      </c>
      <c r="F497" s="27" t="s">
        <v>688</v>
      </c>
      <c r="G497" s="10" t="s">
        <v>1039</v>
      </c>
      <c r="H497" s="27" t="s">
        <v>1040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76" t="s">
        <v>1335</v>
      </c>
      <c r="CJ497" s="276" t="s">
        <v>80</v>
      </c>
      <c r="CK497" s="278" t="s">
        <v>688</v>
      </c>
      <c r="CL497" s="279">
        <v>43769</v>
      </c>
    </row>
    <row r="498" spans="1:91" ht="73.5" customHeight="1">
      <c r="A498" s="697"/>
      <c r="B498" s="228" t="s">
        <v>1742</v>
      </c>
      <c r="C498" s="25" t="s">
        <v>80</v>
      </c>
      <c r="D498" s="25" t="s">
        <v>82</v>
      </c>
      <c r="E498" s="25" t="s">
        <v>688</v>
      </c>
      <c r="F498" s="25" t="s">
        <v>688</v>
      </c>
      <c r="G498" s="24" t="s">
        <v>80</v>
      </c>
      <c r="H498" s="25" t="s">
        <v>1743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293" t="s">
        <v>1865</v>
      </c>
      <c r="CJ498" s="293" t="s">
        <v>279</v>
      </c>
      <c r="CK498" s="295" t="s">
        <v>688</v>
      </c>
      <c r="CL498" s="296">
        <v>44255</v>
      </c>
    </row>
    <row r="499" spans="1:91" ht="73.5" customHeight="1">
      <c r="A499" s="697"/>
      <c r="B499" s="228" t="s">
        <v>1744</v>
      </c>
      <c r="C499" s="25" t="s">
        <v>80</v>
      </c>
      <c r="D499" s="25" t="s">
        <v>82</v>
      </c>
      <c r="E499" s="25" t="s">
        <v>688</v>
      </c>
      <c r="F499" s="25" t="s">
        <v>688</v>
      </c>
      <c r="G499" s="24" t="s">
        <v>80</v>
      </c>
      <c r="H499" s="25" t="s">
        <v>1743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293" t="s">
        <v>1865</v>
      </c>
      <c r="CJ499" s="293" t="s">
        <v>279</v>
      </c>
      <c r="CK499" s="295" t="s">
        <v>688</v>
      </c>
      <c r="CL499" s="296">
        <v>44255</v>
      </c>
    </row>
    <row r="500" spans="1:91" ht="73.5" customHeight="1">
      <c r="A500" s="697"/>
      <c r="B500" s="228" t="s">
        <v>1745</v>
      </c>
      <c r="C500" s="25" t="s">
        <v>80</v>
      </c>
      <c r="D500" s="25" t="s">
        <v>82</v>
      </c>
      <c r="E500" s="25" t="s">
        <v>688</v>
      </c>
      <c r="F500" s="25" t="s">
        <v>688</v>
      </c>
      <c r="G500" s="24" t="s">
        <v>80</v>
      </c>
      <c r="H500" s="25" t="s">
        <v>1743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293" t="s">
        <v>1865</v>
      </c>
      <c r="CJ500" s="293" t="s">
        <v>279</v>
      </c>
      <c r="CK500" s="295" t="s">
        <v>688</v>
      </c>
      <c r="CL500" s="296">
        <v>44255</v>
      </c>
    </row>
    <row r="501" spans="1:91" ht="73.5" customHeight="1">
      <c r="A501" s="697"/>
      <c r="B501" s="228" t="s">
        <v>1746</v>
      </c>
      <c r="C501" s="25" t="s">
        <v>80</v>
      </c>
      <c r="D501" s="25" t="s">
        <v>82</v>
      </c>
      <c r="E501" s="25" t="s">
        <v>688</v>
      </c>
      <c r="F501" s="25" t="s">
        <v>688</v>
      </c>
      <c r="G501" s="24" t="s">
        <v>80</v>
      </c>
      <c r="H501" s="25" t="s">
        <v>1747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293" t="s">
        <v>1749</v>
      </c>
      <c r="CJ501" s="293" t="s">
        <v>279</v>
      </c>
      <c r="CK501" s="295" t="s">
        <v>688</v>
      </c>
      <c r="CL501" s="296">
        <v>44561</v>
      </c>
    </row>
    <row r="502" spans="1:91" s="41" customFormat="1" ht="23.25" customHeight="1">
      <c r="A502" s="697"/>
      <c r="B502" s="75" t="s">
        <v>273</v>
      </c>
      <c r="C502" s="63" t="s">
        <v>80</v>
      </c>
      <c r="D502" s="63" t="s">
        <v>80</v>
      </c>
      <c r="E502" s="63" t="s">
        <v>80</v>
      </c>
      <c r="F502" s="63" t="s">
        <v>80</v>
      </c>
      <c r="G502" s="95" t="s">
        <v>80</v>
      </c>
      <c r="H502" s="63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80</v>
      </c>
      <c r="CI502" s="305" t="s">
        <v>80</v>
      </c>
      <c r="CJ502" s="306" t="s">
        <v>80</v>
      </c>
      <c r="CK502" s="307" t="s">
        <v>80</v>
      </c>
      <c r="CL502" s="308" t="s">
        <v>80</v>
      </c>
      <c r="CM502" s="50"/>
    </row>
    <row r="503" spans="1:91" s="41" customFormat="1" ht="46.5">
      <c r="A503" s="697"/>
      <c r="B503" s="76" t="s">
        <v>192</v>
      </c>
      <c r="C503" s="65" t="s">
        <v>80</v>
      </c>
      <c r="D503" s="65" t="s">
        <v>80</v>
      </c>
      <c r="E503" s="65" t="s">
        <v>80</v>
      </c>
      <c r="F503" s="65" t="s">
        <v>80</v>
      </c>
      <c r="G503" s="93" t="s">
        <v>80</v>
      </c>
      <c r="H503" s="65" t="s">
        <v>80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80</v>
      </c>
      <c r="CI503" s="309" t="s">
        <v>80</v>
      </c>
      <c r="CJ503" s="310" t="s">
        <v>80</v>
      </c>
      <c r="CK503" s="311" t="s">
        <v>80</v>
      </c>
      <c r="CL503" s="312" t="s">
        <v>80</v>
      </c>
      <c r="CM503" s="50"/>
    </row>
    <row r="504" spans="1:91" ht="36">
      <c r="A504" s="697" t="s">
        <v>17</v>
      </c>
      <c r="B504" s="36" t="s">
        <v>37</v>
      </c>
      <c r="C504" s="20" t="s">
        <v>682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1666</v>
      </c>
      <c r="CI504" s="276" t="s">
        <v>155</v>
      </c>
      <c r="CJ504" s="276" t="s">
        <v>80</v>
      </c>
      <c r="CK504" s="278" t="s">
        <v>80</v>
      </c>
      <c r="CL504" s="279">
        <v>45245</v>
      </c>
    </row>
    <row r="505" spans="1:91" ht="75.75" customHeight="1">
      <c r="A505" s="697"/>
      <c r="B505" s="36" t="s">
        <v>68</v>
      </c>
      <c r="C505" s="20" t="s">
        <v>852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1666</v>
      </c>
      <c r="CI505" s="276" t="s">
        <v>158</v>
      </c>
      <c r="CJ505" s="276" t="s">
        <v>80</v>
      </c>
      <c r="CK505" s="278" t="s">
        <v>80</v>
      </c>
      <c r="CL505" s="279">
        <v>44561</v>
      </c>
    </row>
    <row r="506" spans="1:91" ht="46.5">
      <c r="A506" s="697"/>
      <c r="B506" s="36" t="s">
        <v>69</v>
      </c>
      <c r="C506" s="20" t="s">
        <v>683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693</v>
      </c>
      <c r="CI506" s="276" t="s">
        <v>160</v>
      </c>
      <c r="CJ506" s="276" t="s">
        <v>80</v>
      </c>
      <c r="CK506" s="278" t="s">
        <v>80</v>
      </c>
      <c r="CL506" s="279">
        <v>43921</v>
      </c>
    </row>
    <row r="507" spans="1:91" ht="46.5">
      <c r="A507" s="697"/>
      <c r="B507" s="36" t="s">
        <v>70</v>
      </c>
      <c r="C507" s="20" t="s">
        <v>684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1666</v>
      </c>
      <c r="CI507" s="276" t="s">
        <v>162</v>
      </c>
      <c r="CJ507" s="276" t="s">
        <v>80</v>
      </c>
      <c r="CK507" s="278" t="s">
        <v>80</v>
      </c>
      <c r="CL507" s="279">
        <v>44012</v>
      </c>
    </row>
    <row r="508" spans="1:91" ht="46.5">
      <c r="A508" s="697"/>
      <c r="B508" s="36" t="s">
        <v>282</v>
      </c>
      <c r="C508" s="20" t="s">
        <v>750</v>
      </c>
      <c r="D508" s="27" t="s">
        <v>82</v>
      </c>
      <c r="E508" s="27" t="s">
        <v>80</v>
      </c>
      <c r="F508" s="27" t="s">
        <v>80</v>
      </c>
      <c r="G508" s="10" t="s">
        <v>751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1666</v>
      </c>
      <c r="CI508" s="276" t="s">
        <v>283</v>
      </c>
      <c r="CJ508" s="276" t="s">
        <v>80</v>
      </c>
      <c r="CK508" s="278" t="s">
        <v>80</v>
      </c>
      <c r="CL508" s="279">
        <v>45382</v>
      </c>
    </row>
    <row r="509" spans="1:91" ht="69.75">
      <c r="A509" s="697"/>
      <c r="B509" s="36" t="s">
        <v>71</v>
      </c>
      <c r="C509" s="20" t="s">
        <v>685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1666</v>
      </c>
      <c r="CI509" s="276" t="s">
        <v>164</v>
      </c>
      <c r="CJ509" s="276" t="s">
        <v>80</v>
      </c>
      <c r="CK509" s="278" t="s">
        <v>80</v>
      </c>
      <c r="CL509" s="278">
        <v>44150</v>
      </c>
    </row>
    <row r="510" spans="1:91" ht="69.75">
      <c r="A510" s="697"/>
      <c r="B510" s="36" t="s">
        <v>72</v>
      </c>
      <c r="C510" s="20" t="s">
        <v>686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1666</v>
      </c>
      <c r="CI510" s="276" t="s">
        <v>164</v>
      </c>
      <c r="CJ510" s="276" t="s">
        <v>80</v>
      </c>
      <c r="CK510" s="278" t="s">
        <v>80</v>
      </c>
      <c r="CL510" s="278">
        <v>44316</v>
      </c>
    </row>
    <row r="511" spans="1:91" s="41" customFormat="1" ht="54" customHeight="1">
      <c r="A511" s="697"/>
      <c r="B511" s="77" t="s">
        <v>261</v>
      </c>
      <c r="C511" s="64" t="s">
        <v>80</v>
      </c>
      <c r="D511" s="64" t="s">
        <v>80</v>
      </c>
      <c r="E511" s="64" t="s">
        <v>80</v>
      </c>
      <c r="F511" s="64" t="s">
        <v>80</v>
      </c>
      <c r="G511" s="94" t="s">
        <v>80</v>
      </c>
      <c r="H511" s="64" t="s">
        <v>80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80</v>
      </c>
      <c r="CI511" s="297" t="s">
        <v>80</v>
      </c>
      <c r="CJ511" s="318" t="s">
        <v>80</v>
      </c>
      <c r="CK511" s="298" t="s">
        <v>80</v>
      </c>
      <c r="CL511" s="299" t="s">
        <v>80</v>
      </c>
      <c r="CM511" s="50"/>
    </row>
    <row r="512" spans="1:91" ht="46.5">
      <c r="A512" s="697"/>
      <c r="B512" s="36" t="s">
        <v>218</v>
      </c>
      <c r="C512" s="20" t="s">
        <v>687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1666</v>
      </c>
      <c r="CI512" s="276" t="s">
        <v>220</v>
      </c>
      <c r="CJ512" s="276" t="s">
        <v>80</v>
      </c>
      <c r="CK512" s="278" t="s">
        <v>80</v>
      </c>
      <c r="CL512" s="279">
        <v>44286</v>
      </c>
    </row>
    <row r="513" spans="1:91" s="41" customFormat="1" ht="46.5">
      <c r="A513" s="697"/>
      <c r="B513" s="78" t="s">
        <v>217</v>
      </c>
      <c r="C513" s="46" t="s">
        <v>80</v>
      </c>
      <c r="D513" s="46" t="s">
        <v>80</v>
      </c>
      <c r="E513" s="46" t="s">
        <v>80</v>
      </c>
      <c r="F513" s="46" t="s">
        <v>80</v>
      </c>
      <c r="G513" s="97" t="s">
        <v>80</v>
      </c>
      <c r="H513" s="46" t="s">
        <v>80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80</v>
      </c>
      <c r="CI513" s="336" t="s">
        <v>80</v>
      </c>
      <c r="CJ513" s="337" t="s">
        <v>80</v>
      </c>
      <c r="CK513" s="338" t="s">
        <v>80</v>
      </c>
      <c r="CL513" s="339" t="s">
        <v>80</v>
      </c>
      <c r="CM513" s="50"/>
    </row>
    <row r="514" spans="1:91" s="41" customFormat="1" ht="46.5">
      <c r="A514" s="697"/>
      <c r="B514" s="76" t="s">
        <v>12</v>
      </c>
      <c r="C514" s="65" t="s">
        <v>80</v>
      </c>
      <c r="D514" s="65" t="s">
        <v>80</v>
      </c>
      <c r="E514" s="65" t="s">
        <v>80</v>
      </c>
      <c r="F514" s="65" t="s">
        <v>80</v>
      </c>
      <c r="G514" s="93" t="s">
        <v>80</v>
      </c>
      <c r="H514" s="65" t="s">
        <v>80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80</v>
      </c>
      <c r="CI514" s="309" t="s">
        <v>80</v>
      </c>
      <c r="CJ514" s="310" t="s">
        <v>80</v>
      </c>
      <c r="CK514" s="311" t="s">
        <v>80</v>
      </c>
      <c r="CL514" s="312" t="s">
        <v>80</v>
      </c>
      <c r="CM514" s="50"/>
    </row>
    <row r="515" spans="1:91" s="50" customFormat="1" ht="46.5">
      <c r="A515" s="699" t="s">
        <v>1509</v>
      </c>
      <c r="B515" s="36" t="s">
        <v>1503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1504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276" t="s">
        <v>1858</v>
      </c>
      <c r="CJ515" s="276" t="s">
        <v>80</v>
      </c>
      <c r="CK515" s="278" t="s">
        <v>1505</v>
      </c>
      <c r="CL515" s="278" t="s">
        <v>80</v>
      </c>
    </row>
    <row r="516" spans="1:91" s="50" customFormat="1" ht="46.5">
      <c r="A516" s="700"/>
      <c r="B516" s="77" t="s">
        <v>1506</v>
      </c>
      <c r="C516" s="64" t="s">
        <v>80</v>
      </c>
      <c r="D516" s="64" t="s">
        <v>80</v>
      </c>
      <c r="E516" s="64" t="s">
        <v>80</v>
      </c>
      <c r="F516" s="64" t="s">
        <v>80</v>
      </c>
      <c r="G516" s="94" t="s">
        <v>80</v>
      </c>
      <c r="H516" s="64" t="s">
        <v>80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80</v>
      </c>
      <c r="CI516" s="297" t="s">
        <v>80</v>
      </c>
      <c r="CJ516" s="318" t="s">
        <v>80</v>
      </c>
      <c r="CK516" s="298" t="s">
        <v>80</v>
      </c>
      <c r="CL516" s="299" t="s">
        <v>80</v>
      </c>
    </row>
    <row r="517" spans="1:91" s="50" customFormat="1" ht="46.5">
      <c r="A517" s="700"/>
      <c r="B517" s="78" t="s">
        <v>1507</v>
      </c>
      <c r="C517" s="46" t="s">
        <v>80</v>
      </c>
      <c r="D517" s="46" t="s">
        <v>80</v>
      </c>
      <c r="E517" s="46" t="s">
        <v>80</v>
      </c>
      <c r="F517" s="46" t="s">
        <v>80</v>
      </c>
      <c r="G517" s="97" t="s">
        <v>80</v>
      </c>
      <c r="H517" s="46" t="s">
        <v>80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80</v>
      </c>
      <c r="CI517" s="336" t="s">
        <v>80</v>
      </c>
      <c r="CJ517" s="337" t="s">
        <v>80</v>
      </c>
      <c r="CK517" s="338" t="s">
        <v>80</v>
      </c>
      <c r="CL517" s="339" t="s">
        <v>80</v>
      </c>
    </row>
    <row r="518" spans="1:91" s="50" customFormat="1" ht="46.5">
      <c r="A518" s="701"/>
      <c r="B518" s="76" t="s">
        <v>1508</v>
      </c>
      <c r="C518" s="65" t="s">
        <v>80</v>
      </c>
      <c r="D518" s="65" t="s">
        <v>80</v>
      </c>
      <c r="E518" s="65" t="s">
        <v>80</v>
      </c>
      <c r="F518" s="65" t="s">
        <v>80</v>
      </c>
      <c r="G518" s="93" t="s">
        <v>80</v>
      </c>
      <c r="H518" s="65" t="s">
        <v>80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80</v>
      </c>
      <c r="CI518" s="309" t="s">
        <v>80</v>
      </c>
      <c r="CJ518" s="310" t="s">
        <v>80</v>
      </c>
      <c r="CK518" s="311" t="s">
        <v>80</v>
      </c>
      <c r="CL518" s="312" t="s">
        <v>80</v>
      </c>
    </row>
    <row r="519" spans="1:91" ht="70.5" customHeight="1">
      <c r="A519" s="697" t="s">
        <v>18</v>
      </c>
      <c r="B519" s="48" t="s">
        <v>73</v>
      </c>
      <c r="C519" s="27" t="s">
        <v>695</v>
      </c>
      <c r="D519" s="27" t="s">
        <v>82</v>
      </c>
      <c r="E519" s="27" t="s">
        <v>80</v>
      </c>
      <c r="F519" s="136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76" t="s">
        <v>486</v>
      </c>
      <c r="CJ519" s="276" t="s">
        <v>80</v>
      </c>
      <c r="CK519" s="278" t="s">
        <v>80</v>
      </c>
      <c r="CL519" s="279">
        <v>43951</v>
      </c>
    </row>
    <row r="520" spans="1:91" ht="64.5" customHeight="1">
      <c r="A520" s="697"/>
      <c r="B520" s="48" t="s">
        <v>281</v>
      </c>
      <c r="C520" s="27" t="s">
        <v>696</v>
      </c>
      <c r="D520" s="27" t="s">
        <v>82</v>
      </c>
      <c r="E520" s="27" t="s">
        <v>80</v>
      </c>
      <c r="F520" s="136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76" t="s">
        <v>487</v>
      </c>
      <c r="CJ520" s="276" t="s">
        <v>80</v>
      </c>
      <c r="CK520" s="278" t="s">
        <v>80</v>
      </c>
      <c r="CL520" s="279">
        <v>43951</v>
      </c>
    </row>
    <row r="521" spans="1:91" ht="66" customHeight="1">
      <c r="A521" s="697"/>
      <c r="B521" s="116" t="s">
        <v>752</v>
      </c>
      <c r="C521" s="23" t="s">
        <v>1066</v>
      </c>
      <c r="D521" s="23" t="s">
        <v>82</v>
      </c>
      <c r="E521" s="23" t="s">
        <v>80</v>
      </c>
      <c r="F521" s="137" t="s">
        <v>80</v>
      </c>
      <c r="G521" s="5" t="s">
        <v>1336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1750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89" t="s">
        <v>753</v>
      </c>
      <c r="CJ521" s="289" t="s">
        <v>80</v>
      </c>
      <c r="CK521" s="278" t="s">
        <v>80</v>
      </c>
      <c r="CL521" s="279">
        <v>44742</v>
      </c>
    </row>
    <row r="522" spans="1:91" ht="90">
      <c r="A522" s="697"/>
      <c r="B522" s="48" t="s">
        <v>4</v>
      </c>
      <c r="C522" s="27" t="s">
        <v>847</v>
      </c>
      <c r="D522" s="27" t="s">
        <v>82</v>
      </c>
      <c r="E522" s="27" t="s">
        <v>80</v>
      </c>
      <c r="F522" s="136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76" t="s">
        <v>488</v>
      </c>
      <c r="CJ522" s="276" t="s">
        <v>1751</v>
      </c>
      <c r="CK522" s="300" t="s">
        <v>80</v>
      </c>
      <c r="CL522" s="301">
        <v>44742</v>
      </c>
    </row>
    <row r="523" spans="1:91" ht="36">
      <c r="A523" s="697"/>
      <c r="B523" s="116" t="s">
        <v>754</v>
      </c>
      <c r="C523" s="23" t="s">
        <v>848</v>
      </c>
      <c r="D523" s="23" t="s">
        <v>82</v>
      </c>
      <c r="E523" s="23" t="s">
        <v>80</v>
      </c>
      <c r="F523" s="137" t="s">
        <v>80</v>
      </c>
      <c r="G523" s="5" t="s">
        <v>1067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89" t="s">
        <v>755</v>
      </c>
      <c r="CJ523" s="289" t="s">
        <v>80</v>
      </c>
      <c r="CK523" s="300" t="s">
        <v>80</v>
      </c>
      <c r="CL523" s="301">
        <v>44742</v>
      </c>
    </row>
    <row r="524" spans="1:91" ht="36">
      <c r="A524" s="697"/>
      <c r="B524" s="28" t="s">
        <v>46</v>
      </c>
      <c r="C524" s="23" t="s">
        <v>80</v>
      </c>
      <c r="D524" s="23" t="s">
        <v>82</v>
      </c>
      <c r="E524" s="23" t="s">
        <v>80</v>
      </c>
      <c r="F524" s="137" t="s">
        <v>80</v>
      </c>
      <c r="G524" s="5" t="s">
        <v>756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40" t="s">
        <v>173</v>
      </c>
      <c r="CJ524" s="289" t="s">
        <v>80</v>
      </c>
      <c r="CK524" s="300" t="s">
        <v>80</v>
      </c>
      <c r="CL524" s="301" t="s">
        <v>80</v>
      </c>
    </row>
    <row r="525" spans="1:91" ht="46.5">
      <c r="A525" s="697"/>
      <c r="B525" s="28" t="s">
        <v>757</v>
      </c>
      <c r="C525" s="23" t="s">
        <v>80</v>
      </c>
      <c r="D525" s="23" t="s">
        <v>82</v>
      </c>
      <c r="E525" s="23" t="s">
        <v>80</v>
      </c>
      <c r="F525" s="137" t="s">
        <v>80</v>
      </c>
      <c r="G525" s="5" t="s">
        <v>1337</v>
      </c>
      <c r="H525" s="117" t="s">
        <v>758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1666</v>
      </c>
      <c r="CI525" s="340" t="s">
        <v>759</v>
      </c>
      <c r="CJ525" s="289" t="s">
        <v>80</v>
      </c>
      <c r="CK525" s="300" t="s">
        <v>80</v>
      </c>
      <c r="CL525" s="301" t="s">
        <v>80</v>
      </c>
    </row>
    <row r="526" spans="1:91" ht="46.5">
      <c r="A526" s="697"/>
      <c r="B526" s="49" t="s">
        <v>44</v>
      </c>
      <c r="C526" s="92" t="s">
        <v>80</v>
      </c>
      <c r="D526" s="27" t="s">
        <v>201</v>
      </c>
      <c r="E526" s="27" t="s">
        <v>1068</v>
      </c>
      <c r="F526" s="136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80</v>
      </c>
      <c r="CK526" s="300" t="s">
        <v>80</v>
      </c>
      <c r="CL526" s="301" t="s">
        <v>80</v>
      </c>
    </row>
    <row r="527" spans="1:91" ht="46.5">
      <c r="A527" s="697"/>
      <c r="B527" s="49" t="s">
        <v>25</v>
      </c>
      <c r="C527" s="92" t="s">
        <v>80</v>
      </c>
      <c r="D527" s="27" t="s">
        <v>202</v>
      </c>
      <c r="E527" s="27" t="s">
        <v>1069</v>
      </c>
      <c r="F527" s="136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693</v>
      </c>
      <c r="CI527" s="276" t="s">
        <v>175</v>
      </c>
      <c r="CJ527" s="276" t="s">
        <v>80</v>
      </c>
      <c r="CK527" s="300" t="s">
        <v>80</v>
      </c>
      <c r="CL527" s="301" t="s">
        <v>80</v>
      </c>
    </row>
    <row r="528" spans="1:91" ht="72" customHeight="1">
      <c r="A528" s="697"/>
      <c r="B528" s="118" t="s">
        <v>370</v>
      </c>
      <c r="C528" s="151" t="s">
        <v>80</v>
      </c>
      <c r="D528" s="67" t="s">
        <v>203</v>
      </c>
      <c r="E528" s="67" t="s">
        <v>1070</v>
      </c>
      <c r="F528" s="177">
        <v>873624</v>
      </c>
      <c r="G528" s="152" t="s">
        <v>177</v>
      </c>
      <c r="H528" s="153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1752</v>
      </c>
      <c r="CI528" s="276" t="s">
        <v>175</v>
      </c>
      <c r="CJ528" s="276" t="s">
        <v>80</v>
      </c>
      <c r="CK528" s="300" t="s">
        <v>80</v>
      </c>
      <c r="CL528" s="301" t="s">
        <v>80</v>
      </c>
    </row>
    <row r="529" spans="1:91" ht="46.5">
      <c r="A529" s="697"/>
      <c r="B529" s="49" t="s">
        <v>26</v>
      </c>
      <c r="C529" s="92" t="s">
        <v>80</v>
      </c>
      <c r="D529" s="27" t="s">
        <v>204</v>
      </c>
      <c r="E529" s="27" t="s">
        <v>1071</v>
      </c>
      <c r="F529" s="136">
        <v>873683</v>
      </c>
      <c r="G529" s="21" t="s">
        <v>178</v>
      </c>
      <c r="H529" s="37" t="s">
        <v>1007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80</v>
      </c>
      <c r="CK529" s="278" t="s">
        <v>80</v>
      </c>
      <c r="CL529" s="279" t="s">
        <v>80</v>
      </c>
    </row>
    <row r="530" spans="1:91" ht="72" customHeight="1">
      <c r="A530" s="697"/>
      <c r="B530" s="49" t="s">
        <v>27</v>
      </c>
      <c r="C530" s="92" t="s">
        <v>80</v>
      </c>
      <c r="D530" s="27" t="s">
        <v>205</v>
      </c>
      <c r="E530" s="27" t="s">
        <v>1072</v>
      </c>
      <c r="F530" s="136">
        <v>71209859</v>
      </c>
      <c r="G530" s="21" t="s">
        <v>179</v>
      </c>
      <c r="H530" s="37" t="s">
        <v>1007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1863</v>
      </c>
      <c r="CK530" s="278" t="s">
        <v>1753</v>
      </c>
      <c r="CL530" s="279" t="s">
        <v>80</v>
      </c>
    </row>
    <row r="531" spans="1:91" ht="46.5">
      <c r="A531" s="697"/>
      <c r="B531" s="49" t="s">
        <v>28</v>
      </c>
      <c r="C531" s="92" t="s">
        <v>80</v>
      </c>
      <c r="D531" s="27" t="s">
        <v>206</v>
      </c>
      <c r="E531" s="27" t="s">
        <v>1073</v>
      </c>
      <c r="F531" s="136">
        <v>49534955</v>
      </c>
      <c r="G531" s="21" t="s">
        <v>180</v>
      </c>
      <c r="H531" s="37" t="s">
        <v>1007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80</v>
      </c>
      <c r="CK531" s="278" t="s">
        <v>80</v>
      </c>
      <c r="CL531" s="279" t="s">
        <v>80</v>
      </c>
    </row>
    <row r="532" spans="1:91" ht="54">
      <c r="A532" s="697"/>
      <c r="B532" s="118" t="s">
        <v>29</v>
      </c>
      <c r="C532" s="151" t="s">
        <v>80</v>
      </c>
      <c r="D532" s="67" t="s">
        <v>207</v>
      </c>
      <c r="E532" s="67" t="s">
        <v>1074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693</v>
      </c>
      <c r="CI532" s="276" t="s">
        <v>183</v>
      </c>
      <c r="CJ532" s="276" t="s">
        <v>80</v>
      </c>
      <c r="CK532" s="278" t="s">
        <v>80</v>
      </c>
      <c r="CL532" s="279" t="s">
        <v>80</v>
      </c>
    </row>
    <row r="533" spans="1:91" ht="46.5">
      <c r="A533" s="697"/>
      <c r="B533" s="49" t="s">
        <v>30</v>
      </c>
      <c r="C533" s="92" t="s">
        <v>80</v>
      </c>
      <c r="D533" s="27" t="s">
        <v>208</v>
      </c>
      <c r="E533" s="27" t="s">
        <v>1075</v>
      </c>
      <c r="F533" s="136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80</v>
      </c>
      <c r="CK533" s="278" t="s">
        <v>80</v>
      </c>
      <c r="CL533" s="279" t="s">
        <v>80</v>
      </c>
    </row>
    <row r="534" spans="1:91" ht="46.5">
      <c r="A534" s="697"/>
      <c r="B534" s="49" t="s">
        <v>31</v>
      </c>
      <c r="C534" s="92" t="s">
        <v>80</v>
      </c>
      <c r="D534" s="27" t="s">
        <v>206</v>
      </c>
      <c r="E534" s="27" t="s">
        <v>1073</v>
      </c>
      <c r="F534" s="136">
        <v>49534955</v>
      </c>
      <c r="G534" s="21" t="s">
        <v>185</v>
      </c>
      <c r="H534" s="37" t="s">
        <v>1007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1862</v>
      </c>
      <c r="CK534" s="278" t="s">
        <v>80</v>
      </c>
      <c r="CL534" s="279" t="s">
        <v>80</v>
      </c>
    </row>
    <row r="535" spans="1:91" ht="46.5">
      <c r="A535" s="697"/>
      <c r="B535" s="49" t="s">
        <v>32</v>
      </c>
      <c r="C535" s="92" t="s">
        <v>80</v>
      </c>
      <c r="D535" s="27" t="s">
        <v>209</v>
      </c>
      <c r="E535" s="27" t="s">
        <v>1076</v>
      </c>
      <c r="F535" s="136">
        <v>71234403</v>
      </c>
      <c r="G535" s="21" t="s">
        <v>186</v>
      </c>
      <c r="H535" s="37" t="s">
        <v>1007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80</v>
      </c>
      <c r="CK535" s="278" t="s">
        <v>80</v>
      </c>
      <c r="CL535" s="279" t="s">
        <v>80</v>
      </c>
    </row>
    <row r="536" spans="1:91" ht="46.5">
      <c r="A536" s="697"/>
      <c r="B536" s="49" t="s">
        <v>760</v>
      </c>
      <c r="C536" s="92" t="s">
        <v>80</v>
      </c>
      <c r="D536" s="27" t="s">
        <v>210</v>
      </c>
      <c r="E536" s="27" t="s">
        <v>1077</v>
      </c>
      <c r="F536" s="136">
        <v>874671</v>
      </c>
      <c r="G536" s="21" t="s">
        <v>187</v>
      </c>
      <c r="H536" s="37" t="s">
        <v>1007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80</v>
      </c>
      <c r="CK536" s="278" t="s">
        <v>80</v>
      </c>
      <c r="CL536" s="279" t="s">
        <v>80</v>
      </c>
    </row>
    <row r="537" spans="1:91" ht="54">
      <c r="A537" s="697"/>
      <c r="B537" s="345" t="s">
        <v>33</v>
      </c>
      <c r="C537" s="92" t="s">
        <v>80</v>
      </c>
      <c r="D537" s="27" t="s">
        <v>211</v>
      </c>
      <c r="E537" s="27" t="s">
        <v>1078</v>
      </c>
      <c r="F537" s="136">
        <v>71234462</v>
      </c>
      <c r="G537" s="21" t="s">
        <v>188</v>
      </c>
      <c r="H537" s="37" t="s">
        <v>1007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1753</v>
      </c>
      <c r="CK537" s="278" t="s">
        <v>1753</v>
      </c>
      <c r="CL537" s="279" t="s">
        <v>80</v>
      </c>
    </row>
    <row r="538" spans="1:91" ht="46.5">
      <c r="A538" s="697"/>
      <c r="B538" s="118" t="s">
        <v>34</v>
      </c>
      <c r="C538" s="151" t="s">
        <v>80</v>
      </c>
      <c r="D538" s="67" t="s">
        <v>212</v>
      </c>
      <c r="E538" s="67" t="s">
        <v>1079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1752</v>
      </c>
      <c r="CI538" s="276" t="s">
        <v>175</v>
      </c>
      <c r="CJ538" s="276" t="s">
        <v>80</v>
      </c>
      <c r="CK538" s="300" t="s">
        <v>80</v>
      </c>
      <c r="CL538" s="301" t="s">
        <v>80</v>
      </c>
    </row>
    <row r="539" spans="1:91" ht="54">
      <c r="A539" s="697"/>
      <c r="B539" s="345" t="s">
        <v>35</v>
      </c>
      <c r="C539" s="92" t="s">
        <v>80</v>
      </c>
      <c r="D539" s="27" t="s">
        <v>213</v>
      </c>
      <c r="E539" s="27" t="s">
        <v>1080</v>
      </c>
      <c r="F539" s="136">
        <v>42727227</v>
      </c>
      <c r="G539" s="21" t="s">
        <v>190</v>
      </c>
      <c r="H539" s="37" t="s">
        <v>1007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1753</v>
      </c>
      <c r="CK539" s="278" t="s">
        <v>1753</v>
      </c>
      <c r="CL539" s="301" t="s">
        <v>80</v>
      </c>
    </row>
    <row r="540" spans="1:91" ht="46.5">
      <c r="A540" s="697"/>
      <c r="B540" s="49" t="s">
        <v>36</v>
      </c>
      <c r="C540" s="92" t="s">
        <v>80</v>
      </c>
      <c r="D540" s="27" t="s">
        <v>214</v>
      </c>
      <c r="E540" s="27" t="s">
        <v>1081</v>
      </c>
      <c r="F540" s="136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693</v>
      </c>
      <c r="CI540" s="276" t="s">
        <v>175</v>
      </c>
      <c r="CJ540" s="276" t="s">
        <v>80</v>
      </c>
      <c r="CK540" s="300" t="s">
        <v>80</v>
      </c>
      <c r="CL540" s="301" t="s">
        <v>80</v>
      </c>
    </row>
    <row r="541" spans="1:91" ht="36">
      <c r="A541" s="697"/>
      <c r="B541" s="49" t="s">
        <v>240</v>
      </c>
      <c r="C541" s="92" t="s">
        <v>80</v>
      </c>
      <c r="D541" s="27" t="s">
        <v>241</v>
      </c>
      <c r="E541" s="27" t="s">
        <v>1079</v>
      </c>
      <c r="F541" s="136">
        <v>874680</v>
      </c>
      <c r="G541" s="21" t="s">
        <v>319</v>
      </c>
      <c r="H541" s="117" t="s">
        <v>758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1666</v>
      </c>
      <c r="CI541" s="276" t="s">
        <v>242</v>
      </c>
      <c r="CJ541" s="276" t="s">
        <v>80</v>
      </c>
      <c r="CK541" s="300" t="s">
        <v>80</v>
      </c>
      <c r="CL541" s="301" t="s">
        <v>80</v>
      </c>
    </row>
    <row r="542" spans="1:91" s="41" customFormat="1" ht="23.25">
      <c r="A542" s="697"/>
      <c r="B542" s="77" t="s">
        <v>270</v>
      </c>
      <c r="C542" s="64" t="s">
        <v>80</v>
      </c>
      <c r="D542" s="64" t="s">
        <v>80</v>
      </c>
      <c r="E542" s="64" t="s">
        <v>80</v>
      </c>
      <c r="F542" s="64" t="s">
        <v>80</v>
      </c>
      <c r="G542" s="94" t="s">
        <v>80</v>
      </c>
      <c r="H542" s="64" t="s">
        <v>80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80</v>
      </c>
      <c r="CI542" s="297" t="s">
        <v>80</v>
      </c>
      <c r="CJ542" s="318" t="s">
        <v>80</v>
      </c>
      <c r="CK542" s="298" t="s">
        <v>80</v>
      </c>
      <c r="CL542" s="299" t="s">
        <v>80</v>
      </c>
      <c r="CM542" s="50"/>
    </row>
    <row r="543" spans="1:91" s="50" customFormat="1" ht="126">
      <c r="A543" s="697"/>
      <c r="B543" s="48" t="s">
        <v>3</v>
      </c>
      <c r="C543" s="27" t="s">
        <v>697</v>
      </c>
      <c r="D543" s="27" t="s">
        <v>82</v>
      </c>
      <c r="E543" s="27" t="s">
        <v>80</v>
      </c>
      <c r="F543" s="136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1082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693</v>
      </c>
      <c r="CI543" s="276" t="s">
        <v>172</v>
      </c>
      <c r="CJ543" s="276" t="s">
        <v>1312</v>
      </c>
      <c r="CK543" s="278" t="s">
        <v>1008</v>
      </c>
      <c r="CL543" s="279">
        <v>43616</v>
      </c>
    </row>
    <row r="544" spans="1:91" ht="54">
      <c r="A544" s="697"/>
      <c r="B544" s="231" t="s">
        <v>1083</v>
      </c>
      <c r="C544" s="183" t="s">
        <v>80</v>
      </c>
      <c r="D544" s="183" t="s">
        <v>82</v>
      </c>
      <c r="E544" s="183" t="s">
        <v>80</v>
      </c>
      <c r="F544" s="232" t="s">
        <v>80</v>
      </c>
      <c r="G544" s="233" t="s">
        <v>80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80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1319</v>
      </c>
      <c r="CI544" s="276" t="s">
        <v>1084</v>
      </c>
      <c r="CJ544" s="276" t="s">
        <v>1523</v>
      </c>
      <c r="CK544" s="278" t="s">
        <v>80</v>
      </c>
      <c r="CL544" s="279" t="s">
        <v>80</v>
      </c>
    </row>
    <row r="545" spans="1:90" ht="36">
      <c r="A545" s="697"/>
      <c r="B545" s="116" t="s">
        <v>1338</v>
      </c>
      <c r="C545" s="23" t="s">
        <v>80</v>
      </c>
      <c r="D545" s="23" t="s">
        <v>82</v>
      </c>
      <c r="E545" s="23" t="s">
        <v>80</v>
      </c>
      <c r="F545" s="137" t="s">
        <v>80</v>
      </c>
      <c r="G545" s="5" t="s">
        <v>80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1666</v>
      </c>
      <c r="CI545" s="289" t="s">
        <v>1339</v>
      </c>
      <c r="CJ545" s="289" t="s">
        <v>80</v>
      </c>
      <c r="CK545" s="290" t="s">
        <v>80</v>
      </c>
      <c r="CL545" s="291" t="s">
        <v>80</v>
      </c>
    </row>
    <row r="546" spans="1:90" s="40" customFormat="1" ht="36">
      <c r="A546" s="697"/>
      <c r="B546" s="236" t="s">
        <v>1340</v>
      </c>
      <c r="C546" s="31" t="s">
        <v>80</v>
      </c>
      <c r="D546" s="31" t="s">
        <v>82</v>
      </c>
      <c r="E546" s="31" t="s">
        <v>80</v>
      </c>
      <c r="F546" s="237" t="s">
        <v>80</v>
      </c>
      <c r="G546" s="211" t="s">
        <v>80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80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1319</v>
      </c>
      <c r="CI546" s="289" t="s">
        <v>1341</v>
      </c>
      <c r="CJ546" s="289" t="s">
        <v>1754</v>
      </c>
      <c r="CK546" s="290" t="s">
        <v>80</v>
      </c>
      <c r="CL546" s="291" t="s">
        <v>80</v>
      </c>
    </row>
    <row r="547" spans="1:90" s="40" customFormat="1" ht="144">
      <c r="A547" s="697"/>
      <c r="B547" s="118" t="s">
        <v>293</v>
      </c>
      <c r="C547" s="67" t="s">
        <v>698</v>
      </c>
      <c r="D547" s="67" t="s">
        <v>82</v>
      </c>
      <c r="E547" s="67" t="s">
        <v>80</v>
      </c>
      <c r="F547" s="177" t="s">
        <v>80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693</v>
      </c>
      <c r="CI547" s="276" t="s">
        <v>295</v>
      </c>
      <c r="CJ547" s="276" t="s">
        <v>80</v>
      </c>
      <c r="CK547" s="278" t="s">
        <v>1342</v>
      </c>
      <c r="CL547" s="301">
        <v>43830</v>
      </c>
    </row>
    <row r="548" spans="1:90" ht="42" customHeight="1">
      <c r="A548" s="697"/>
      <c r="B548" s="49" t="s">
        <v>1343</v>
      </c>
      <c r="C548" s="27" t="s">
        <v>80</v>
      </c>
      <c r="D548" s="27" t="s">
        <v>82</v>
      </c>
      <c r="E548" s="27" t="s">
        <v>80</v>
      </c>
      <c r="F548" s="136" t="s">
        <v>80</v>
      </c>
      <c r="G548" s="21" t="s">
        <v>80</v>
      </c>
      <c r="H548" s="37" t="s">
        <v>1344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1864</v>
      </c>
      <c r="CJ548" s="276" t="s">
        <v>80</v>
      </c>
      <c r="CK548" s="278" t="s">
        <v>80</v>
      </c>
      <c r="CL548" s="279" t="s">
        <v>80</v>
      </c>
    </row>
    <row r="549" spans="1:90" ht="93">
      <c r="A549" s="697"/>
      <c r="B549" s="49" t="s">
        <v>1345</v>
      </c>
      <c r="C549" s="136">
        <v>1190900383</v>
      </c>
      <c r="D549" s="49" t="s">
        <v>1346</v>
      </c>
      <c r="E549" s="49" t="s">
        <v>1347</v>
      </c>
      <c r="F549" s="238">
        <v>71209867</v>
      </c>
      <c r="G549" s="21" t="s">
        <v>80</v>
      </c>
      <c r="H549" s="37" t="s">
        <v>1333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1466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1666</v>
      </c>
      <c r="CI549" s="276" t="s">
        <v>1348</v>
      </c>
      <c r="CJ549" s="276" t="s">
        <v>80</v>
      </c>
      <c r="CK549" s="278" t="s">
        <v>80</v>
      </c>
      <c r="CL549" s="279" t="s">
        <v>80</v>
      </c>
    </row>
    <row r="550" spans="1:90" ht="69.75">
      <c r="A550" s="697"/>
      <c r="B550" s="239" t="s">
        <v>1349</v>
      </c>
      <c r="C550" s="232" t="s">
        <v>1524</v>
      </c>
      <c r="D550" s="239" t="s">
        <v>1350</v>
      </c>
      <c r="E550" s="239" t="s">
        <v>1351</v>
      </c>
      <c r="F550" s="240">
        <v>71229078</v>
      </c>
      <c r="G550" s="233" t="s">
        <v>80</v>
      </c>
      <c r="H550" s="234" t="s">
        <v>1333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1466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1319</v>
      </c>
      <c r="CI550" s="276" t="s">
        <v>1348</v>
      </c>
      <c r="CJ550" s="276" t="s">
        <v>1525</v>
      </c>
      <c r="CK550" s="278" t="s">
        <v>80</v>
      </c>
      <c r="CL550" s="279" t="s">
        <v>80</v>
      </c>
    </row>
    <row r="551" spans="1:90" ht="93">
      <c r="A551" s="697"/>
      <c r="B551" s="49" t="s">
        <v>1352</v>
      </c>
      <c r="C551" s="136">
        <v>1190900389</v>
      </c>
      <c r="D551" s="49" t="s">
        <v>1353</v>
      </c>
      <c r="E551" s="49" t="s">
        <v>1354</v>
      </c>
      <c r="F551" s="238">
        <v>71229141</v>
      </c>
      <c r="G551" s="21" t="s">
        <v>80</v>
      </c>
      <c r="H551" s="37" t="s">
        <v>1333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1466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1666</v>
      </c>
      <c r="CI551" s="276" t="s">
        <v>1348</v>
      </c>
      <c r="CJ551" s="276" t="s">
        <v>80</v>
      </c>
      <c r="CK551" s="278" t="s">
        <v>80</v>
      </c>
      <c r="CL551" s="279" t="s">
        <v>80</v>
      </c>
    </row>
    <row r="552" spans="1:90" ht="139.5">
      <c r="A552" s="697"/>
      <c r="B552" s="49" t="s">
        <v>1355</v>
      </c>
      <c r="C552" s="136">
        <v>1190900377</v>
      </c>
      <c r="D552" s="49" t="s">
        <v>1356</v>
      </c>
      <c r="E552" s="49" t="s">
        <v>1357</v>
      </c>
      <c r="F552" s="238">
        <v>873624</v>
      </c>
      <c r="G552" s="21" t="s">
        <v>80</v>
      </c>
      <c r="H552" s="37" t="s">
        <v>1333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1466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1755</v>
      </c>
      <c r="CI552" s="276" t="s">
        <v>1348</v>
      </c>
      <c r="CJ552" s="276" t="s">
        <v>80</v>
      </c>
      <c r="CK552" s="278" t="s">
        <v>80</v>
      </c>
      <c r="CL552" s="279" t="s">
        <v>80</v>
      </c>
    </row>
    <row r="553" spans="1:90" ht="69.75">
      <c r="A553" s="697"/>
      <c r="B553" s="118" t="s">
        <v>1358</v>
      </c>
      <c r="C553" s="177" t="s">
        <v>80</v>
      </c>
      <c r="D553" s="118" t="s">
        <v>1359</v>
      </c>
      <c r="E553" s="118" t="s">
        <v>1360</v>
      </c>
      <c r="F553" s="178">
        <v>69344035</v>
      </c>
      <c r="G553" s="152" t="s">
        <v>80</v>
      </c>
      <c r="H553" s="153" t="s">
        <v>1333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1466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1319</v>
      </c>
      <c r="CI553" s="276" t="s">
        <v>1348</v>
      </c>
      <c r="CJ553" s="276" t="s">
        <v>1756</v>
      </c>
      <c r="CK553" s="300" t="s">
        <v>80</v>
      </c>
      <c r="CL553" s="301" t="s">
        <v>80</v>
      </c>
    </row>
    <row r="554" spans="1:90" ht="93">
      <c r="A554" s="697"/>
      <c r="B554" s="49" t="s">
        <v>1361</v>
      </c>
      <c r="C554" s="136">
        <v>1190900357</v>
      </c>
      <c r="D554" s="49" t="s">
        <v>1362</v>
      </c>
      <c r="E554" s="49" t="s">
        <v>1363</v>
      </c>
      <c r="F554" s="238">
        <v>71234462</v>
      </c>
      <c r="G554" s="21" t="s">
        <v>80</v>
      </c>
      <c r="H554" s="37" t="s">
        <v>1333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1466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1666</v>
      </c>
      <c r="CI554" s="276" t="s">
        <v>1348</v>
      </c>
      <c r="CJ554" s="276" t="s">
        <v>80</v>
      </c>
      <c r="CK554" s="300" t="s">
        <v>80</v>
      </c>
      <c r="CL554" s="301" t="s">
        <v>80</v>
      </c>
    </row>
    <row r="555" spans="1:90" ht="116.25">
      <c r="A555" s="697"/>
      <c r="B555" s="49" t="s">
        <v>1364</v>
      </c>
      <c r="C555" s="136">
        <v>1190900352</v>
      </c>
      <c r="D555" s="49" t="s">
        <v>1365</v>
      </c>
      <c r="E555" s="49" t="s">
        <v>1366</v>
      </c>
      <c r="F555" s="238">
        <v>42727219</v>
      </c>
      <c r="G555" s="21" t="s">
        <v>80</v>
      </c>
      <c r="H555" s="37" t="s">
        <v>1333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1466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1755</v>
      </c>
      <c r="CI555" s="276" t="s">
        <v>1348</v>
      </c>
      <c r="CJ555" s="276" t="s">
        <v>80</v>
      </c>
      <c r="CK555" s="300" t="s">
        <v>80</v>
      </c>
      <c r="CL555" s="301" t="s">
        <v>80</v>
      </c>
    </row>
    <row r="556" spans="1:90" ht="93">
      <c r="A556" s="697"/>
      <c r="B556" s="49" t="s">
        <v>1367</v>
      </c>
      <c r="C556" s="136">
        <v>1190900414</v>
      </c>
      <c r="D556" s="49" t="s">
        <v>1368</v>
      </c>
      <c r="E556" s="49" t="s">
        <v>1369</v>
      </c>
      <c r="F556" s="238">
        <v>71209905</v>
      </c>
      <c r="G556" s="21" t="s">
        <v>80</v>
      </c>
      <c r="H556" s="37" t="s">
        <v>1333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1466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1666</v>
      </c>
      <c r="CI556" s="276" t="s">
        <v>1348</v>
      </c>
      <c r="CJ556" s="276" t="s">
        <v>80</v>
      </c>
      <c r="CK556" s="300" t="s">
        <v>80</v>
      </c>
      <c r="CL556" s="301" t="s">
        <v>80</v>
      </c>
    </row>
    <row r="557" spans="1:90" ht="69.75">
      <c r="A557" s="697"/>
      <c r="B557" s="49" t="s">
        <v>1370</v>
      </c>
      <c r="C557" s="136">
        <v>1190900382</v>
      </c>
      <c r="D557" s="49" t="s">
        <v>1371</v>
      </c>
      <c r="E557" s="49" t="s">
        <v>1081</v>
      </c>
      <c r="F557" s="238">
        <v>71234411</v>
      </c>
      <c r="G557" s="21" t="s">
        <v>80</v>
      </c>
      <c r="H557" s="37" t="s">
        <v>1333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1466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1755</v>
      </c>
      <c r="CI557" s="276" t="s">
        <v>1348</v>
      </c>
      <c r="CJ557" s="276" t="s">
        <v>80</v>
      </c>
      <c r="CK557" s="300" t="s">
        <v>80</v>
      </c>
      <c r="CL557" s="301" t="s">
        <v>80</v>
      </c>
    </row>
    <row r="558" spans="1:90" ht="93">
      <c r="A558" s="697"/>
      <c r="B558" s="239" t="s">
        <v>1372</v>
      </c>
      <c r="C558" s="232" t="s">
        <v>1524</v>
      </c>
      <c r="D558" s="239" t="s">
        <v>1373</v>
      </c>
      <c r="E558" s="239" t="s">
        <v>1374</v>
      </c>
      <c r="F558" s="240">
        <v>71209859</v>
      </c>
      <c r="G558" s="233" t="s">
        <v>80</v>
      </c>
      <c r="H558" s="234" t="s">
        <v>1333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1466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86</v>
      </c>
      <c r="CI558" s="276" t="s">
        <v>1348</v>
      </c>
      <c r="CJ558" s="276" t="s">
        <v>1526</v>
      </c>
      <c r="CK558" s="300" t="s">
        <v>80</v>
      </c>
      <c r="CL558" s="301" t="s">
        <v>80</v>
      </c>
    </row>
    <row r="559" spans="1:90" ht="93">
      <c r="A559" s="697"/>
      <c r="B559" s="239" t="s">
        <v>1375</v>
      </c>
      <c r="C559" s="232" t="s">
        <v>1524</v>
      </c>
      <c r="D559" s="239" t="s">
        <v>1376</v>
      </c>
      <c r="E559" s="239" t="s">
        <v>1377</v>
      </c>
      <c r="F559" s="240">
        <v>75009889</v>
      </c>
      <c r="G559" s="233" t="s">
        <v>80</v>
      </c>
      <c r="H559" s="234" t="s">
        <v>1333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1466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86</v>
      </c>
      <c r="CI559" s="276" t="s">
        <v>1348</v>
      </c>
      <c r="CJ559" s="276" t="s">
        <v>1527</v>
      </c>
      <c r="CK559" s="300" t="s">
        <v>80</v>
      </c>
      <c r="CL559" s="301" t="s">
        <v>80</v>
      </c>
    </row>
    <row r="560" spans="1:90" ht="139.5">
      <c r="A560" s="697"/>
      <c r="B560" s="49" t="s">
        <v>1378</v>
      </c>
      <c r="C560" s="136">
        <v>1190900410</v>
      </c>
      <c r="D560" s="49" t="s">
        <v>1379</v>
      </c>
      <c r="E560" s="49" t="s">
        <v>1380</v>
      </c>
      <c r="F560" s="238">
        <v>874655</v>
      </c>
      <c r="G560" s="21" t="s">
        <v>80</v>
      </c>
      <c r="H560" s="37" t="s">
        <v>1333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1466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1666</v>
      </c>
      <c r="CI560" s="276" t="s">
        <v>1348</v>
      </c>
      <c r="CJ560" s="276" t="s">
        <v>80</v>
      </c>
      <c r="CK560" s="300" t="s">
        <v>80</v>
      </c>
      <c r="CL560" s="301" t="s">
        <v>80</v>
      </c>
    </row>
    <row r="561" spans="1:91" ht="93">
      <c r="A561" s="697"/>
      <c r="B561" s="239" t="s">
        <v>1381</v>
      </c>
      <c r="C561" s="232" t="s">
        <v>1524</v>
      </c>
      <c r="D561" s="239" t="s">
        <v>1382</v>
      </c>
      <c r="E561" s="239" t="s">
        <v>1383</v>
      </c>
      <c r="F561" s="240">
        <v>44685165</v>
      </c>
      <c r="G561" s="233" t="s">
        <v>80</v>
      </c>
      <c r="H561" s="234" t="s">
        <v>1333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1466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86</v>
      </c>
      <c r="CI561" s="276" t="s">
        <v>1348</v>
      </c>
      <c r="CJ561" s="276" t="s">
        <v>1527</v>
      </c>
      <c r="CK561" s="300" t="s">
        <v>80</v>
      </c>
      <c r="CL561" s="301" t="s">
        <v>80</v>
      </c>
    </row>
    <row r="562" spans="1:91" s="41" customFormat="1" ht="54" customHeight="1">
      <c r="A562" s="697"/>
      <c r="B562" s="75" t="s">
        <v>271</v>
      </c>
      <c r="C562" s="63" t="s">
        <v>80</v>
      </c>
      <c r="D562" s="63" t="s">
        <v>80</v>
      </c>
      <c r="E562" s="63" t="s">
        <v>80</v>
      </c>
      <c r="F562" s="63" t="s">
        <v>80</v>
      </c>
      <c r="G562" s="95" t="s">
        <v>80</v>
      </c>
      <c r="H562" s="63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80</v>
      </c>
      <c r="CI562" s="305" t="s">
        <v>80</v>
      </c>
      <c r="CJ562" s="306" t="s">
        <v>80</v>
      </c>
      <c r="CK562" s="307" t="s">
        <v>80</v>
      </c>
      <c r="CL562" s="308" t="s">
        <v>80</v>
      </c>
      <c r="CM562" s="50"/>
    </row>
    <row r="563" spans="1:91" s="41" customFormat="1" ht="45.75" customHeight="1">
      <c r="A563" s="697"/>
      <c r="B563" s="76" t="s">
        <v>13</v>
      </c>
      <c r="C563" s="65" t="s">
        <v>80</v>
      </c>
      <c r="D563" s="65" t="s">
        <v>80</v>
      </c>
      <c r="E563" s="65" t="s">
        <v>80</v>
      </c>
      <c r="F563" s="65" t="s">
        <v>80</v>
      </c>
      <c r="G563" s="93" t="s">
        <v>80</v>
      </c>
      <c r="H563" s="65" t="s">
        <v>80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80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80</v>
      </c>
      <c r="CI563" s="309" t="s">
        <v>80</v>
      </c>
      <c r="CJ563" s="310" t="s">
        <v>80</v>
      </c>
      <c r="CK563" s="311" t="s">
        <v>80</v>
      </c>
      <c r="CL563" s="312" t="s">
        <v>80</v>
      </c>
      <c r="CM563" s="50"/>
    </row>
    <row r="564" spans="1:91" s="41" customFormat="1" ht="22.5" customHeight="1">
      <c r="A564" s="697" t="s">
        <v>80</v>
      </c>
      <c r="B564" s="77" t="s">
        <v>342</v>
      </c>
      <c r="C564" s="64" t="s">
        <v>80</v>
      </c>
      <c r="D564" s="64" t="s">
        <v>80</v>
      </c>
      <c r="E564" s="64" t="s">
        <v>80</v>
      </c>
      <c r="F564" s="64" t="s">
        <v>80</v>
      </c>
      <c r="G564" s="94" t="s">
        <v>80</v>
      </c>
      <c r="H564" s="64" t="s">
        <v>80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80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80</v>
      </c>
      <c r="CI564" s="297" t="s">
        <v>80</v>
      </c>
      <c r="CJ564" s="318" t="s">
        <v>80</v>
      </c>
      <c r="CK564" s="298" t="s">
        <v>80</v>
      </c>
      <c r="CL564" s="299" t="s">
        <v>80</v>
      </c>
      <c r="CM564" s="50"/>
    </row>
    <row r="565" spans="1:91" s="40" customFormat="1" ht="79.5" customHeight="1">
      <c r="A565" s="697"/>
      <c r="B565" s="49" t="s">
        <v>1467</v>
      </c>
      <c r="C565" s="92" t="s">
        <v>80</v>
      </c>
      <c r="D565" s="27" t="s">
        <v>347</v>
      </c>
      <c r="E565" s="27" t="s">
        <v>1065</v>
      </c>
      <c r="F565" s="10">
        <v>70891095</v>
      </c>
      <c r="G565" s="21" t="s">
        <v>1468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41" t="s">
        <v>1469</v>
      </c>
      <c r="CJ565" s="276" t="s">
        <v>80</v>
      </c>
      <c r="CK565" s="300" t="s">
        <v>80</v>
      </c>
      <c r="CL565" s="301" t="s">
        <v>80</v>
      </c>
    </row>
    <row r="566" spans="1:91" s="40" customFormat="1" ht="61.5" customHeight="1">
      <c r="A566" s="697"/>
      <c r="B566" s="49" t="s">
        <v>1470</v>
      </c>
      <c r="C566" s="92" t="s">
        <v>80</v>
      </c>
      <c r="D566" s="27" t="s">
        <v>347</v>
      </c>
      <c r="E566" s="27" t="s">
        <v>1065</v>
      </c>
      <c r="F566" s="10">
        <v>70891095</v>
      </c>
      <c r="G566" s="21" t="s">
        <v>1471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41" t="s">
        <v>1469</v>
      </c>
      <c r="CJ566" s="276" t="s">
        <v>80</v>
      </c>
      <c r="CK566" s="300" t="s">
        <v>80</v>
      </c>
      <c r="CL566" s="301" t="s">
        <v>80</v>
      </c>
    </row>
    <row r="567" spans="1:91" s="40" customFormat="1" ht="61.5" customHeight="1">
      <c r="A567" s="697"/>
      <c r="B567" s="49" t="s">
        <v>1472</v>
      </c>
      <c r="C567" s="92" t="s">
        <v>80</v>
      </c>
      <c r="D567" s="27" t="s">
        <v>347</v>
      </c>
      <c r="E567" s="27" t="s">
        <v>1065</v>
      </c>
      <c r="F567" s="10">
        <v>70891095</v>
      </c>
      <c r="G567" s="21" t="s">
        <v>1473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41" t="s">
        <v>1469</v>
      </c>
      <c r="CJ567" s="276" t="s">
        <v>80</v>
      </c>
      <c r="CK567" s="300" t="s">
        <v>80</v>
      </c>
      <c r="CL567" s="301" t="s">
        <v>80</v>
      </c>
    </row>
    <row r="568" spans="1:91" s="40" customFormat="1" ht="61.5" customHeight="1">
      <c r="A568" s="697"/>
      <c r="B568" s="49" t="s">
        <v>1474</v>
      </c>
      <c r="C568" s="92" t="s">
        <v>80</v>
      </c>
      <c r="D568" s="27" t="s">
        <v>347</v>
      </c>
      <c r="E568" s="27" t="s">
        <v>1065</v>
      </c>
      <c r="F568" s="10">
        <v>70891095</v>
      </c>
      <c r="G568" s="21" t="s">
        <v>1475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41" t="s">
        <v>1469</v>
      </c>
      <c r="CJ568" s="276" t="s">
        <v>80</v>
      </c>
      <c r="CK568" s="300" t="s">
        <v>80</v>
      </c>
      <c r="CL568" s="301" t="s">
        <v>80</v>
      </c>
    </row>
    <row r="569" spans="1:91" s="40" customFormat="1" ht="61.5" customHeight="1">
      <c r="A569" s="697"/>
      <c r="B569" s="49" t="s">
        <v>1476</v>
      </c>
      <c r="C569" s="92" t="s">
        <v>80</v>
      </c>
      <c r="D569" s="27" t="s">
        <v>347</v>
      </c>
      <c r="E569" s="27" t="s">
        <v>1065</v>
      </c>
      <c r="F569" s="10">
        <v>70891095</v>
      </c>
      <c r="G569" s="21" t="s">
        <v>1477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41" t="s">
        <v>1469</v>
      </c>
      <c r="CJ569" s="276" t="s">
        <v>80</v>
      </c>
      <c r="CK569" s="300" t="s">
        <v>80</v>
      </c>
      <c r="CL569" s="301" t="s">
        <v>80</v>
      </c>
    </row>
    <row r="570" spans="1:91" ht="61.5" customHeight="1">
      <c r="A570" s="697"/>
      <c r="B570" s="49" t="s">
        <v>1478</v>
      </c>
      <c r="C570" s="92" t="s">
        <v>80</v>
      </c>
      <c r="D570" s="27" t="s">
        <v>347</v>
      </c>
      <c r="E570" s="27" t="s">
        <v>1065</v>
      </c>
      <c r="F570" s="10">
        <v>70891095</v>
      </c>
      <c r="G570" s="21" t="s">
        <v>1479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41" t="s">
        <v>1480</v>
      </c>
      <c r="CJ570" s="276" t="s">
        <v>80</v>
      </c>
      <c r="CK570" s="300" t="s">
        <v>80</v>
      </c>
      <c r="CL570" s="301" t="s">
        <v>80</v>
      </c>
    </row>
    <row r="571" spans="1:91" ht="61.5" customHeight="1">
      <c r="A571" s="697"/>
      <c r="B571" s="49" t="s">
        <v>1481</v>
      </c>
      <c r="C571" s="92" t="s">
        <v>80</v>
      </c>
      <c r="D571" s="27" t="s">
        <v>347</v>
      </c>
      <c r="E571" s="27" t="s">
        <v>1065</v>
      </c>
      <c r="F571" s="10">
        <v>70891095</v>
      </c>
      <c r="G571" s="21" t="s">
        <v>1482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41" t="s">
        <v>1480</v>
      </c>
      <c r="CJ571" s="276" t="s">
        <v>80</v>
      </c>
      <c r="CK571" s="300" t="s">
        <v>80</v>
      </c>
      <c r="CL571" s="301" t="s">
        <v>80</v>
      </c>
    </row>
    <row r="572" spans="1:91" ht="61.5" customHeight="1">
      <c r="A572" s="697"/>
      <c r="B572" s="118" t="s">
        <v>1483</v>
      </c>
      <c r="C572" s="151" t="s">
        <v>80</v>
      </c>
      <c r="D572" s="67" t="s">
        <v>347</v>
      </c>
      <c r="E572" s="67" t="s">
        <v>1065</v>
      </c>
      <c r="F572" s="18">
        <v>70891095</v>
      </c>
      <c r="G572" s="152" t="s">
        <v>1484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1319</v>
      </c>
      <c r="CI572" s="341" t="s">
        <v>1480</v>
      </c>
      <c r="CJ572" s="276" t="s">
        <v>1727</v>
      </c>
      <c r="CK572" s="300" t="s">
        <v>80</v>
      </c>
      <c r="CL572" s="301" t="s">
        <v>80</v>
      </c>
    </row>
    <row r="573" spans="1:91" s="41" customFormat="1" ht="46.5">
      <c r="A573" s="697"/>
      <c r="B573" s="75" t="s">
        <v>343</v>
      </c>
      <c r="C573" s="63" t="s">
        <v>80</v>
      </c>
      <c r="D573" s="63" t="s">
        <v>80</v>
      </c>
      <c r="E573" s="63" t="s">
        <v>80</v>
      </c>
      <c r="F573" s="63" t="s">
        <v>80</v>
      </c>
      <c r="G573" s="95" t="s">
        <v>80</v>
      </c>
      <c r="H573" s="63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80</v>
      </c>
      <c r="CI573" s="305" t="s">
        <v>80</v>
      </c>
      <c r="CJ573" s="306" t="s">
        <v>80</v>
      </c>
      <c r="CK573" s="308" t="s">
        <v>80</v>
      </c>
      <c r="CL573" s="308" t="s">
        <v>80</v>
      </c>
      <c r="CM573" s="50"/>
    </row>
    <row r="574" spans="1:91" s="41" customFormat="1" ht="20.25" customHeight="1">
      <c r="A574" s="697"/>
      <c r="B574" s="76" t="s">
        <v>344</v>
      </c>
      <c r="C574" s="65" t="s">
        <v>80</v>
      </c>
      <c r="D574" s="65" t="s">
        <v>80</v>
      </c>
      <c r="E574" s="65" t="s">
        <v>80</v>
      </c>
      <c r="F574" s="65" t="s">
        <v>80</v>
      </c>
      <c r="G574" s="93" t="s">
        <v>80</v>
      </c>
      <c r="H574" s="65" t="s">
        <v>80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80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80</v>
      </c>
      <c r="CI574" s="309" t="s">
        <v>80</v>
      </c>
      <c r="CJ574" s="310" t="s">
        <v>80</v>
      </c>
      <c r="CK574" s="312" t="s">
        <v>80</v>
      </c>
      <c r="CL574" s="312" t="s">
        <v>80</v>
      </c>
      <c r="CM574" s="50"/>
    </row>
    <row r="575" spans="1:91" s="40" customFormat="1" ht="46.5" customHeight="1">
      <c r="A575" s="698" t="s">
        <v>345</v>
      </c>
      <c r="B575" s="110" t="s">
        <v>799</v>
      </c>
      <c r="C575" s="23" t="s">
        <v>80</v>
      </c>
      <c r="D575" s="23" t="s">
        <v>80</v>
      </c>
      <c r="E575" s="23" t="s">
        <v>1085</v>
      </c>
      <c r="F575" s="16" t="s">
        <v>1230</v>
      </c>
      <c r="G575" s="16" t="s">
        <v>800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89" t="s">
        <v>80</v>
      </c>
      <c r="CJ575" s="289" t="s">
        <v>80</v>
      </c>
      <c r="CK575" s="291" t="s">
        <v>80</v>
      </c>
      <c r="CL575" s="291" t="s">
        <v>80</v>
      </c>
    </row>
    <row r="576" spans="1:91" s="40" customFormat="1" ht="120" customHeight="1">
      <c r="A576" s="698"/>
      <c r="B576" s="110" t="s">
        <v>744</v>
      </c>
      <c r="C576" s="68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42" t="s">
        <v>80</v>
      </c>
      <c r="CJ576" s="289" t="s">
        <v>80</v>
      </c>
      <c r="CK576" s="313" t="s">
        <v>80</v>
      </c>
      <c r="CL576" s="313" t="s">
        <v>80</v>
      </c>
    </row>
    <row r="577" spans="1:90" s="40" customFormat="1" ht="120" customHeight="1">
      <c r="A577" s="698"/>
      <c r="B577" s="28" t="s">
        <v>1024</v>
      </c>
      <c r="C577" s="126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27" t="s">
        <v>80</v>
      </c>
      <c r="N577" s="127">
        <v>0</v>
      </c>
      <c r="O577" s="127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42" t="s">
        <v>80</v>
      </c>
      <c r="CJ577" s="289" t="s">
        <v>80</v>
      </c>
      <c r="CK577" s="313" t="s">
        <v>80</v>
      </c>
      <c r="CL577" s="313" t="s">
        <v>80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693" t="s">
        <v>19</v>
      </c>
      <c r="C580" s="694"/>
      <c r="D580" s="694"/>
      <c r="E580" s="694"/>
      <c r="F580" s="694"/>
      <c r="G580" s="694"/>
      <c r="H580" s="694"/>
      <c r="I580" s="695"/>
    </row>
    <row r="581" spans="1:90">
      <c r="A581" s="59"/>
      <c r="B581" s="710" t="s">
        <v>78</v>
      </c>
      <c r="C581" s="711"/>
      <c r="D581" s="712"/>
      <c r="E581" s="712"/>
      <c r="F581" s="712"/>
      <c r="G581" s="712"/>
      <c r="H581" s="712"/>
      <c r="I581" s="713"/>
    </row>
    <row r="582" spans="1:90">
      <c r="A582" s="60"/>
      <c r="B582" s="702" t="s">
        <v>492</v>
      </c>
      <c r="C582" s="703"/>
      <c r="D582" s="704"/>
      <c r="E582" s="704"/>
      <c r="F582" s="704"/>
      <c r="G582" s="704"/>
      <c r="H582" s="704"/>
      <c r="I582" s="705"/>
    </row>
    <row r="583" spans="1:90" ht="26.25" customHeight="1">
      <c r="A583" s="60"/>
      <c r="B583" s="702" t="s">
        <v>493</v>
      </c>
      <c r="C583" s="703"/>
      <c r="D583" s="704"/>
      <c r="E583" s="704"/>
      <c r="F583" s="704"/>
      <c r="G583" s="704"/>
      <c r="H583" s="704"/>
      <c r="I583" s="705"/>
      <c r="CJ583" s="3"/>
      <c r="CK583" s="74"/>
      <c r="CL583" s="74"/>
    </row>
    <row r="584" spans="1:90" ht="15.75" customHeight="1">
      <c r="B584" s="702" t="s">
        <v>79</v>
      </c>
      <c r="C584" s="703"/>
      <c r="D584" s="704"/>
      <c r="E584" s="704"/>
      <c r="F584" s="704"/>
      <c r="G584" s="704"/>
      <c r="H584" s="704"/>
      <c r="I584" s="705"/>
      <c r="CJ584" s="3"/>
      <c r="CK584" s="74"/>
      <c r="CL584" s="74"/>
    </row>
    <row r="585" spans="1:90" ht="17.25" customHeight="1">
      <c r="B585" s="702" t="s">
        <v>494</v>
      </c>
      <c r="C585" s="703"/>
      <c r="D585" s="704"/>
      <c r="E585" s="704"/>
      <c r="F585" s="704"/>
      <c r="G585" s="704"/>
      <c r="H585" s="704"/>
      <c r="I585" s="705"/>
      <c r="CJ585" s="3"/>
      <c r="CK585" s="74"/>
      <c r="CL585" s="74"/>
    </row>
    <row r="586" spans="1:90" ht="16.5" customHeight="1">
      <c r="B586" s="702" t="s">
        <v>610</v>
      </c>
      <c r="C586" s="703"/>
      <c r="D586" s="704"/>
      <c r="E586" s="704"/>
      <c r="F586" s="704"/>
      <c r="G586" s="704"/>
      <c r="H586" s="704"/>
      <c r="I586" s="705"/>
      <c r="CJ586" s="3"/>
      <c r="CK586" s="74"/>
      <c r="CL586" s="74"/>
    </row>
    <row r="587" spans="1:90" ht="18.75" customHeight="1">
      <c r="B587" s="702" t="s">
        <v>277</v>
      </c>
      <c r="C587" s="703"/>
      <c r="D587" s="704"/>
      <c r="E587" s="704"/>
      <c r="F587" s="704"/>
      <c r="G587" s="704"/>
      <c r="H587" s="704"/>
      <c r="I587" s="705"/>
      <c r="CJ587" s="3"/>
      <c r="CK587" s="74"/>
      <c r="CL587" s="74"/>
    </row>
    <row r="588" spans="1:90" ht="18" customHeight="1">
      <c r="B588" s="702" t="s">
        <v>321</v>
      </c>
      <c r="C588" s="703"/>
      <c r="D588" s="704"/>
      <c r="E588" s="704"/>
      <c r="F588" s="704"/>
      <c r="G588" s="704"/>
      <c r="H588" s="704"/>
      <c r="I588" s="705"/>
      <c r="CJ588" s="3"/>
      <c r="CK588" s="74"/>
      <c r="CL588" s="74"/>
    </row>
    <row r="589" spans="1:90" ht="18" customHeight="1">
      <c r="B589" s="702" t="s">
        <v>320</v>
      </c>
      <c r="C589" s="703"/>
      <c r="D589" s="704"/>
      <c r="E589" s="704"/>
      <c r="F589" s="704"/>
      <c r="G589" s="704"/>
      <c r="H589" s="704"/>
      <c r="I589" s="705"/>
      <c r="CJ589" s="3"/>
      <c r="CK589" s="74"/>
      <c r="CL589" s="74"/>
    </row>
    <row r="590" spans="1:90" ht="20.25" customHeight="1" thickBot="1">
      <c r="B590" s="706" t="s">
        <v>1316</v>
      </c>
      <c r="C590" s="707"/>
      <c r="D590" s="708"/>
      <c r="E590" s="708"/>
      <c r="F590" s="708"/>
      <c r="G590" s="708"/>
      <c r="H590" s="708"/>
      <c r="I590" s="709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Z654"/>
  <sheetViews>
    <sheetView tabSelected="1" zoomScale="40" zoomScaleNormal="40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2" sqref="H12"/>
    </sheetView>
  </sheetViews>
  <sheetFormatPr defaultColWidth="9.140625" defaultRowHeight="18" outlineLevelRow="1"/>
  <cols>
    <col min="1" max="1" width="9.7109375" style="3" customWidth="1"/>
    <col min="2" max="2" width="88.5703125" style="428" customWidth="1"/>
    <col min="3" max="3" width="28.5703125" style="62" customWidth="1"/>
    <col min="4" max="4" width="45.42578125" style="62" customWidth="1"/>
    <col min="5" max="6" width="30.5703125" style="62" hidden="1" customWidth="1"/>
    <col min="7" max="7" width="12.5703125" style="100" customWidth="1"/>
    <col min="8" max="8" width="22.7109375" style="62" customWidth="1"/>
    <col min="9" max="9" width="21.42578125" style="393" customWidth="1"/>
    <col min="10" max="10" width="19.42578125" style="393" customWidth="1"/>
    <col min="11" max="11" width="19" style="393" customWidth="1"/>
    <col min="12" max="12" width="19.7109375" style="393" customWidth="1"/>
    <col min="13" max="13" width="21.28515625" style="393" customWidth="1"/>
    <col min="14" max="14" width="21.28515625" style="393" hidden="1" customWidth="1"/>
    <col min="15" max="15" width="36.28515625" style="62" hidden="1" customWidth="1"/>
    <col min="16" max="16" width="37.28515625" style="452" hidden="1" customWidth="1"/>
    <col min="17" max="17" width="23.85546875" style="452" hidden="1" customWidth="1"/>
    <col min="18" max="18" width="26" style="452" customWidth="1"/>
    <col min="19" max="19" width="36.28515625" style="62" customWidth="1"/>
    <col min="20" max="22" width="36.28515625" style="393" hidden="1" customWidth="1"/>
    <col min="23" max="23" width="19.7109375" style="393" customWidth="1"/>
    <col min="24" max="24" width="20.5703125" style="393" customWidth="1"/>
    <col min="25" max="27" width="23.42578125" style="393" hidden="1" customWidth="1"/>
    <col min="28" max="29" width="23.42578125" style="393" customWidth="1"/>
    <col min="30" max="49" width="31.7109375" style="393" hidden="1" customWidth="1"/>
    <col min="50" max="50" width="28.140625" style="393" customWidth="1"/>
    <col min="51" max="51" width="23.7109375" style="393" customWidth="1"/>
    <col min="52" max="52" width="26.5703125" style="393" customWidth="1"/>
    <col min="53" max="53" width="21" style="393" customWidth="1"/>
    <col min="54" max="54" width="38.140625" style="62" customWidth="1"/>
    <col min="55" max="55" width="44.140625" style="62" customWidth="1"/>
    <col min="56" max="56" width="21.28515625" style="393" customWidth="1"/>
    <col min="57" max="57" width="20.42578125" style="393" customWidth="1"/>
    <col min="58" max="58" width="18.42578125" style="62" customWidth="1"/>
    <col min="59" max="59" width="17" style="62" customWidth="1"/>
    <col min="60" max="60" width="17.5703125" style="391" customWidth="1"/>
    <col min="61" max="61" width="13.140625" style="3" customWidth="1"/>
    <col min="62" max="16384" width="9.140625" style="3"/>
  </cols>
  <sheetData>
    <row r="1" spans="1:338" ht="12.75" customHeight="1">
      <c r="A1" s="681" t="s">
        <v>278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3"/>
      <c r="P1" s="683"/>
      <c r="Q1" s="683"/>
      <c r="R1" s="683"/>
      <c r="S1" s="683"/>
      <c r="T1" s="683"/>
      <c r="U1" s="683"/>
      <c r="V1" s="683"/>
      <c r="W1" s="682"/>
      <c r="X1" s="682"/>
      <c r="Y1" s="682"/>
      <c r="Z1" s="682"/>
      <c r="AA1" s="682"/>
      <c r="AB1" s="682"/>
      <c r="AC1" s="682"/>
      <c r="AD1" s="682"/>
      <c r="AE1" s="682"/>
      <c r="AF1" s="682"/>
      <c r="AG1" s="682"/>
      <c r="AH1" s="682"/>
      <c r="AI1" s="682"/>
      <c r="AJ1" s="682"/>
      <c r="AK1" s="682"/>
      <c r="AL1" s="682"/>
      <c r="AM1" s="682"/>
      <c r="AN1" s="682"/>
      <c r="AO1" s="682"/>
      <c r="AP1" s="682"/>
      <c r="AQ1" s="682"/>
      <c r="AR1" s="682"/>
      <c r="AS1" s="682"/>
      <c r="AT1" s="682"/>
      <c r="AU1" s="682"/>
      <c r="AV1" s="682"/>
      <c r="AW1" s="682"/>
      <c r="AX1" s="682"/>
      <c r="AY1" s="682"/>
      <c r="AZ1" s="682"/>
      <c r="BA1" s="682"/>
      <c r="BB1" s="682"/>
      <c r="BC1" s="682"/>
      <c r="BD1" s="682"/>
      <c r="BE1" s="682"/>
      <c r="BF1" s="683"/>
    </row>
    <row r="2" spans="1:338" ht="34.5" customHeight="1">
      <c r="A2" s="354"/>
      <c r="B2" s="427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56"/>
      <c r="P2" s="72"/>
      <c r="Q2" s="72"/>
      <c r="R2" s="72"/>
      <c r="S2" s="56"/>
      <c r="T2" s="1"/>
      <c r="U2" s="1"/>
      <c r="V2" s="1"/>
      <c r="W2" s="1"/>
      <c r="X2" s="1"/>
      <c r="Y2" s="1"/>
      <c r="Z2" s="1"/>
      <c r="AA2" s="1"/>
      <c r="AB2" s="1"/>
      <c r="AC2" s="1"/>
      <c r="AX2" s="1"/>
      <c r="AY2" s="1"/>
      <c r="AZ2" s="1"/>
      <c r="BA2" s="1"/>
      <c r="BB2" s="56"/>
      <c r="BC2" s="394"/>
    </row>
    <row r="3" spans="1:338" s="41" customFormat="1" ht="108" customHeight="1">
      <c r="A3" s="724" t="s">
        <v>1</v>
      </c>
      <c r="B3" s="685" t="s">
        <v>0</v>
      </c>
      <c r="C3" s="685" t="s">
        <v>613</v>
      </c>
      <c r="D3" s="685" t="s">
        <v>1031</v>
      </c>
      <c r="E3" s="685" t="s">
        <v>1035</v>
      </c>
      <c r="F3" s="685" t="s">
        <v>1036</v>
      </c>
      <c r="G3" s="686" t="s">
        <v>77</v>
      </c>
      <c r="H3" s="685" t="s">
        <v>534</v>
      </c>
      <c r="I3" s="685" t="s">
        <v>540</v>
      </c>
      <c r="J3" s="685" t="s">
        <v>85</v>
      </c>
      <c r="K3" s="685"/>
      <c r="L3" s="676" t="s">
        <v>334</v>
      </c>
      <c r="M3" s="676" t="s">
        <v>335</v>
      </c>
      <c r="N3" s="676" t="s">
        <v>1032</v>
      </c>
      <c r="O3" s="676" t="s">
        <v>1033</v>
      </c>
      <c r="P3" s="714" t="s">
        <v>611</v>
      </c>
      <c r="Q3" s="714" t="s">
        <v>746</v>
      </c>
      <c r="R3" s="685" t="s">
        <v>2131</v>
      </c>
      <c r="S3" s="685" t="s">
        <v>2130</v>
      </c>
      <c r="T3" s="746" t="s">
        <v>2963</v>
      </c>
      <c r="U3" s="746"/>
      <c r="V3" s="746"/>
      <c r="W3" s="746"/>
      <c r="X3" s="687" t="s">
        <v>2871</v>
      </c>
      <c r="Y3" s="723" t="s">
        <v>2323</v>
      </c>
      <c r="Z3" s="723"/>
      <c r="AA3" s="723"/>
      <c r="AB3" s="723"/>
      <c r="AC3" s="725" t="s">
        <v>2324</v>
      </c>
      <c r="AD3" s="723" t="s">
        <v>2325</v>
      </c>
      <c r="AE3" s="723"/>
      <c r="AF3" s="723"/>
      <c r="AG3" s="723"/>
      <c r="AH3" s="723"/>
      <c r="AI3" s="723" t="s">
        <v>2326</v>
      </c>
      <c r="AJ3" s="723"/>
      <c r="AK3" s="723"/>
      <c r="AL3" s="723"/>
      <c r="AM3" s="723"/>
      <c r="AN3" s="723" t="s">
        <v>2327</v>
      </c>
      <c r="AO3" s="723"/>
      <c r="AP3" s="723"/>
      <c r="AQ3" s="723"/>
      <c r="AR3" s="723"/>
      <c r="AS3" s="723" t="s">
        <v>2328</v>
      </c>
      <c r="AT3" s="723"/>
      <c r="AU3" s="723"/>
      <c r="AV3" s="723"/>
      <c r="AW3" s="723"/>
      <c r="AX3" s="669" t="s">
        <v>2329</v>
      </c>
      <c r="AY3" s="670" t="s">
        <v>2330</v>
      </c>
      <c r="AZ3" s="685" t="s">
        <v>280</v>
      </c>
      <c r="BA3" s="685" t="s">
        <v>333</v>
      </c>
      <c r="BB3" s="685" t="s">
        <v>83</v>
      </c>
      <c r="BC3" s="685" t="s">
        <v>2081</v>
      </c>
      <c r="BD3" s="714" t="s">
        <v>1941</v>
      </c>
      <c r="BE3" s="685" t="s">
        <v>2082</v>
      </c>
      <c r="BF3" s="714" t="s">
        <v>1996</v>
      </c>
      <c r="BG3" s="685" t="s">
        <v>2080</v>
      </c>
      <c r="BH3" s="722" t="s">
        <v>2079</v>
      </c>
      <c r="BI3" s="715" t="s">
        <v>2716</v>
      </c>
    </row>
    <row r="4" spans="1:338" s="41" customFormat="1" ht="43.5" customHeight="1">
      <c r="A4" s="724"/>
      <c r="B4" s="685"/>
      <c r="C4" s="685"/>
      <c r="D4" s="685"/>
      <c r="E4" s="685"/>
      <c r="F4" s="685"/>
      <c r="G4" s="686"/>
      <c r="H4" s="685"/>
      <c r="I4" s="685"/>
      <c r="J4" s="685" t="s">
        <v>340</v>
      </c>
      <c r="K4" s="685" t="s">
        <v>341</v>
      </c>
      <c r="L4" s="676"/>
      <c r="M4" s="676"/>
      <c r="N4" s="676"/>
      <c r="O4" s="676"/>
      <c r="P4" s="714"/>
      <c r="Q4" s="714"/>
      <c r="R4" s="685"/>
      <c r="S4" s="685"/>
      <c r="T4" s="746" t="s">
        <v>336</v>
      </c>
      <c r="U4" s="746" t="s">
        <v>2087</v>
      </c>
      <c r="V4" s="746" t="s">
        <v>338</v>
      </c>
      <c r="W4" s="687" t="s">
        <v>2870</v>
      </c>
      <c r="X4" s="687"/>
      <c r="Y4" s="726" t="s">
        <v>2132</v>
      </c>
      <c r="Z4" s="726" t="s">
        <v>2133</v>
      </c>
      <c r="AA4" s="726" t="s">
        <v>2134</v>
      </c>
      <c r="AB4" s="727" t="s">
        <v>339</v>
      </c>
      <c r="AC4" s="725"/>
      <c r="AD4" s="723" t="s">
        <v>2132</v>
      </c>
      <c r="AE4" s="723" t="s">
        <v>2133</v>
      </c>
      <c r="AF4" s="723" t="s">
        <v>2134</v>
      </c>
      <c r="AG4" s="725" t="s">
        <v>339</v>
      </c>
      <c r="AH4" s="725" t="s">
        <v>490</v>
      </c>
      <c r="AI4" s="723" t="s">
        <v>2132</v>
      </c>
      <c r="AJ4" s="723" t="s">
        <v>2133</v>
      </c>
      <c r="AK4" s="723" t="s">
        <v>2134</v>
      </c>
      <c r="AL4" s="725" t="s">
        <v>339</v>
      </c>
      <c r="AM4" s="725" t="s">
        <v>490</v>
      </c>
      <c r="AN4" s="723" t="s">
        <v>2132</v>
      </c>
      <c r="AO4" s="723" t="s">
        <v>2133</v>
      </c>
      <c r="AP4" s="723" t="s">
        <v>2134</v>
      </c>
      <c r="AQ4" s="725" t="s">
        <v>339</v>
      </c>
      <c r="AR4" s="725" t="s">
        <v>490</v>
      </c>
      <c r="AS4" s="723" t="s">
        <v>2132</v>
      </c>
      <c r="AT4" s="723" t="s">
        <v>2133</v>
      </c>
      <c r="AU4" s="723" t="s">
        <v>2134</v>
      </c>
      <c r="AV4" s="725" t="s">
        <v>339</v>
      </c>
      <c r="AW4" s="725" t="s">
        <v>490</v>
      </c>
      <c r="AX4" s="669"/>
      <c r="AY4" s="670"/>
      <c r="AZ4" s="685"/>
      <c r="BA4" s="685"/>
      <c r="BB4" s="685"/>
      <c r="BC4" s="685"/>
      <c r="BD4" s="714"/>
      <c r="BE4" s="685"/>
      <c r="BF4" s="714"/>
      <c r="BG4" s="685"/>
      <c r="BH4" s="722"/>
      <c r="BI4" s="716"/>
    </row>
    <row r="5" spans="1:338" s="41" customFormat="1" ht="75" customHeight="1">
      <c r="A5" s="724"/>
      <c r="B5" s="685"/>
      <c r="C5" s="685"/>
      <c r="D5" s="685"/>
      <c r="E5" s="685"/>
      <c r="F5" s="685"/>
      <c r="G5" s="686"/>
      <c r="H5" s="685"/>
      <c r="I5" s="685"/>
      <c r="J5" s="685"/>
      <c r="K5" s="685"/>
      <c r="L5" s="676"/>
      <c r="M5" s="676"/>
      <c r="N5" s="676"/>
      <c r="O5" s="676"/>
      <c r="P5" s="714"/>
      <c r="Q5" s="714"/>
      <c r="R5" s="685"/>
      <c r="S5" s="685"/>
      <c r="T5" s="746"/>
      <c r="U5" s="746"/>
      <c r="V5" s="746"/>
      <c r="W5" s="687"/>
      <c r="X5" s="687"/>
      <c r="Y5" s="726"/>
      <c r="Z5" s="726"/>
      <c r="AA5" s="726"/>
      <c r="AB5" s="727"/>
      <c r="AC5" s="725"/>
      <c r="AD5" s="723"/>
      <c r="AE5" s="723"/>
      <c r="AF5" s="723"/>
      <c r="AG5" s="725"/>
      <c r="AH5" s="725"/>
      <c r="AI5" s="723"/>
      <c r="AJ5" s="723"/>
      <c r="AK5" s="723"/>
      <c r="AL5" s="725"/>
      <c r="AM5" s="725"/>
      <c r="AN5" s="723"/>
      <c r="AO5" s="723"/>
      <c r="AP5" s="723"/>
      <c r="AQ5" s="725"/>
      <c r="AR5" s="725"/>
      <c r="AS5" s="723"/>
      <c r="AT5" s="723"/>
      <c r="AU5" s="723"/>
      <c r="AV5" s="725"/>
      <c r="AW5" s="725"/>
      <c r="AX5" s="669"/>
      <c r="AY5" s="670"/>
      <c r="AZ5" s="685"/>
      <c r="BA5" s="685"/>
      <c r="BB5" s="685"/>
      <c r="BC5" s="685"/>
      <c r="BD5" s="714"/>
      <c r="BE5" s="685"/>
      <c r="BF5" s="714"/>
      <c r="BG5" s="685"/>
      <c r="BH5" s="722"/>
      <c r="BI5" s="717"/>
    </row>
    <row r="6" spans="1:338" s="347" customFormat="1" ht="35.25" customHeight="1">
      <c r="A6" s="692" t="s">
        <v>262</v>
      </c>
      <c r="B6" s="692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xml:space="preserve"> I7+I8</f>
        <v>25124996.166085504</v>
      </c>
      <c r="J6" s="44">
        <f t="shared" ref="J6:N6" si="0" xml:space="preserve"> J7+J8</f>
        <v>23421849.649803206</v>
      </c>
      <c r="K6" s="44">
        <f t="shared" si="0"/>
        <v>1703146.5152823003</v>
      </c>
      <c r="L6" s="44">
        <f t="shared" si="0"/>
        <v>2599857.9424940003</v>
      </c>
      <c r="M6" s="44">
        <f t="shared" si="0"/>
        <v>16476064.472343501</v>
      </c>
      <c r="N6" s="44">
        <f t="shared" si="0"/>
        <v>2685423.0833554994</v>
      </c>
      <c r="O6" s="65" t="s">
        <v>80</v>
      </c>
      <c r="P6" s="102" t="s">
        <v>80</v>
      </c>
      <c r="Q6" s="102" t="s">
        <v>80</v>
      </c>
      <c r="R6" s="102" t="s">
        <v>80</v>
      </c>
      <c r="S6" s="65" t="s">
        <v>80</v>
      </c>
      <c r="T6" s="44">
        <f t="shared" ref="T6:AG6" si="1" xml:space="preserve"> T7+T8</f>
        <v>739026.63366599998</v>
      </c>
      <c r="U6" s="44">
        <f t="shared" si="1"/>
        <v>627969.75694700016</v>
      </c>
      <c r="V6" s="44">
        <f t="shared" si="1"/>
        <v>2567833.3718700004</v>
      </c>
      <c r="W6" s="44">
        <f t="shared" si="1"/>
        <v>3841363.9143559993</v>
      </c>
      <c r="X6" s="44">
        <f t="shared" si="1"/>
        <v>1045747.87447</v>
      </c>
      <c r="Y6" s="44">
        <f t="shared" si="1"/>
        <v>843052.35094000003</v>
      </c>
      <c r="Z6" s="44">
        <f t="shared" si="1"/>
        <v>593069.77355500008</v>
      </c>
      <c r="AA6" s="44">
        <f t="shared" si="1"/>
        <v>1372769.9748049998</v>
      </c>
      <c r="AB6" s="44">
        <f t="shared" si="1"/>
        <v>2808892.0992999999</v>
      </c>
      <c r="AC6" s="44">
        <f t="shared" si="1"/>
        <v>751140.62534000003</v>
      </c>
      <c r="AD6" s="44">
        <f t="shared" si="1"/>
        <v>20072.42539</v>
      </c>
      <c r="AE6" s="44">
        <f t="shared" si="1"/>
        <v>38977.89183</v>
      </c>
      <c r="AF6" s="44">
        <f t="shared" si="1"/>
        <v>140496.00330000001</v>
      </c>
      <c r="AG6" s="44">
        <f t="shared" si="1"/>
        <v>199546.32051999998</v>
      </c>
      <c r="AH6" s="44">
        <f t="shared" ref="AH6:BA6" si="2" xml:space="preserve"> AH7+AH8</f>
        <v>391732.68936000002</v>
      </c>
      <c r="AI6" s="44">
        <f t="shared" si="2"/>
        <v>78050.187430000005</v>
      </c>
      <c r="AJ6" s="44">
        <f t="shared" si="2"/>
        <v>120890.076455</v>
      </c>
      <c r="AK6" s="44">
        <f t="shared" si="2"/>
        <v>245174.08932000003</v>
      </c>
      <c r="AL6" s="44">
        <f t="shared" si="2"/>
        <v>440314.35320500005</v>
      </c>
      <c r="AM6" s="44">
        <f t="shared" si="2"/>
        <v>198016.30207000001</v>
      </c>
      <c r="AN6" s="44">
        <f t="shared" si="2"/>
        <v>420237.73455000005</v>
      </c>
      <c r="AO6" s="44">
        <f t="shared" si="2"/>
        <v>123959.13784000001</v>
      </c>
      <c r="AP6" s="44">
        <f t="shared" si="2"/>
        <v>454331.63393500005</v>
      </c>
      <c r="AQ6" s="44">
        <f t="shared" si="2"/>
        <v>998528.50632499997</v>
      </c>
      <c r="AR6" s="44">
        <f t="shared" si="2"/>
        <v>64562.101370000004</v>
      </c>
      <c r="AS6" s="44">
        <f t="shared" si="2"/>
        <v>40572.713839999997</v>
      </c>
      <c r="AT6" s="44">
        <f t="shared" si="2"/>
        <v>212569.88142999998</v>
      </c>
      <c r="AU6" s="44">
        <f t="shared" si="2"/>
        <v>406929.06425</v>
      </c>
      <c r="AV6" s="44">
        <f t="shared" si="2"/>
        <v>660071.65951999999</v>
      </c>
      <c r="AW6" s="44">
        <f t="shared" si="2"/>
        <v>140029.53253999999</v>
      </c>
      <c r="AX6" s="44">
        <f t="shared" si="2"/>
        <v>4239212.3432880007</v>
      </c>
      <c r="AY6" s="44">
        <f t="shared" si="2"/>
        <v>1760916.1987610001</v>
      </c>
      <c r="AZ6" s="44">
        <f t="shared" si="2"/>
        <v>257694.57205999998</v>
      </c>
      <c r="BA6" s="44">
        <f t="shared" si="2"/>
        <v>10633615.32698785</v>
      </c>
      <c r="BB6" s="65" t="s">
        <v>80</v>
      </c>
      <c r="BC6" s="65" t="s">
        <v>80</v>
      </c>
      <c r="BD6" s="44">
        <f t="shared" ref="BD6:BE6" si="3" xml:space="preserve"> BD7+BD8</f>
        <v>130971.54625</v>
      </c>
      <c r="BE6" s="44">
        <f t="shared" si="3"/>
        <v>4356921.2811599998</v>
      </c>
      <c r="BF6" s="65" t="s">
        <v>80</v>
      </c>
      <c r="BG6" s="65" t="s">
        <v>80</v>
      </c>
      <c r="BH6" s="389" t="s">
        <v>80</v>
      </c>
      <c r="BI6" s="389" t="s">
        <v>80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</row>
    <row r="7" spans="1:338" s="348" customFormat="1" ht="28.5" customHeight="1">
      <c r="A7" s="691" t="s">
        <v>265</v>
      </c>
      <c r="B7" s="691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 t="shared" ref="I7:N7" si="4">I33+I271+I298+I371+I378+I410+I437+I401+I463+I11</f>
        <v>13427639.1123855</v>
      </c>
      <c r="J7" s="45">
        <f t="shared" si="4"/>
        <v>12156079.568283202</v>
      </c>
      <c r="K7" s="45">
        <f t="shared" si="4"/>
        <v>1271559.5431023003</v>
      </c>
      <c r="L7" s="45">
        <f t="shared" si="4"/>
        <v>2388400.8704940001</v>
      </c>
      <c r="M7" s="45">
        <f t="shared" si="4"/>
        <v>5441409.7437135009</v>
      </c>
      <c r="N7" s="45">
        <f t="shared" si="4"/>
        <v>2619206.8193554995</v>
      </c>
      <c r="O7" s="64" t="s">
        <v>80</v>
      </c>
      <c r="P7" s="103" t="s">
        <v>80</v>
      </c>
      <c r="Q7" s="103" t="s">
        <v>80</v>
      </c>
      <c r="R7" s="103" t="s">
        <v>80</v>
      </c>
      <c r="S7" s="64" t="s">
        <v>80</v>
      </c>
      <c r="T7" s="45">
        <f t="shared" ref="T7:BA7" si="5">T33+T271+T298+T371+T378+T410+T437+T401+T463+T11</f>
        <v>703625.85984599998</v>
      </c>
      <c r="U7" s="45">
        <f t="shared" si="5"/>
        <v>599572.56065700017</v>
      </c>
      <c r="V7" s="45">
        <f t="shared" si="5"/>
        <v>2536523.0250400002</v>
      </c>
      <c r="W7" s="45">
        <f t="shared" si="5"/>
        <v>3746596.9563959995</v>
      </c>
      <c r="X7" s="45">
        <f t="shared" si="5"/>
        <v>1042786.87447</v>
      </c>
      <c r="Y7" s="45">
        <f t="shared" si="5"/>
        <v>631972.95573000005</v>
      </c>
      <c r="Z7" s="45">
        <f t="shared" si="5"/>
        <v>503131.51705500006</v>
      </c>
      <c r="AA7" s="45">
        <f t="shared" si="5"/>
        <v>1234571.4158049999</v>
      </c>
      <c r="AB7" s="45">
        <f t="shared" si="5"/>
        <v>2369675.8885900001</v>
      </c>
      <c r="AC7" s="45">
        <f t="shared" si="5"/>
        <v>744498.63534000004</v>
      </c>
      <c r="AD7" s="372">
        <f t="shared" si="5"/>
        <v>19372.42539</v>
      </c>
      <c r="AE7" s="372">
        <f t="shared" si="5"/>
        <v>33641.89183</v>
      </c>
      <c r="AF7" s="372">
        <f t="shared" si="5"/>
        <v>140146.00330000001</v>
      </c>
      <c r="AG7" s="372">
        <f t="shared" si="5"/>
        <v>193160.32051999998</v>
      </c>
      <c r="AH7" s="372">
        <f t="shared" si="5"/>
        <v>388771.68936000002</v>
      </c>
      <c r="AI7" s="372">
        <f t="shared" si="5"/>
        <v>55951.418680000002</v>
      </c>
      <c r="AJ7" s="372">
        <f t="shared" si="5"/>
        <v>110524.391955</v>
      </c>
      <c r="AK7" s="372">
        <f t="shared" si="5"/>
        <v>239374.08932000003</v>
      </c>
      <c r="AL7" s="372">
        <f t="shared" si="5"/>
        <v>405849.89995500003</v>
      </c>
      <c r="AM7" s="372">
        <f t="shared" si="5"/>
        <v>198016.30207000001</v>
      </c>
      <c r="AN7" s="372">
        <f t="shared" si="5"/>
        <v>408956.36782000004</v>
      </c>
      <c r="AO7" s="372">
        <f t="shared" si="5"/>
        <v>109708.56584000001</v>
      </c>
      <c r="AP7" s="372">
        <f t="shared" si="5"/>
        <v>443734.10893500003</v>
      </c>
      <c r="AQ7" s="372">
        <f t="shared" si="5"/>
        <v>962399.04259500001</v>
      </c>
      <c r="AR7" s="372">
        <f t="shared" si="5"/>
        <v>64562.101370000004</v>
      </c>
      <c r="AS7" s="372">
        <f t="shared" si="5"/>
        <v>37645.713839999997</v>
      </c>
      <c r="AT7" s="372">
        <f t="shared" si="5"/>
        <v>185139.88142999998</v>
      </c>
      <c r="AU7" s="372">
        <f t="shared" si="5"/>
        <v>402929.06425</v>
      </c>
      <c r="AV7" s="372">
        <f t="shared" si="5"/>
        <v>625714.65951999999</v>
      </c>
      <c r="AW7" s="372">
        <f t="shared" si="5"/>
        <v>136348.54253999999</v>
      </c>
      <c r="AX7" s="45">
        <f t="shared" si="5"/>
        <v>4152193.4040180002</v>
      </c>
      <c r="AY7" s="45">
        <f t="shared" si="5"/>
        <v>1701341.9247610001</v>
      </c>
      <c r="AZ7" s="45">
        <f t="shared" si="5"/>
        <v>229590.41576999999</v>
      </c>
      <c r="BA7" s="45">
        <f t="shared" si="5"/>
        <v>114109.55406785</v>
      </c>
      <c r="BB7" s="64" t="s">
        <v>80</v>
      </c>
      <c r="BC7" s="64" t="s">
        <v>80</v>
      </c>
      <c r="BD7" s="45">
        <f>BD33+BD271+BD298+BD371+BD378+BD410+BD437+BD401+BD463+BD11</f>
        <v>130971.54625</v>
      </c>
      <c r="BE7" s="45">
        <f>BE33+BE271+BE298+BE371+BE378+BE410+BE437+BE401+BE463+BE11</f>
        <v>26687.059619999996</v>
      </c>
      <c r="BF7" s="64" t="s">
        <v>80</v>
      </c>
      <c r="BG7" s="64" t="s">
        <v>80</v>
      </c>
      <c r="BH7" s="370" t="s">
        <v>80</v>
      </c>
      <c r="BI7" s="370" t="s">
        <v>80</v>
      </c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</row>
    <row r="8" spans="1:338" s="349" customFormat="1" ht="33.75" customHeight="1">
      <c r="A8" s="696" t="s">
        <v>573</v>
      </c>
      <c r="B8" s="696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63" t="s">
        <v>80</v>
      </c>
      <c r="H8" s="63" t="s">
        <v>80</v>
      </c>
      <c r="I8" s="26">
        <f t="shared" ref="I8:N8" si="6">I213+I283+I360+I372+I379+I404+I411+I445+I467+I12</f>
        <v>11697357.053700002</v>
      </c>
      <c r="J8" s="26">
        <f t="shared" si="6"/>
        <v>11265770.081520004</v>
      </c>
      <c r="K8" s="26">
        <f t="shared" si="6"/>
        <v>431586.97217999998</v>
      </c>
      <c r="L8" s="26">
        <f t="shared" si="6"/>
        <v>211457.07200000001</v>
      </c>
      <c r="M8" s="26">
        <f t="shared" si="6"/>
        <v>11034654.728630001</v>
      </c>
      <c r="N8" s="26">
        <f t="shared" si="6"/>
        <v>66216.263999999996</v>
      </c>
      <c r="O8" s="63" t="s">
        <v>80</v>
      </c>
      <c r="P8" s="63" t="s">
        <v>80</v>
      </c>
      <c r="Q8" s="63" t="s">
        <v>80</v>
      </c>
      <c r="R8" s="63" t="s">
        <v>80</v>
      </c>
      <c r="S8" s="63" t="s">
        <v>80</v>
      </c>
      <c r="T8" s="26">
        <f t="shared" ref="T8:BA8" si="7">T213+T283+T360+T372+T379+T404+T411+T445+T467+T12</f>
        <v>35400.773820000002</v>
      </c>
      <c r="U8" s="26">
        <f t="shared" si="7"/>
        <v>28397.19629</v>
      </c>
      <c r="V8" s="26">
        <f t="shared" si="7"/>
        <v>31310.346830000002</v>
      </c>
      <c r="W8" s="26">
        <f t="shared" si="7"/>
        <v>94766.95796</v>
      </c>
      <c r="X8" s="26">
        <f t="shared" si="7"/>
        <v>2961</v>
      </c>
      <c r="Y8" s="26">
        <f t="shared" si="7"/>
        <v>211079.39520999999</v>
      </c>
      <c r="Z8" s="26">
        <f t="shared" si="7"/>
        <v>89938.256500000003</v>
      </c>
      <c r="AA8" s="26">
        <f t="shared" si="7"/>
        <v>138198.55900000001</v>
      </c>
      <c r="AB8" s="26">
        <f t="shared" si="7"/>
        <v>439216.21070999996</v>
      </c>
      <c r="AC8" s="26">
        <f t="shared" si="7"/>
        <v>6641.99</v>
      </c>
      <c r="AD8" s="392">
        <f t="shared" si="7"/>
        <v>700</v>
      </c>
      <c r="AE8" s="392">
        <f t="shared" si="7"/>
        <v>5336</v>
      </c>
      <c r="AF8" s="392">
        <f t="shared" si="7"/>
        <v>350</v>
      </c>
      <c r="AG8" s="392">
        <f t="shared" si="7"/>
        <v>6386</v>
      </c>
      <c r="AH8" s="392">
        <f t="shared" si="7"/>
        <v>2961</v>
      </c>
      <c r="AI8" s="392">
        <f t="shared" si="7"/>
        <v>22098.768749999999</v>
      </c>
      <c r="AJ8" s="392">
        <f t="shared" si="7"/>
        <v>10365.684499999999</v>
      </c>
      <c r="AK8" s="392">
        <f t="shared" si="7"/>
        <v>5800</v>
      </c>
      <c r="AL8" s="392">
        <f t="shared" si="7"/>
        <v>34464.453249999999</v>
      </c>
      <c r="AM8" s="392">
        <f t="shared" si="7"/>
        <v>0</v>
      </c>
      <c r="AN8" s="392">
        <f t="shared" si="7"/>
        <v>11281.366729999998</v>
      </c>
      <c r="AO8" s="392">
        <f t="shared" si="7"/>
        <v>14250.572</v>
      </c>
      <c r="AP8" s="392">
        <f t="shared" si="7"/>
        <v>10597.525</v>
      </c>
      <c r="AQ8" s="392">
        <f t="shared" si="7"/>
        <v>36129.463730000003</v>
      </c>
      <c r="AR8" s="392">
        <f t="shared" si="7"/>
        <v>0</v>
      </c>
      <c r="AS8" s="392">
        <f t="shared" si="7"/>
        <v>2927</v>
      </c>
      <c r="AT8" s="392">
        <f t="shared" si="7"/>
        <v>27430</v>
      </c>
      <c r="AU8" s="392">
        <f t="shared" si="7"/>
        <v>4000</v>
      </c>
      <c r="AV8" s="392">
        <f t="shared" si="7"/>
        <v>34357</v>
      </c>
      <c r="AW8" s="392">
        <f t="shared" si="7"/>
        <v>3680.99</v>
      </c>
      <c r="AX8" s="26">
        <f t="shared" si="7"/>
        <v>87018.939270000003</v>
      </c>
      <c r="AY8" s="26">
        <f t="shared" si="7"/>
        <v>59574.274000000005</v>
      </c>
      <c r="AZ8" s="26">
        <f t="shared" si="7"/>
        <v>28104.156289999999</v>
      </c>
      <c r="BA8" s="26">
        <f t="shared" si="7"/>
        <v>10519505.772919999</v>
      </c>
      <c r="BB8" s="63" t="s">
        <v>80</v>
      </c>
      <c r="BC8" s="63" t="s">
        <v>80</v>
      </c>
      <c r="BD8" s="26">
        <f>BD213+BD283+BD360+BD372+BD379+BD404+BD411+BD445+BD467+BD12</f>
        <v>0</v>
      </c>
      <c r="BE8" s="26">
        <f>BE213+BE283+BE360+BE372+BE379+BE404+BE411+BE445+BE467+BE12</f>
        <v>4330234.2215399994</v>
      </c>
      <c r="BF8" s="63" t="s">
        <v>80</v>
      </c>
      <c r="BG8" s="63" t="s">
        <v>80</v>
      </c>
      <c r="BH8" s="377" t="s">
        <v>80</v>
      </c>
      <c r="BI8" s="377" t="s">
        <v>80</v>
      </c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</row>
    <row r="9" spans="1:338" s="50" customFormat="1" ht="18" customHeight="1">
      <c r="A9" s="426"/>
      <c r="B9" s="224"/>
      <c r="C9" s="42"/>
      <c r="D9" s="42"/>
      <c r="E9" s="42"/>
      <c r="F9" s="42"/>
      <c r="G9" s="111"/>
      <c r="H9" s="42"/>
      <c r="I9" s="8"/>
      <c r="J9" s="8"/>
      <c r="K9" s="8"/>
      <c r="L9" s="8"/>
      <c r="M9" s="8"/>
      <c r="N9" s="8"/>
      <c r="O9" s="42"/>
      <c r="P9" s="108"/>
      <c r="Q9" s="108"/>
      <c r="R9" s="108"/>
      <c r="S9" s="42"/>
      <c r="T9" s="8"/>
      <c r="U9" s="8"/>
      <c r="V9" s="8"/>
      <c r="W9" s="8"/>
      <c r="X9" s="8"/>
      <c r="Y9" s="8"/>
      <c r="Z9" s="8"/>
      <c r="AA9" s="8"/>
      <c r="AB9" s="8"/>
      <c r="AC9" s="8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8"/>
      <c r="AY9" s="8"/>
      <c r="AZ9" s="8"/>
      <c r="BA9" s="8"/>
      <c r="BB9" s="42"/>
      <c r="BC9" s="42" t="s">
        <v>80</v>
      </c>
      <c r="BD9" s="8"/>
      <c r="BE9" s="8"/>
      <c r="BF9" s="42"/>
      <c r="BG9" s="42"/>
      <c r="BH9" s="352"/>
      <c r="BI9" s="603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</row>
    <row r="10" spans="1:338" s="346" customFormat="1" ht="72.75" customHeight="1" outlineLevel="1">
      <c r="A10" s="754" t="s">
        <v>2509</v>
      </c>
      <c r="B10" s="613" t="s">
        <v>2416</v>
      </c>
      <c r="C10" s="48" t="s">
        <v>2417</v>
      </c>
      <c r="D10" s="455" t="s">
        <v>82</v>
      </c>
      <c r="E10" s="455" t="s">
        <v>80</v>
      </c>
      <c r="F10" s="455" t="s">
        <v>80</v>
      </c>
      <c r="G10" s="456" t="s">
        <v>2418</v>
      </c>
      <c r="H10" s="457" t="s">
        <v>2419</v>
      </c>
      <c r="I10" s="458">
        <v>58847.87442</v>
      </c>
      <c r="J10" s="458">
        <v>50000</v>
      </c>
      <c r="K10" s="458">
        <v>8847.8744200000001</v>
      </c>
      <c r="L10" s="458">
        <v>0</v>
      </c>
      <c r="M10" s="458">
        <v>42500</v>
      </c>
      <c r="N10" s="458">
        <v>0</v>
      </c>
      <c r="O10" s="458">
        <v>0</v>
      </c>
      <c r="P10" s="454"/>
      <c r="Q10" s="454">
        <v>45808</v>
      </c>
      <c r="R10" s="455" t="s">
        <v>2872</v>
      </c>
      <c r="S10" s="454">
        <v>45034</v>
      </c>
      <c r="T10" s="458">
        <v>138.3716</v>
      </c>
      <c r="U10" s="458">
        <v>0</v>
      </c>
      <c r="V10" s="458">
        <v>783.90539999999999</v>
      </c>
      <c r="W10" s="458">
        <v>922.27700000000004</v>
      </c>
      <c r="X10" s="458">
        <v>0</v>
      </c>
      <c r="Y10" s="459">
        <v>7361.6283999999996</v>
      </c>
      <c r="Z10" s="459">
        <v>8847.8744200000001</v>
      </c>
      <c r="AA10" s="459">
        <v>41716.094599999997</v>
      </c>
      <c r="AB10" s="459">
        <v>57925.597419999998</v>
      </c>
      <c r="AC10" s="460">
        <v>0</v>
      </c>
      <c r="AD10" s="458">
        <v>0</v>
      </c>
      <c r="AE10" s="458">
        <v>0</v>
      </c>
      <c r="AF10" s="458">
        <v>0</v>
      </c>
      <c r="AG10" s="458">
        <v>0</v>
      </c>
      <c r="AH10" s="458">
        <v>0</v>
      </c>
      <c r="AI10" s="458">
        <v>7361.6283999999996</v>
      </c>
      <c r="AJ10" s="458">
        <v>8847.8744200000001</v>
      </c>
      <c r="AK10" s="458">
        <v>41716.094599999997</v>
      </c>
      <c r="AL10" s="458">
        <v>57925.597419999998</v>
      </c>
      <c r="AM10" s="458">
        <v>0</v>
      </c>
      <c r="AN10" s="458">
        <v>0</v>
      </c>
      <c r="AO10" s="458">
        <v>0</v>
      </c>
      <c r="AP10" s="458">
        <v>0</v>
      </c>
      <c r="AQ10" s="458">
        <v>0</v>
      </c>
      <c r="AR10" s="458">
        <v>0</v>
      </c>
      <c r="AS10" s="458">
        <v>0</v>
      </c>
      <c r="AT10" s="458">
        <v>0</v>
      </c>
      <c r="AU10" s="458">
        <v>0</v>
      </c>
      <c r="AV10" s="458">
        <v>0</v>
      </c>
      <c r="AW10" s="458">
        <v>0</v>
      </c>
      <c r="AX10" s="458">
        <v>0</v>
      </c>
      <c r="AY10" s="458">
        <v>0</v>
      </c>
      <c r="AZ10" s="458">
        <v>0</v>
      </c>
      <c r="BA10" s="458">
        <v>0</v>
      </c>
      <c r="BB10" s="455" t="s">
        <v>2420</v>
      </c>
      <c r="BC10" s="455">
        <v>0</v>
      </c>
      <c r="BD10" s="455">
        <v>0</v>
      </c>
      <c r="BE10" s="455">
        <v>0</v>
      </c>
      <c r="BF10" s="461">
        <v>1</v>
      </c>
      <c r="BG10" s="454"/>
      <c r="BH10" s="454" t="s">
        <v>82</v>
      </c>
      <c r="BI10" s="369" t="s">
        <v>2717</v>
      </c>
      <c r="BJ10" s="592"/>
    </row>
    <row r="11" spans="1:338" s="50" customFormat="1" ht="59.25" customHeight="1">
      <c r="A11" s="755"/>
      <c r="B11" s="614" t="s">
        <v>2421</v>
      </c>
      <c r="C11" s="64" t="s">
        <v>80</v>
      </c>
      <c r="D11" s="64" t="s">
        <v>80</v>
      </c>
      <c r="E11" s="64" t="s">
        <v>80</v>
      </c>
      <c r="F11" s="64" t="s">
        <v>80</v>
      </c>
      <c r="G11" s="94" t="s">
        <v>80</v>
      </c>
      <c r="H11" s="64" t="s">
        <v>80</v>
      </c>
      <c r="I11" s="45">
        <f>I10</f>
        <v>58847.87442</v>
      </c>
      <c r="J11" s="45">
        <f t="shared" ref="J11:N11" si="8">J10</f>
        <v>50000</v>
      </c>
      <c r="K11" s="45">
        <f t="shared" si="8"/>
        <v>8847.8744200000001</v>
      </c>
      <c r="L11" s="45">
        <f t="shared" si="8"/>
        <v>0</v>
      </c>
      <c r="M11" s="45">
        <f t="shared" si="8"/>
        <v>42500</v>
      </c>
      <c r="N11" s="45">
        <f t="shared" si="8"/>
        <v>0</v>
      </c>
      <c r="O11" s="64" t="s">
        <v>80</v>
      </c>
      <c r="P11" s="378" t="s">
        <v>80</v>
      </c>
      <c r="Q11" s="103" t="s">
        <v>80</v>
      </c>
      <c r="R11" s="103" t="s">
        <v>80</v>
      </c>
      <c r="S11" s="64" t="s">
        <v>80</v>
      </c>
      <c r="T11" s="45">
        <f t="shared" ref="T11" si="9">T10</f>
        <v>138.3716</v>
      </c>
      <c r="U11" s="45">
        <f t="shared" ref="U11" si="10">U10</f>
        <v>0</v>
      </c>
      <c r="V11" s="45">
        <f t="shared" ref="V11" si="11">V10</f>
        <v>783.90539999999999</v>
      </c>
      <c r="W11" s="45">
        <f t="shared" ref="W11" si="12">W10</f>
        <v>922.27700000000004</v>
      </c>
      <c r="X11" s="45">
        <f t="shared" ref="X11" si="13">X10</f>
        <v>0</v>
      </c>
      <c r="Y11" s="45">
        <f t="shared" ref="Y11" si="14">Y10</f>
        <v>7361.6283999999996</v>
      </c>
      <c r="Z11" s="45">
        <f t="shared" ref="Z11" si="15">Z10</f>
        <v>8847.8744200000001</v>
      </c>
      <c r="AA11" s="45">
        <f t="shared" ref="AA11" si="16">AA10</f>
        <v>41716.094599999997</v>
      </c>
      <c r="AB11" s="45">
        <f t="shared" ref="AB11" si="17">AB10</f>
        <v>57925.597419999998</v>
      </c>
      <c r="AC11" s="45">
        <f t="shared" ref="AC11" si="18">AC10</f>
        <v>0</v>
      </c>
      <c r="AD11" s="45">
        <f t="shared" ref="AD11" si="19">AD10</f>
        <v>0</v>
      </c>
      <c r="AE11" s="45">
        <f t="shared" ref="AE11" si="20">AE10</f>
        <v>0</v>
      </c>
      <c r="AF11" s="45">
        <f t="shared" ref="AF11" si="21">AF10</f>
        <v>0</v>
      </c>
      <c r="AG11" s="45">
        <f t="shared" ref="AG11" si="22">AG10</f>
        <v>0</v>
      </c>
      <c r="AH11" s="45">
        <f t="shared" ref="AH11" si="23">AH10</f>
        <v>0</v>
      </c>
      <c r="AI11" s="45">
        <f t="shared" ref="AI11" si="24">AI10</f>
        <v>7361.6283999999996</v>
      </c>
      <c r="AJ11" s="45">
        <f t="shared" ref="AJ11" si="25">AJ10</f>
        <v>8847.8744200000001</v>
      </c>
      <c r="AK11" s="45">
        <f t="shared" ref="AK11" si="26">AK10</f>
        <v>41716.094599999997</v>
      </c>
      <c r="AL11" s="45">
        <f t="shared" ref="AL11" si="27">AL10</f>
        <v>57925.597419999998</v>
      </c>
      <c r="AM11" s="45">
        <f t="shared" ref="AM11" si="28">AM10</f>
        <v>0</v>
      </c>
      <c r="AN11" s="45">
        <f t="shared" ref="AN11" si="29">AN10</f>
        <v>0</v>
      </c>
      <c r="AO11" s="45">
        <f t="shared" ref="AO11" si="30">AO10</f>
        <v>0</v>
      </c>
      <c r="AP11" s="45">
        <f t="shared" ref="AP11" si="31">AP10</f>
        <v>0</v>
      </c>
      <c r="AQ11" s="45">
        <f t="shared" ref="AQ11" si="32">AQ10</f>
        <v>0</v>
      </c>
      <c r="AR11" s="45">
        <f t="shared" ref="AR11" si="33">AR10</f>
        <v>0</v>
      </c>
      <c r="AS11" s="45">
        <f t="shared" ref="AS11" si="34">AS10</f>
        <v>0</v>
      </c>
      <c r="AT11" s="45">
        <f t="shared" ref="AT11" si="35">AT10</f>
        <v>0</v>
      </c>
      <c r="AU11" s="45">
        <f t="shared" ref="AU11" si="36">AU10</f>
        <v>0</v>
      </c>
      <c r="AV11" s="45">
        <f t="shared" ref="AV11" si="37">AV10</f>
        <v>0</v>
      </c>
      <c r="AW11" s="45">
        <f t="shared" ref="AW11" si="38">AW10</f>
        <v>0</v>
      </c>
      <c r="AX11" s="45">
        <f t="shared" ref="AX11" si="39">AX10</f>
        <v>0</v>
      </c>
      <c r="AY11" s="45">
        <f t="shared" ref="AY11" si="40">AY10</f>
        <v>0</v>
      </c>
      <c r="AZ11" s="45">
        <f t="shared" ref="AZ11" si="41">AZ10</f>
        <v>0</v>
      </c>
      <c r="BA11" s="45">
        <f t="shared" ref="BA11" si="42">BA10</f>
        <v>0</v>
      </c>
      <c r="BB11" s="64" t="s">
        <v>80</v>
      </c>
      <c r="BC11" s="64" t="s">
        <v>80</v>
      </c>
      <c r="BD11" s="45">
        <f t="shared" ref="BD11" si="43">BD10</f>
        <v>0</v>
      </c>
      <c r="BE11" s="45">
        <f t="shared" ref="BE11" si="44">BE10</f>
        <v>0</v>
      </c>
      <c r="BF11" s="64" t="s">
        <v>80</v>
      </c>
      <c r="BG11" s="64" t="s">
        <v>80</v>
      </c>
      <c r="BH11" s="370" t="s">
        <v>80</v>
      </c>
      <c r="BI11" s="370" t="s">
        <v>80</v>
      </c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</row>
    <row r="12" spans="1:338" s="50" customFormat="1" ht="81.75" customHeight="1">
      <c r="A12" s="755"/>
      <c r="B12" s="615" t="s">
        <v>2422</v>
      </c>
      <c r="C12" s="63" t="s">
        <v>80</v>
      </c>
      <c r="D12" s="63" t="s">
        <v>80</v>
      </c>
      <c r="E12" s="63" t="s">
        <v>80</v>
      </c>
      <c r="F12" s="63" t="s">
        <v>80</v>
      </c>
      <c r="G12" s="95" t="s">
        <v>80</v>
      </c>
      <c r="H12" s="63" t="s">
        <v>80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63" t="s">
        <v>80</v>
      </c>
      <c r="P12" s="379" t="s">
        <v>80</v>
      </c>
      <c r="Q12" s="104" t="s">
        <v>80</v>
      </c>
      <c r="R12" s="104" t="s">
        <v>80</v>
      </c>
      <c r="S12" s="63" t="s">
        <v>80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63" t="s">
        <v>80</v>
      </c>
      <c r="BC12" s="63" t="s">
        <v>80</v>
      </c>
      <c r="BD12" s="26">
        <v>0</v>
      </c>
      <c r="BE12" s="26">
        <v>0</v>
      </c>
      <c r="BF12" s="63" t="s">
        <v>80</v>
      </c>
      <c r="BG12" s="63" t="s">
        <v>80</v>
      </c>
      <c r="BH12" s="377" t="s">
        <v>80</v>
      </c>
      <c r="BI12" s="377" t="s">
        <v>80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</row>
    <row r="13" spans="1:338" s="50" customFormat="1" ht="74.25" customHeight="1">
      <c r="A13" s="756"/>
      <c r="B13" s="616" t="s">
        <v>2423</v>
      </c>
      <c r="C13" s="65" t="s">
        <v>80</v>
      </c>
      <c r="D13" s="65" t="s">
        <v>80</v>
      </c>
      <c r="E13" s="65" t="s">
        <v>80</v>
      </c>
      <c r="F13" s="65" t="s">
        <v>80</v>
      </c>
      <c r="G13" s="93" t="s">
        <v>80</v>
      </c>
      <c r="H13" s="65" t="s">
        <v>80</v>
      </c>
      <c r="I13" s="44">
        <f t="shared" ref="I13:N13" si="45">I11+I12</f>
        <v>58847.87442</v>
      </c>
      <c r="J13" s="44">
        <f t="shared" si="45"/>
        <v>50000</v>
      </c>
      <c r="K13" s="44">
        <f t="shared" si="45"/>
        <v>8847.8744200000001</v>
      </c>
      <c r="L13" s="44">
        <f t="shared" si="45"/>
        <v>0</v>
      </c>
      <c r="M13" s="44">
        <f t="shared" si="45"/>
        <v>42500</v>
      </c>
      <c r="N13" s="44">
        <f t="shared" si="45"/>
        <v>0</v>
      </c>
      <c r="O13" s="65" t="s">
        <v>80</v>
      </c>
      <c r="P13" s="380" t="s">
        <v>80</v>
      </c>
      <c r="Q13" s="102" t="s">
        <v>80</v>
      </c>
      <c r="R13" s="102" t="s">
        <v>80</v>
      </c>
      <c r="S13" s="65" t="s">
        <v>80</v>
      </c>
      <c r="T13" s="44">
        <f t="shared" ref="T13:BA13" si="46">T11+T12</f>
        <v>138.3716</v>
      </c>
      <c r="U13" s="44">
        <f t="shared" si="46"/>
        <v>0</v>
      </c>
      <c r="V13" s="44">
        <f t="shared" si="46"/>
        <v>783.90539999999999</v>
      </c>
      <c r="W13" s="44">
        <f t="shared" si="46"/>
        <v>922.27700000000004</v>
      </c>
      <c r="X13" s="44">
        <f t="shared" si="46"/>
        <v>0</v>
      </c>
      <c r="Y13" s="44">
        <f t="shared" si="46"/>
        <v>7361.6283999999996</v>
      </c>
      <c r="Z13" s="44">
        <f t="shared" si="46"/>
        <v>8847.8744200000001</v>
      </c>
      <c r="AA13" s="44">
        <f t="shared" si="46"/>
        <v>41716.094599999997</v>
      </c>
      <c r="AB13" s="44">
        <f t="shared" si="46"/>
        <v>57925.597419999998</v>
      </c>
      <c r="AC13" s="44">
        <f t="shared" si="46"/>
        <v>0</v>
      </c>
      <c r="AD13" s="44">
        <f t="shared" si="46"/>
        <v>0</v>
      </c>
      <c r="AE13" s="44">
        <f t="shared" si="46"/>
        <v>0</v>
      </c>
      <c r="AF13" s="44">
        <f t="shared" si="46"/>
        <v>0</v>
      </c>
      <c r="AG13" s="44">
        <f t="shared" si="46"/>
        <v>0</v>
      </c>
      <c r="AH13" s="44">
        <f t="shared" si="46"/>
        <v>0</v>
      </c>
      <c r="AI13" s="44">
        <f t="shared" si="46"/>
        <v>7361.6283999999996</v>
      </c>
      <c r="AJ13" s="44">
        <f t="shared" si="46"/>
        <v>8847.8744200000001</v>
      </c>
      <c r="AK13" s="44">
        <f t="shared" si="46"/>
        <v>41716.094599999997</v>
      </c>
      <c r="AL13" s="44">
        <f t="shared" si="46"/>
        <v>57925.597419999998</v>
      </c>
      <c r="AM13" s="44">
        <f t="shared" si="46"/>
        <v>0</v>
      </c>
      <c r="AN13" s="44">
        <f t="shared" si="46"/>
        <v>0</v>
      </c>
      <c r="AO13" s="44">
        <f t="shared" si="46"/>
        <v>0</v>
      </c>
      <c r="AP13" s="44">
        <f t="shared" si="46"/>
        <v>0</v>
      </c>
      <c r="AQ13" s="44">
        <f t="shared" si="46"/>
        <v>0</v>
      </c>
      <c r="AR13" s="44">
        <f t="shared" si="46"/>
        <v>0</v>
      </c>
      <c r="AS13" s="44">
        <f t="shared" si="46"/>
        <v>0</v>
      </c>
      <c r="AT13" s="44">
        <f t="shared" si="46"/>
        <v>0</v>
      </c>
      <c r="AU13" s="44">
        <f t="shared" si="46"/>
        <v>0</v>
      </c>
      <c r="AV13" s="44">
        <f t="shared" si="46"/>
        <v>0</v>
      </c>
      <c r="AW13" s="44">
        <f t="shared" si="46"/>
        <v>0</v>
      </c>
      <c r="AX13" s="44">
        <f t="shared" si="46"/>
        <v>0</v>
      </c>
      <c r="AY13" s="44">
        <f t="shared" si="46"/>
        <v>0</v>
      </c>
      <c r="AZ13" s="44">
        <f t="shared" si="46"/>
        <v>0</v>
      </c>
      <c r="BA13" s="44">
        <f t="shared" si="46"/>
        <v>0</v>
      </c>
      <c r="BB13" s="65" t="s">
        <v>80</v>
      </c>
      <c r="BC13" s="65" t="s">
        <v>80</v>
      </c>
      <c r="BD13" s="44">
        <f t="shared" ref="BD13:BE13" si="47">BD11+BD12</f>
        <v>0</v>
      </c>
      <c r="BE13" s="44">
        <f t="shared" si="47"/>
        <v>0</v>
      </c>
      <c r="BF13" s="65" t="s">
        <v>80</v>
      </c>
      <c r="BG13" s="65" t="s">
        <v>80</v>
      </c>
      <c r="BH13" s="389" t="s">
        <v>80</v>
      </c>
      <c r="BI13" s="389" t="s">
        <v>80</v>
      </c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</row>
    <row r="14" spans="1:338" s="357" customFormat="1" ht="76.5" customHeight="1" outlineLevel="1">
      <c r="A14" s="698" t="s">
        <v>14</v>
      </c>
      <c r="B14" s="617" t="s">
        <v>2086</v>
      </c>
      <c r="C14" s="491">
        <v>8292</v>
      </c>
      <c r="D14" s="492" t="s">
        <v>82</v>
      </c>
      <c r="E14" s="492" t="s">
        <v>1065</v>
      </c>
      <c r="F14" s="436">
        <v>70891095</v>
      </c>
      <c r="G14" s="436" t="s">
        <v>251</v>
      </c>
      <c r="H14" s="436" t="s">
        <v>323</v>
      </c>
      <c r="I14" s="437">
        <v>852754.29960000003</v>
      </c>
      <c r="J14" s="437">
        <v>806420.21759999997</v>
      </c>
      <c r="K14" s="437">
        <v>46334.082000000053</v>
      </c>
      <c r="L14" s="437">
        <v>0</v>
      </c>
      <c r="M14" s="493">
        <v>725778.19583999994</v>
      </c>
      <c r="N14" s="437"/>
      <c r="O14" s="437"/>
      <c r="P14" s="494">
        <v>45107</v>
      </c>
      <c r="Q14" s="495">
        <v>43539</v>
      </c>
      <c r="R14" s="492" t="s">
        <v>693</v>
      </c>
      <c r="S14" s="437"/>
      <c r="T14" s="437">
        <v>75753.865130000006</v>
      </c>
      <c r="U14" s="437">
        <v>7742.1174899999996</v>
      </c>
      <c r="V14" s="437">
        <v>681784.78584999999</v>
      </c>
      <c r="W14" s="437">
        <v>765280.76847000001</v>
      </c>
      <c r="X14" s="437">
        <v>372931.43495000002</v>
      </c>
      <c r="Y14" s="437">
        <v>0</v>
      </c>
      <c r="Z14" s="163">
        <v>120</v>
      </c>
      <c r="AA14" s="437">
        <v>0</v>
      </c>
      <c r="AB14" s="437">
        <v>120</v>
      </c>
      <c r="AC14" s="437">
        <v>80827.199999999997</v>
      </c>
      <c r="AD14" s="437">
        <v>0</v>
      </c>
      <c r="AE14" s="437">
        <v>12</v>
      </c>
      <c r="AF14" s="437">
        <v>0</v>
      </c>
      <c r="AG14" s="437">
        <v>12</v>
      </c>
      <c r="AH14" s="437">
        <v>80827.199999999997</v>
      </c>
      <c r="AI14" s="437">
        <v>0</v>
      </c>
      <c r="AJ14" s="437">
        <v>18</v>
      </c>
      <c r="AK14" s="437">
        <v>0</v>
      </c>
      <c r="AL14" s="437">
        <v>18</v>
      </c>
      <c r="AM14" s="437">
        <v>0</v>
      </c>
      <c r="AN14" s="437">
        <v>0</v>
      </c>
      <c r="AO14" s="437">
        <v>30</v>
      </c>
      <c r="AP14" s="437">
        <v>0</v>
      </c>
      <c r="AQ14" s="437">
        <v>30</v>
      </c>
      <c r="AR14" s="437">
        <v>0</v>
      </c>
      <c r="AS14" s="437">
        <v>0</v>
      </c>
      <c r="AT14" s="437">
        <v>60</v>
      </c>
      <c r="AU14" s="437">
        <v>0</v>
      </c>
      <c r="AV14" s="437">
        <v>60</v>
      </c>
      <c r="AW14" s="437">
        <v>0</v>
      </c>
      <c r="AX14" s="437">
        <v>94296.029450000031</v>
      </c>
      <c r="AY14" s="437">
        <v>0</v>
      </c>
      <c r="AZ14" s="437">
        <v>0</v>
      </c>
      <c r="BA14" s="437">
        <v>0</v>
      </c>
      <c r="BB14" s="436" t="s">
        <v>565</v>
      </c>
      <c r="BC14" s="436" t="s">
        <v>80</v>
      </c>
      <c r="BD14" s="496">
        <v>0</v>
      </c>
      <c r="BE14" s="496">
        <v>0</v>
      </c>
      <c r="BF14" s="553" t="s">
        <v>1970</v>
      </c>
      <c r="BG14" s="436"/>
      <c r="BH14" s="436" t="s">
        <v>2012</v>
      </c>
      <c r="BI14" s="436" t="s">
        <v>2718</v>
      </c>
      <c r="BJ14" s="593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  <c r="DN14" s="374"/>
      <c r="DO14" s="374"/>
      <c r="DP14" s="374"/>
      <c r="DQ14" s="374"/>
      <c r="DR14" s="374"/>
      <c r="DS14" s="374"/>
      <c r="DT14" s="374"/>
      <c r="DU14" s="374"/>
      <c r="DV14" s="374"/>
      <c r="DW14" s="374"/>
      <c r="DX14" s="374"/>
      <c r="DY14" s="374"/>
      <c r="DZ14" s="374"/>
      <c r="EA14" s="374"/>
      <c r="EB14" s="374"/>
      <c r="EC14" s="374"/>
      <c r="ED14" s="374"/>
      <c r="EE14" s="374"/>
      <c r="EF14" s="374"/>
      <c r="EG14" s="374"/>
      <c r="EH14" s="374"/>
      <c r="EI14" s="374"/>
      <c r="EJ14" s="374"/>
      <c r="EK14" s="374"/>
      <c r="EL14" s="374"/>
      <c r="EM14" s="374"/>
      <c r="EN14" s="374"/>
      <c r="EO14" s="374"/>
      <c r="EP14" s="374"/>
      <c r="EQ14" s="374"/>
      <c r="ER14" s="374"/>
      <c r="ES14" s="374"/>
      <c r="ET14" s="374"/>
      <c r="EU14" s="374"/>
      <c r="EV14" s="374"/>
      <c r="EW14" s="374"/>
      <c r="EX14" s="374"/>
      <c r="EY14" s="374"/>
      <c r="EZ14" s="374"/>
      <c r="FA14" s="374"/>
      <c r="FB14" s="374"/>
      <c r="FC14" s="374"/>
      <c r="FD14" s="374"/>
      <c r="FE14" s="374"/>
      <c r="FF14" s="374"/>
      <c r="FG14" s="374"/>
      <c r="FH14" s="374"/>
      <c r="FI14" s="374"/>
      <c r="FJ14" s="374"/>
      <c r="FK14" s="374"/>
      <c r="FL14" s="374"/>
      <c r="FM14" s="374"/>
      <c r="FN14" s="374"/>
      <c r="FO14" s="374"/>
      <c r="FP14" s="374"/>
      <c r="FQ14" s="374"/>
      <c r="FR14" s="374"/>
      <c r="FS14" s="374"/>
      <c r="FT14" s="374"/>
      <c r="FU14" s="374"/>
      <c r="FV14" s="374"/>
      <c r="FW14" s="374"/>
      <c r="FX14" s="374"/>
      <c r="FY14" s="374"/>
      <c r="FZ14" s="374"/>
      <c r="GA14" s="374"/>
      <c r="GB14" s="374"/>
      <c r="GC14" s="374"/>
      <c r="GD14" s="374"/>
      <c r="GE14" s="374"/>
      <c r="GF14" s="374"/>
      <c r="GG14" s="374"/>
      <c r="GH14" s="374"/>
      <c r="GI14" s="374"/>
      <c r="GJ14" s="374"/>
      <c r="GK14" s="374"/>
      <c r="GL14" s="374"/>
      <c r="GM14" s="374"/>
      <c r="GN14" s="374"/>
      <c r="GO14" s="374"/>
      <c r="GP14" s="374"/>
      <c r="GQ14" s="374"/>
      <c r="GR14" s="374"/>
      <c r="GS14" s="374"/>
      <c r="GT14" s="374"/>
      <c r="GU14" s="374"/>
      <c r="GV14" s="374"/>
      <c r="GW14" s="374"/>
      <c r="GX14" s="374"/>
      <c r="GY14" s="374"/>
      <c r="GZ14" s="374"/>
      <c r="HA14" s="374"/>
      <c r="HB14" s="374"/>
      <c r="HC14" s="374"/>
      <c r="HD14" s="374"/>
      <c r="HE14" s="374"/>
      <c r="HF14" s="374"/>
      <c r="HG14" s="374"/>
      <c r="HH14" s="374"/>
      <c r="HI14" s="374"/>
      <c r="HJ14" s="374"/>
      <c r="HK14" s="374"/>
      <c r="HL14" s="374"/>
      <c r="HM14" s="374"/>
      <c r="HN14" s="374"/>
      <c r="HO14" s="374"/>
      <c r="HP14" s="374"/>
      <c r="HQ14" s="374"/>
      <c r="HR14" s="374"/>
      <c r="HS14" s="374"/>
      <c r="HT14" s="374"/>
      <c r="HU14" s="374"/>
      <c r="HV14" s="374"/>
      <c r="HW14" s="374"/>
      <c r="HX14" s="374"/>
      <c r="HY14" s="374"/>
      <c r="HZ14" s="374"/>
      <c r="IA14" s="374"/>
      <c r="IB14" s="374"/>
      <c r="IC14" s="374"/>
      <c r="ID14" s="374"/>
      <c r="IE14" s="374"/>
      <c r="IF14" s="374"/>
      <c r="IG14" s="374"/>
      <c r="IH14" s="374"/>
      <c r="II14" s="374"/>
      <c r="IJ14" s="374"/>
      <c r="IK14" s="374"/>
      <c r="IL14" s="374"/>
      <c r="IM14" s="374"/>
      <c r="IN14" s="374"/>
      <c r="IO14" s="374"/>
      <c r="IP14" s="374"/>
      <c r="IQ14" s="374"/>
      <c r="IR14" s="374"/>
      <c r="IS14" s="374"/>
      <c r="IT14" s="374"/>
      <c r="IU14" s="374"/>
      <c r="IV14" s="374"/>
      <c r="IW14" s="374"/>
      <c r="IX14" s="374"/>
      <c r="IY14" s="374"/>
      <c r="IZ14" s="374"/>
      <c r="JA14" s="374"/>
      <c r="JB14" s="374"/>
      <c r="JC14" s="374"/>
      <c r="JD14" s="374"/>
      <c r="JE14" s="374"/>
      <c r="JF14" s="374"/>
      <c r="JG14" s="374"/>
      <c r="JH14" s="374"/>
      <c r="JI14" s="374"/>
      <c r="JJ14" s="374"/>
      <c r="JK14" s="374"/>
      <c r="JL14" s="374"/>
      <c r="JM14" s="374"/>
      <c r="JN14" s="374"/>
      <c r="JO14" s="374"/>
      <c r="JP14" s="374"/>
      <c r="JQ14" s="374"/>
      <c r="JR14" s="374"/>
      <c r="JS14" s="374"/>
      <c r="JT14" s="374"/>
      <c r="JU14" s="374"/>
      <c r="JV14" s="374"/>
      <c r="JW14" s="374"/>
      <c r="JX14" s="374"/>
      <c r="JY14" s="374"/>
      <c r="JZ14" s="374"/>
      <c r="KA14" s="374"/>
      <c r="KB14" s="374"/>
      <c r="KC14" s="374"/>
      <c r="KD14" s="374"/>
      <c r="KE14" s="374"/>
      <c r="KF14" s="374"/>
      <c r="KG14" s="374"/>
      <c r="KH14" s="374"/>
      <c r="KI14" s="374"/>
      <c r="KJ14" s="374"/>
      <c r="KK14" s="374"/>
      <c r="KL14" s="374"/>
      <c r="KM14" s="374"/>
      <c r="KN14" s="374"/>
      <c r="KO14" s="374"/>
      <c r="KP14" s="374"/>
      <c r="KQ14" s="374"/>
      <c r="KR14" s="374"/>
      <c r="KS14" s="374"/>
      <c r="KT14" s="374"/>
      <c r="KU14" s="374"/>
      <c r="KV14" s="374"/>
      <c r="KW14" s="374"/>
      <c r="KX14" s="374"/>
      <c r="KY14" s="374"/>
      <c r="KZ14" s="374"/>
      <c r="LA14" s="374"/>
      <c r="LB14" s="374"/>
      <c r="LC14" s="374"/>
      <c r="LD14" s="374"/>
      <c r="LE14" s="374"/>
      <c r="LF14" s="374"/>
      <c r="LG14" s="374"/>
      <c r="LH14" s="374"/>
      <c r="LI14" s="374"/>
      <c r="LJ14" s="374"/>
      <c r="LK14" s="374"/>
      <c r="LL14" s="374"/>
      <c r="LM14" s="374"/>
      <c r="LN14" s="374"/>
      <c r="LO14" s="374"/>
      <c r="LP14" s="374"/>
      <c r="LQ14" s="374"/>
      <c r="LR14" s="374"/>
      <c r="LS14" s="374"/>
      <c r="LT14" s="374"/>
      <c r="LU14" s="374"/>
      <c r="LV14" s="374"/>
      <c r="LW14" s="374"/>
      <c r="LX14" s="374"/>
      <c r="LY14" s="374"/>
      <c r="LZ14" s="374"/>
    </row>
    <row r="15" spans="1:338" s="357" customFormat="1" ht="144" outlineLevel="1">
      <c r="A15" s="698"/>
      <c r="B15" s="617" t="s">
        <v>822</v>
      </c>
      <c r="C15" s="491">
        <v>11514</v>
      </c>
      <c r="D15" s="492" t="s">
        <v>194</v>
      </c>
      <c r="E15" s="492" t="s">
        <v>1065</v>
      </c>
      <c r="F15" s="436" t="s">
        <v>1313</v>
      </c>
      <c r="G15" s="436" t="s">
        <v>428</v>
      </c>
      <c r="H15" s="492" t="s">
        <v>576</v>
      </c>
      <c r="I15" s="437">
        <v>334432.20199999999</v>
      </c>
      <c r="J15" s="437">
        <v>272596.81</v>
      </c>
      <c r="K15" s="437">
        <v>61835.391999999993</v>
      </c>
      <c r="L15" s="493">
        <v>0</v>
      </c>
      <c r="M15" s="493">
        <v>245337.12900000002</v>
      </c>
      <c r="N15" s="437">
        <v>261668.72738699999</v>
      </c>
      <c r="O15" s="494">
        <v>45473</v>
      </c>
      <c r="P15" s="495">
        <v>45077</v>
      </c>
      <c r="Q15" s="495">
        <v>43892</v>
      </c>
      <c r="R15" s="492" t="s">
        <v>693</v>
      </c>
      <c r="S15" s="494"/>
      <c r="T15" s="497">
        <v>28463.732929999998</v>
      </c>
      <c r="U15" s="438">
        <v>46533.622230000001</v>
      </c>
      <c r="V15" s="497">
        <v>256173.59664</v>
      </c>
      <c r="W15" s="437">
        <v>331170.95180000004</v>
      </c>
      <c r="X15" s="437">
        <v>114568.35333</v>
      </c>
      <c r="Y15" s="437">
        <v>0</v>
      </c>
      <c r="Z15" s="437">
        <v>300</v>
      </c>
      <c r="AA15" s="437">
        <v>0</v>
      </c>
      <c r="AB15" s="437">
        <v>300</v>
      </c>
      <c r="AC15" s="437">
        <v>31016.7</v>
      </c>
      <c r="AD15" s="437">
        <v>0</v>
      </c>
      <c r="AE15" s="437">
        <v>30</v>
      </c>
      <c r="AF15" s="437">
        <v>0</v>
      </c>
      <c r="AG15" s="437">
        <v>30</v>
      </c>
      <c r="AH15" s="437">
        <v>31016.7</v>
      </c>
      <c r="AI15" s="437">
        <v>0</v>
      </c>
      <c r="AJ15" s="437">
        <v>45</v>
      </c>
      <c r="AK15" s="437">
        <v>0</v>
      </c>
      <c r="AL15" s="437">
        <v>45</v>
      </c>
      <c r="AM15" s="437">
        <v>0</v>
      </c>
      <c r="AN15" s="437">
        <v>0</v>
      </c>
      <c r="AO15" s="437">
        <v>75</v>
      </c>
      <c r="AP15" s="437">
        <v>0</v>
      </c>
      <c r="AQ15" s="437">
        <v>75</v>
      </c>
      <c r="AR15" s="437">
        <v>0</v>
      </c>
      <c r="AS15" s="437">
        <v>0</v>
      </c>
      <c r="AT15" s="437">
        <v>150</v>
      </c>
      <c r="AU15" s="437">
        <v>0</v>
      </c>
      <c r="AV15" s="437">
        <v>150</v>
      </c>
      <c r="AW15" s="437">
        <v>0</v>
      </c>
      <c r="AX15" s="437">
        <v>0</v>
      </c>
      <c r="AY15" s="437">
        <v>0</v>
      </c>
      <c r="AZ15" s="437">
        <v>0</v>
      </c>
      <c r="BA15" s="437">
        <v>0</v>
      </c>
      <c r="BB15" s="492" t="s">
        <v>429</v>
      </c>
      <c r="BC15" s="436"/>
      <c r="BD15" s="496">
        <v>0</v>
      </c>
      <c r="BE15" s="496">
        <v>0</v>
      </c>
      <c r="BF15" s="553" t="s">
        <v>1970</v>
      </c>
      <c r="BG15" s="436" t="s">
        <v>2022</v>
      </c>
      <c r="BH15" s="436" t="s">
        <v>2719</v>
      </c>
      <c r="BI15" s="436" t="s">
        <v>2718</v>
      </c>
      <c r="BJ15" s="593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374"/>
      <c r="EE15" s="374"/>
      <c r="EF15" s="374"/>
      <c r="EG15" s="374"/>
      <c r="EH15" s="374"/>
      <c r="EI15" s="374"/>
      <c r="EJ15" s="374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4"/>
      <c r="EW15" s="374"/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  <c r="FH15" s="374"/>
      <c r="FI15" s="374"/>
      <c r="FJ15" s="374"/>
      <c r="FK15" s="374"/>
      <c r="FL15" s="374"/>
      <c r="FM15" s="374"/>
      <c r="FN15" s="374"/>
      <c r="FO15" s="374"/>
      <c r="FP15" s="374"/>
      <c r="FQ15" s="374"/>
      <c r="FR15" s="374"/>
      <c r="FS15" s="374"/>
      <c r="FT15" s="374"/>
      <c r="FU15" s="374"/>
      <c r="FV15" s="374"/>
      <c r="FW15" s="374"/>
      <c r="FX15" s="374"/>
      <c r="FY15" s="374"/>
      <c r="FZ15" s="374"/>
      <c r="GA15" s="374"/>
      <c r="GB15" s="374"/>
      <c r="GC15" s="374"/>
      <c r="GD15" s="374"/>
      <c r="GE15" s="374"/>
      <c r="GF15" s="374"/>
      <c r="GG15" s="374"/>
      <c r="GH15" s="374"/>
      <c r="GI15" s="374"/>
      <c r="GJ15" s="374"/>
      <c r="GK15" s="374"/>
      <c r="GL15" s="374"/>
      <c r="GM15" s="374"/>
      <c r="GN15" s="374"/>
      <c r="GO15" s="374"/>
      <c r="GP15" s="374"/>
      <c r="GQ15" s="374"/>
      <c r="GR15" s="374"/>
      <c r="GS15" s="374"/>
      <c r="GT15" s="374"/>
      <c r="GU15" s="374"/>
      <c r="GV15" s="374"/>
      <c r="GW15" s="374"/>
      <c r="GX15" s="374"/>
      <c r="GY15" s="374"/>
      <c r="GZ15" s="374"/>
      <c r="HA15" s="374"/>
      <c r="HB15" s="374"/>
      <c r="HC15" s="374"/>
      <c r="HD15" s="374"/>
      <c r="HE15" s="374"/>
      <c r="HF15" s="374"/>
      <c r="HG15" s="374"/>
      <c r="HH15" s="374"/>
      <c r="HI15" s="374"/>
      <c r="HJ15" s="374"/>
      <c r="HK15" s="374"/>
      <c r="HL15" s="374"/>
      <c r="HM15" s="374"/>
      <c r="HN15" s="374"/>
      <c r="HO15" s="374"/>
      <c r="HP15" s="374"/>
      <c r="HQ15" s="374"/>
      <c r="HR15" s="374"/>
      <c r="HS15" s="374"/>
      <c r="HT15" s="374"/>
      <c r="HU15" s="374"/>
      <c r="HV15" s="374"/>
      <c r="HW15" s="374"/>
      <c r="HX15" s="374"/>
      <c r="HY15" s="374"/>
      <c r="HZ15" s="374"/>
      <c r="IA15" s="374"/>
      <c r="IB15" s="374"/>
      <c r="IC15" s="374"/>
      <c r="ID15" s="374"/>
      <c r="IE15" s="374"/>
      <c r="IF15" s="374"/>
      <c r="IG15" s="374"/>
      <c r="IH15" s="374"/>
      <c r="II15" s="374"/>
      <c r="IJ15" s="374"/>
      <c r="IK15" s="374"/>
      <c r="IL15" s="374"/>
      <c r="IM15" s="374"/>
      <c r="IN15" s="374"/>
      <c r="IO15" s="374"/>
      <c r="IP15" s="374"/>
      <c r="IQ15" s="374"/>
      <c r="IR15" s="374"/>
      <c r="IS15" s="374"/>
      <c r="IT15" s="374"/>
      <c r="IU15" s="374"/>
      <c r="IV15" s="374"/>
      <c r="IW15" s="374"/>
      <c r="IX15" s="374"/>
      <c r="IY15" s="374"/>
      <c r="IZ15" s="374"/>
      <c r="JA15" s="374"/>
      <c r="JB15" s="374"/>
      <c r="JC15" s="374"/>
      <c r="JD15" s="374"/>
      <c r="JE15" s="374"/>
      <c r="JF15" s="374"/>
      <c r="JG15" s="374"/>
      <c r="JH15" s="374"/>
      <c r="JI15" s="374"/>
      <c r="JJ15" s="374"/>
      <c r="JK15" s="374"/>
      <c r="JL15" s="374"/>
      <c r="JM15" s="374"/>
      <c r="JN15" s="374"/>
      <c r="JO15" s="374"/>
      <c r="JP15" s="374"/>
      <c r="JQ15" s="374"/>
      <c r="JR15" s="374"/>
      <c r="JS15" s="374"/>
      <c r="JT15" s="374"/>
      <c r="JU15" s="374"/>
      <c r="JV15" s="374"/>
      <c r="JW15" s="374"/>
      <c r="JX15" s="374"/>
      <c r="JY15" s="374"/>
      <c r="JZ15" s="374"/>
      <c r="KA15" s="374"/>
      <c r="KB15" s="374"/>
      <c r="KC15" s="374"/>
      <c r="KD15" s="374"/>
      <c r="KE15" s="374"/>
      <c r="KF15" s="374"/>
      <c r="KG15" s="374"/>
      <c r="KH15" s="374"/>
      <c r="KI15" s="374"/>
      <c r="KJ15" s="374"/>
      <c r="KK15" s="374"/>
      <c r="KL15" s="374"/>
      <c r="KM15" s="374"/>
      <c r="KN15" s="374"/>
      <c r="KO15" s="374"/>
      <c r="KP15" s="374"/>
      <c r="KQ15" s="374"/>
      <c r="KR15" s="374"/>
      <c r="KS15" s="374"/>
      <c r="KT15" s="374"/>
      <c r="KU15" s="374"/>
      <c r="KV15" s="374"/>
      <c r="KW15" s="374"/>
      <c r="KX15" s="374"/>
      <c r="KY15" s="374"/>
      <c r="KZ15" s="374"/>
      <c r="LA15" s="374"/>
      <c r="LB15" s="374"/>
      <c r="LC15" s="374"/>
      <c r="LD15" s="374"/>
      <c r="LE15" s="374"/>
      <c r="LF15" s="374"/>
      <c r="LG15" s="374"/>
      <c r="LH15" s="374"/>
      <c r="LI15" s="374"/>
      <c r="LJ15" s="374"/>
      <c r="LK15" s="374"/>
      <c r="LL15" s="374"/>
      <c r="LM15" s="374"/>
      <c r="LN15" s="374"/>
      <c r="LO15" s="374"/>
      <c r="LP15" s="374"/>
      <c r="LQ15" s="374"/>
      <c r="LR15" s="374"/>
      <c r="LS15" s="374"/>
      <c r="LT15" s="374"/>
      <c r="LU15" s="374"/>
      <c r="LV15" s="374"/>
      <c r="LW15" s="374"/>
      <c r="LX15" s="374"/>
      <c r="LY15" s="374"/>
      <c r="LZ15" s="374"/>
    </row>
    <row r="16" spans="1:338" s="357" customFormat="1" ht="135.75" customHeight="1" outlineLevel="1">
      <c r="A16" s="698"/>
      <c r="B16" s="617" t="s">
        <v>489</v>
      </c>
      <c r="C16" s="491">
        <v>14750</v>
      </c>
      <c r="D16" s="492" t="s">
        <v>194</v>
      </c>
      <c r="E16" s="492" t="s">
        <v>1065</v>
      </c>
      <c r="F16" s="436" t="s">
        <v>1313</v>
      </c>
      <c r="G16" s="436" t="s">
        <v>831</v>
      </c>
      <c r="H16" s="492" t="s">
        <v>576</v>
      </c>
      <c r="I16" s="437">
        <v>136281.1905</v>
      </c>
      <c r="J16" s="437">
        <v>53371.957999999999</v>
      </c>
      <c r="K16" s="437">
        <v>82909.232499999998</v>
      </c>
      <c r="L16" s="493">
        <v>0</v>
      </c>
      <c r="M16" s="493">
        <v>48034.762199999997</v>
      </c>
      <c r="N16" s="493">
        <v>48034.762254000001</v>
      </c>
      <c r="O16" s="494">
        <v>45473</v>
      </c>
      <c r="P16" s="494">
        <v>44798</v>
      </c>
      <c r="Q16" s="495">
        <v>44068</v>
      </c>
      <c r="R16" s="492" t="s">
        <v>693</v>
      </c>
      <c r="S16" s="494"/>
      <c r="T16" s="493">
        <v>5761.3573100000003</v>
      </c>
      <c r="U16" s="493">
        <v>12237.969649999999</v>
      </c>
      <c r="V16" s="493">
        <v>51852.215700000001</v>
      </c>
      <c r="W16" s="437">
        <v>69851.542660000006</v>
      </c>
      <c r="X16" s="437">
        <v>13441.89068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7">
        <v>0</v>
      </c>
      <c r="AE16" s="437">
        <v>0</v>
      </c>
      <c r="AF16" s="437">
        <v>0</v>
      </c>
      <c r="AG16" s="437">
        <v>0</v>
      </c>
      <c r="AH16" s="437">
        <v>0</v>
      </c>
      <c r="AI16" s="437">
        <v>0</v>
      </c>
      <c r="AJ16" s="437">
        <v>0</v>
      </c>
      <c r="AK16" s="437">
        <v>0</v>
      </c>
      <c r="AL16" s="437">
        <v>0</v>
      </c>
      <c r="AM16" s="437">
        <v>0</v>
      </c>
      <c r="AN16" s="437">
        <v>0</v>
      </c>
      <c r="AO16" s="437">
        <v>0</v>
      </c>
      <c r="AP16" s="437">
        <v>0</v>
      </c>
      <c r="AQ16" s="437">
        <v>0</v>
      </c>
      <c r="AR16" s="437">
        <v>0</v>
      </c>
      <c r="AS16" s="437">
        <v>0</v>
      </c>
      <c r="AT16" s="437">
        <v>0</v>
      </c>
      <c r="AU16" s="437">
        <v>0</v>
      </c>
      <c r="AV16" s="437">
        <v>0</v>
      </c>
      <c r="AW16" s="437">
        <v>0</v>
      </c>
      <c r="AX16" s="437">
        <v>0</v>
      </c>
      <c r="AY16" s="437">
        <v>0</v>
      </c>
      <c r="AZ16" s="437">
        <v>0</v>
      </c>
      <c r="BA16" s="437">
        <v>0</v>
      </c>
      <c r="BB16" s="492" t="s">
        <v>515</v>
      </c>
      <c r="BC16" s="436"/>
      <c r="BD16" s="496">
        <v>0</v>
      </c>
      <c r="BE16" s="496">
        <v>0</v>
      </c>
      <c r="BF16" s="553" t="s">
        <v>1970</v>
      </c>
      <c r="BG16" s="436" t="s">
        <v>2022</v>
      </c>
      <c r="BH16" s="436" t="s">
        <v>2021</v>
      </c>
      <c r="BI16" s="436" t="s">
        <v>2718</v>
      </c>
      <c r="BJ16" s="593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74"/>
      <c r="CT16" s="374"/>
      <c r="CU16" s="374"/>
      <c r="CV16" s="374"/>
      <c r="CW16" s="374"/>
      <c r="CX16" s="374"/>
      <c r="CY16" s="374"/>
      <c r="CZ16" s="374"/>
      <c r="DA16" s="374"/>
      <c r="DB16" s="374"/>
      <c r="DC16" s="374"/>
      <c r="DD16" s="374"/>
      <c r="DE16" s="374"/>
      <c r="DF16" s="374"/>
      <c r="DG16" s="374"/>
      <c r="DH16" s="374"/>
      <c r="DI16" s="374"/>
      <c r="DJ16" s="374"/>
      <c r="DK16" s="374"/>
      <c r="DL16" s="374"/>
      <c r="DM16" s="374"/>
      <c r="DN16" s="374"/>
      <c r="DO16" s="374"/>
      <c r="DP16" s="374"/>
      <c r="DQ16" s="374"/>
      <c r="DR16" s="374"/>
      <c r="DS16" s="374"/>
      <c r="DT16" s="374"/>
      <c r="DU16" s="374"/>
      <c r="DV16" s="374"/>
      <c r="DW16" s="374"/>
      <c r="DX16" s="374"/>
      <c r="DY16" s="374"/>
      <c r="DZ16" s="374"/>
      <c r="EA16" s="374"/>
      <c r="EB16" s="374"/>
      <c r="EC16" s="374"/>
      <c r="ED16" s="374"/>
      <c r="EE16" s="374"/>
      <c r="EF16" s="374"/>
      <c r="EG16" s="374"/>
      <c r="EH16" s="374"/>
      <c r="EI16" s="374"/>
      <c r="EJ16" s="374"/>
      <c r="EK16" s="374"/>
      <c r="EL16" s="374"/>
      <c r="EM16" s="374"/>
      <c r="EN16" s="374"/>
      <c r="EO16" s="374"/>
      <c r="EP16" s="374"/>
      <c r="EQ16" s="374"/>
      <c r="ER16" s="374"/>
      <c r="ES16" s="374"/>
      <c r="ET16" s="374"/>
      <c r="EU16" s="374"/>
      <c r="EV16" s="374"/>
      <c r="EW16" s="374"/>
      <c r="EX16" s="374"/>
      <c r="EY16" s="374"/>
      <c r="EZ16" s="374"/>
      <c r="FA16" s="374"/>
      <c r="FB16" s="374"/>
      <c r="FC16" s="374"/>
      <c r="FD16" s="374"/>
      <c r="FE16" s="374"/>
      <c r="FF16" s="374"/>
      <c r="FG16" s="374"/>
      <c r="FH16" s="374"/>
      <c r="FI16" s="374"/>
      <c r="FJ16" s="374"/>
      <c r="FK16" s="374"/>
      <c r="FL16" s="374"/>
      <c r="FM16" s="374"/>
      <c r="FN16" s="374"/>
      <c r="FO16" s="374"/>
      <c r="FP16" s="374"/>
      <c r="FQ16" s="374"/>
      <c r="FR16" s="374"/>
      <c r="FS16" s="374"/>
      <c r="FT16" s="374"/>
      <c r="FU16" s="374"/>
      <c r="FV16" s="374"/>
      <c r="FW16" s="374"/>
      <c r="FX16" s="374"/>
      <c r="FY16" s="374"/>
      <c r="FZ16" s="374"/>
      <c r="GA16" s="374"/>
      <c r="GB16" s="374"/>
      <c r="GC16" s="374"/>
      <c r="GD16" s="374"/>
      <c r="GE16" s="374"/>
      <c r="GF16" s="374"/>
      <c r="GG16" s="374"/>
      <c r="GH16" s="374"/>
      <c r="GI16" s="374"/>
      <c r="GJ16" s="374"/>
      <c r="GK16" s="374"/>
      <c r="GL16" s="374"/>
      <c r="GM16" s="374"/>
      <c r="GN16" s="374"/>
      <c r="GO16" s="374"/>
      <c r="GP16" s="374"/>
      <c r="GQ16" s="374"/>
      <c r="GR16" s="374"/>
      <c r="GS16" s="374"/>
      <c r="GT16" s="374"/>
      <c r="GU16" s="374"/>
      <c r="GV16" s="374"/>
      <c r="GW16" s="374"/>
      <c r="GX16" s="374"/>
      <c r="GY16" s="374"/>
      <c r="GZ16" s="374"/>
      <c r="HA16" s="374"/>
      <c r="HB16" s="374"/>
      <c r="HC16" s="374"/>
      <c r="HD16" s="374"/>
      <c r="HE16" s="374"/>
      <c r="HF16" s="374"/>
      <c r="HG16" s="374"/>
      <c r="HH16" s="374"/>
      <c r="HI16" s="374"/>
      <c r="HJ16" s="374"/>
      <c r="HK16" s="374"/>
      <c r="HL16" s="374"/>
      <c r="HM16" s="374"/>
      <c r="HN16" s="374"/>
      <c r="HO16" s="374"/>
      <c r="HP16" s="374"/>
      <c r="HQ16" s="374"/>
      <c r="HR16" s="374"/>
      <c r="HS16" s="374"/>
      <c r="HT16" s="374"/>
      <c r="HU16" s="374"/>
      <c r="HV16" s="374"/>
      <c r="HW16" s="374"/>
      <c r="HX16" s="374"/>
      <c r="HY16" s="374"/>
      <c r="HZ16" s="374"/>
      <c r="IA16" s="374"/>
      <c r="IB16" s="374"/>
      <c r="IC16" s="374"/>
      <c r="ID16" s="374"/>
      <c r="IE16" s="374"/>
      <c r="IF16" s="374"/>
      <c r="IG16" s="374"/>
      <c r="IH16" s="374"/>
      <c r="II16" s="374"/>
      <c r="IJ16" s="374"/>
      <c r="IK16" s="374"/>
      <c r="IL16" s="374"/>
      <c r="IM16" s="374"/>
      <c r="IN16" s="374"/>
      <c r="IO16" s="374"/>
      <c r="IP16" s="374"/>
      <c r="IQ16" s="374"/>
      <c r="IR16" s="374"/>
      <c r="IS16" s="374"/>
      <c r="IT16" s="374"/>
      <c r="IU16" s="374"/>
      <c r="IV16" s="374"/>
      <c r="IW16" s="374"/>
      <c r="IX16" s="374"/>
      <c r="IY16" s="374"/>
      <c r="IZ16" s="374"/>
      <c r="JA16" s="374"/>
      <c r="JB16" s="374"/>
      <c r="JC16" s="374"/>
      <c r="JD16" s="374"/>
      <c r="JE16" s="374"/>
      <c r="JF16" s="374"/>
      <c r="JG16" s="374"/>
      <c r="JH16" s="374"/>
      <c r="JI16" s="374"/>
      <c r="JJ16" s="374"/>
      <c r="JK16" s="374"/>
      <c r="JL16" s="374"/>
      <c r="JM16" s="374"/>
      <c r="JN16" s="374"/>
      <c r="JO16" s="374"/>
      <c r="JP16" s="374"/>
      <c r="JQ16" s="374"/>
      <c r="JR16" s="374"/>
      <c r="JS16" s="374"/>
      <c r="JT16" s="374"/>
      <c r="JU16" s="374"/>
      <c r="JV16" s="374"/>
      <c r="JW16" s="374"/>
      <c r="JX16" s="374"/>
      <c r="JY16" s="374"/>
      <c r="JZ16" s="374"/>
      <c r="KA16" s="374"/>
      <c r="KB16" s="374"/>
      <c r="KC16" s="374"/>
      <c r="KD16" s="374"/>
      <c r="KE16" s="374"/>
      <c r="KF16" s="374"/>
      <c r="KG16" s="374"/>
      <c r="KH16" s="374"/>
      <c r="KI16" s="374"/>
      <c r="KJ16" s="374"/>
      <c r="KK16" s="374"/>
      <c r="KL16" s="374"/>
      <c r="KM16" s="374"/>
      <c r="KN16" s="374"/>
      <c r="KO16" s="374"/>
      <c r="KP16" s="374"/>
      <c r="KQ16" s="374"/>
      <c r="KR16" s="374"/>
      <c r="KS16" s="374"/>
      <c r="KT16" s="374"/>
      <c r="KU16" s="374"/>
      <c r="KV16" s="374"/>
      <c r="KW16" s="374"/>
      <c r="KX16" s="374"/>
      <c r="KY16" s="374"/>
      <c r="KZ16" s="374"/>
      <c r="LA16" s="374"/>
      <c r="LB16" s="374"/>
      <c r="LC16" s="374"/>
      <c r="LD16" s="374"/>
      <c r="LE16" s="374"/>
      <c r="LF16" s="374"/>
      <c r="LG16" s="374"/>
      <c r="LH16" s="374"/>
      <c r="LI16" s="374"/>
      <c r="LJ16" s="374"/>
      <c r="LK16" s="374"/>
      <c r="LL16" s="374"/>
      <c r="LM16" s="374"/>
      <c r="LN16" s="374"/>
      <c r="LO16" s="374"/>
      <c r="LP16" s="374"/>
      <c r="LQ16" s="374"/>
      <c r="LR16" s="374"/>
      <c r="LS16" s="374"/>
      <c r="LT16" s="374"/>
      <c r="LU16" s="374"/>
      <c r="LV16" s="374"/>
      <c r="LW16" s="374"/>
      <c r="LX16" s="374"/>
      <c r="LY16" s="374"/>
      <c r="LZ16" s="374"/>
    </row>
    <row r="17" spans="1:338" s="357" customFormat="1" ht="72.75" customHeight="1" outlineLevel="1">
      <c r="A17" s="698"/>
      <c r="B17" s="617" t="s">
        <v>838</v>
      </c>
      <c r="C17" s="491">
        <v>10350</v>
      </c>
      <c r="D17" s="492" t="s">
        <v>194</v>
      </c>
      <c r="E17" s="492" t="s">
        <v>1065</v>
      </c>
      <c r="F17" s="436" t="s">
        <v>1313</v>
      </c>
      <c r="G17" s="436" t="s">
        <v>839</v>
      </c>
      <c r="H17" s="436" t="s">
        <v>323</v>
      </c>
      <c r="I17" s="437">
        <v>522309.78561299999</v>
      </c>
      <c r="J17" s="437">
        <v>458025.80900000001</v>
      </c>
      <c r="K17" s="437">
        <v>64283.976612999977</v>
      </c>
      <c r="L17" s="437">
        <v>0</v>
      </c>
      <c r="M17" s="493">
        <v>412223.22810000001</v>
      </c>
      <c r="N17" s="437">
        <v>417945.923901</v>
      </c>
      <c r="O17" s="494">
        <v>45473</v>
      </c>
      <c r="P17" s="494">
        <v>45350</v>
      </c>
      <c r="Q17" s="494">
        <v>43920</v>
      </c>
      <c r="R17" s="492" t="s">
        <v>693</v>
      </c>
      <c r="S17" s="494"/>
      <c r="T17" s="163">
        <v>45179.703450000001</v>
      </c>
      <c r="U17" s="437">
        <v>11259.945110000001</v>
      </c>
      <c r="V17" s="163">
        <v>406617.33100000001</v>
      </c>
      <c r="W17" s="437">
        <v>463056.97956000001</v>
      </c>
      <c r="X17" s="437">
        <v>237943.53344</v>
      </c>
      <c r="Y17" s="437">
        <v>3300</v>
      </c>
      <c r="Z17" s="163">
        <v>140</v>
      </c>
      <c r="AA17" s="437">
        <v>29500</v>
      </c>
      <c r="AB17" s="437">
        <v>32940</v>
      </c>
      <c r="AC17" s="437">
        <v>71128.800000000003</v>
      </c>
      <c r="AD17" s="437">
        <v>330</v>
      </c>
      <c r="AE17" s="437">
        <v>14</v>
      </c>
      <c r="AF17" s="437">
        <v>2950</v>
      </c>
      <c r="AG17" s="437">
        <v>3294</v>
      </c>
      <c r="AH17" s="437">
        <v>71128.800000000003</v>
      </c>
      <c r="AI17" s="437">
        <v>495</v>
      </c>
      <c r="AJ17" s="437">
        <v>21</v>
      </c>
      <c r="AK17" s="437">
        <v>4425</v>
      </c>
      <c r="AL17" s="437">
        <v>4941</v>
      </c>
      <c r="AM17" s="437">
        <v>0</v>
      </c>
      <c r="AN17" s="437">
        <v>825</v>
      </c>
      <c r="AO17" s="437">
        <v>35</v>
      </c>
      <c r="AP17" s="437">
        <v>7375</v>
      </c>
      <c r="AQ17" s="437">
        <v>8235</v>
      </c>
      <c r="AR17" s="437">
        <v>0</v>
      </c>
      <c r="AS17" s="437">
        <v>1650</v>
      </c>
      <c r="AT17" s="437">
        <v>70</v>
      </c>
      <c r="AU17" s="437">
        <v>14750</v>
      </c>
      <c r="AV17" s="437">
        <v>16470</v>
      </c>
      <c r="AW17" s="437">
        <v>0</v>
      </c>
      <c r="AX17" s="437">
        <v>77636.324862999958</v>
      </c>
      <c r="AY17" s="437">
        <v>0</v>
      </c>
      <c r="AZ17" s="437">
        <v>0</v>
      </c>
      <c r="BA17" s="437">
        <v>0</v>
      </c>
      <c r="BB17" s="436" t="s">
        <v>984</v>
      </c>
      <c r="BC17" s="436"/>
      <c r="BD17" s="437">
        <v>0</v>
      </c>
      <c r="BE17" s="437">
        <v>0</v>
      </c>
      <c r="BF17" s="554" t="s">
        <v>1970</v>
      </c>
      <c r="BG17" s="436" t="s">
        <v>2025</v>
      </c>
      <c r="BH17" s="436" t="s">
        <v>2012</v>
      </c>
      <c r="BI17" s="436" t="s">
        <v>2718</v>
      </c>
      <c r="BJ17" s="593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4"/>
      <c r="CC17" s="374"/>
      <c r="CD17" s="374"/>
      <c r="CE17" s="374"/>
      <c r="CF17" s="374"/>
      <c r="CG17" s="374"/>
      <c r="CH17" s="374"/>
      <c r="CI17" s="374"/>
      <c r="CJ17" s="374"/>
      <c r="CK17" s="374"/>
      <c r="CL17" s="374"/>
      <c r="CM17" s="374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4"/>
      <c r="DE17" s="374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4"/>
      <c r="DV17" s="374"/>
      <c r="DW17" s="374"/>
      <c r="DX17" s="374"/>
      <c r="DY17" s="374"/>
      <c r="DZ17" s="374"/>
      <c r="EA17" s="374"/>
      <c r="EB17" s="374"/>
      <c r="EC17" s="374"/>
      <c r="ED17" s="374"/>
      <c r="EE17" s="374"/>
      <c r="EF17" s="374"/>
      <c r="EG17" s="374"/>
      <c r="EH17" s="374"/>
      <c r="EI17" s="374"/>
      <c r="EJ17" s="374"/>
      <c r="EK17" s="374"/>
      <c r="EL17" s="374"/>
      <c r="EM17" s="374"/>
      <c r="EN17" s="374"/>
      <c r="EO17" s="374"/>
      <c r="EP17" s="374"/>
      <c r="EQ17" s="374"/>
      <c r="ER17" s="374"/>
      <c r="ES17" s="374"/>
      <c r="ET17" s="374"/>
      <c r="EU17" s="374"/>
      <c r="EV17" s="374"/>
      <c r="EW17" s="374"/>
      <c r="EX17" s="374"/>
      <c r="EY17" s="374"/>
      <c r="EZ17" s="374"/>
      <c r="FA17" s="374"/>
      <c r="FB17" s="374"/>
      <c r="FC17" s="374"/>
      <c r="FD17" s="374"/>
      <c r="FE17" s="374"/>
      <c r="FF17" s="374"/>
      <c r="FG17" s="374"/>
      <c r="FH17" s="374"/>
      <c r="FI17" s="374"/>
      <c r="FJ17" s="374"/>
      <c r="FK17" s="374"/>
      <c r="FL17" s="374"/>
      <c r="FM17" s="374"/>
      <c r="FN17" s="374"/>
      <c r="FO17" s="374"/>
      <c r="FP17" s="374"/>
      <c r="FQ17" s="374"/>
      <c r="FR17" s="374"/>
      <c r="FS17" s="374"/>
      <c r="FT17" s="374"/>
      <c r="FU17" s="374"/>
      <c r="FV17" s="374"/>
      <c r="FW17" s="374"/>
      <c r="FX17" s="374"/>
      <c r="FY17" s="374"/>
      <c r="FZ17" s="374"/>
      <c r="GA17" s="374"/>
      <c r="GB17" s="374"/>
      <c r="GC17" s="374"/>
      <c r="GD17" s="374"/>
      <c r="GE17" s="374"/>
      <c r="GF17" s="374"/>
      <c r="GG17" s="374"/>
      <c r="GH17" s="374"/>
      <c r="GI17" s="374"/>
      <c r="GJ17" s="374"/>
      <c r="GK17" s="374"/>
      <c r="GL17" s="374"/>
      <c r="GM17" s="374"/>
      <c r="GN17" s="374"/>
      <c r="GO17" s="374"/>
      <c r="GP17" s="374"/>
      <c r="GQ17" s="374"/>
      <c r="GR17" s="374"/>
      <c r="GS17" s="374"/>
      <c r="GT17" s="374"/>
      <c r="GU17" s="374"/>
      <c r="GV17" s="374"/>
      <c r="GW17" s="374"/>
      <c r="GX17" s="374"/>
      <c r="GY17" s="374"/>
      <c r="GZ17" s="374"/>
      <c r="HA17" s="374"/>
      <c r="HB17" s="374"/>
      <c r="HC17" s="374"/>
      <c r="HD17" s="374"/>
      <c r="HE17" s="374"/>
      <c r="HF17" s="374"/>
      <c r="HG17" s="374"/>
      <c r="HH17" s="374"/>
      <c r="HI17" s="374"/>
      <c r="HJ17" s="374"/>
      <c r="HK17" s="374"/>
      <c r="HL17" s="374"/>
      <c r="HM17" s="374"/>
      <c r="HN17" s="374"/>
      <c r="HO17" s="374"/>
      <c r="HP17" s="374"/>
      <c r="HQ17" s="374"/>
      <c r="HR17" s="374"/>
      <c r="HS17" s="374"/>
      <c r="HT17" s="374"/>
      <c r="HU17" s="374"/>
      <c r="HV17" s="374"/>
      <c r="HW17" s="374"/>
      <c r="HX17" s="374"/>
      <c r="HY17" s="374"/>
      <c r="HZ17" s="374"/>
      <c r="IA17" s="374"/>
      <c r="IB17" s="374"/>
      <c r="IC17" s="374"/>
      <c r="ID17" s="374"/>
      <c r="IE17" s="374"/>
      <c r="IF17" s="374"/>
      <c r="IG17" s="374"/>
      <c r="IH17" s="374"/>
      <c r="II17" s="374"/>
      <c r="IJ17" s="374"/>
      <c r="IK17" s="374"/>
      <c r="IL17" s="374"/>
      <c r="IM17" s="374"/>
      <c r="IN17" s="374"/>
      <c r="IO17" s="374"/>
      <c r="IP17" s="374"/>
      <c r="IQ17" s="374"/>
      <c r="IR17" s="374"/>
      <c r="IS17" s="374"/>
      <c r="IT17" s="374"/>
      <c r="IU17" s="374"/>
      <c r="IV17" s="374"/>
      <c r="IW17" s="374"/>
      <c r="IX17" s="374"/>
      <c r="IY17" s="374"/>
      <c r="IZ17" s="374"/>
      <c r="JA17" s="374"/>
      <c r="JB17" s="374"/>
      <c r="JC17" s="374"/>
      <c r="JD17" s="374"/>
      <c r="JE17" s="374"/>
      <c r="JF17" s="374"/>
      <c r="JG17" s="374"/>
      <c r="JH17" s="374"/>
      <c r="JI17" s="374"/>
      <c r="JJ17" s="374"/>
      <c r="JK17" s="374"/>
      <c r="JL17" s="374"/>
      <c r="JM17" s="374"/>
      <c r="JN17" s="374"/>
      <c r="JO17" s="374"/>
      <c r="JP17" s="374"/>
      <c r="JQ17" s="374"/>
      <c r="JR17" s="374"/>
      <c r="JS17" s="374"/>
      <c r="JT17" s="374"/>
      <c r="JU17" s="374"/>
      <c r="JV17" s="374"/>
      <c r="JW17" s="374"/>
      <c r="JX17" s="374"/>
      <c r="JY17" s="374"/>
      <c r="JZ17" s="374"/>
      <c r="KA17" s="374"/>
      <c r="KB17" s="374"/>
      <c r="KC17" s="374"/>
      <c r="KD17" s="374"/>
      <c r="KE17" s="374"/>
      <c r="KF17" s="374"/>
      <c r="KG17" s="374"/>
      <c r="KH17" s="374"/>
      <c r="KI17" s="374"/>
      <c r="KJ17" s="374"/>
      <c r="KK17" s="374"/>
      <c r="KL17" s="374"/>
      <c r="KM17" s="374"/>
      <c r="KN17" s="374"/>
      <c r="KO17" s="374"/>
      <c r="KP17" s="374"/>
      <c r="KQ17" s="374"/>
      <c r="KR17" s="374"/>
      <c r="KS17" s="374"/>
      <c r="KT17" s="374"/>
      <c r="KU17" s="374"/>
      <c r="KV17" s="374"/>
      <c r="KW17" s="374"/>
      <c r="KX17" s="374"/>
      <c r="KY17" s="374"/>
      <c r="KZ17" s="374"/>
      <c r="LA17" s="374"/>
      <c r="LB17" s="374"/>
      <c r="LC17" s="374"/>
      <c r="LD17" s="374"/>
      <c r="LE17" s="374"/>
      <c r="LF17" s="374"/>
      <c r="LG17" s="374"/>
      <c r="LH17" s="374"/>
      <c r="LI17" s="374"/>
      <c r="LJ17" s="374"/>
      <c r="LK17" s="374"/>
      <c r="LL17" s="374"/>
      <c r="LM17" s="374"/>
      <c r="LN17" s="374"/>
      <c r="LO17" s="374"/>
      <c r="LP17" s="374"/>
      <c r="LQ17" s="374"/>
      <c r="LR17" s="374"/>
      <c r="LS17" s="374"/>
      <c r="LT17" s="374"/>
      <c r="LU17" s="374"/>
      <c r="LV17" s="374"/>
      <c r="LW17" s="374"/>
      <c r="LX17" s="374"/>
      <c r="LY17" s="374"/>
      <c r="LZ17" s="374"/>
    </row>
    <row r="18" spans="1:338" s="357" customFormat="1" ht="54" outlineLevel="1">
      <c r="A18" s="698"/>
      <c r="B18" s="617" t="s">
        <v>823</v>
      </c>
      <c r="C18" s="491">
        <v>16735</v>
      </c>
      <c r="D18" s="492" t="s">
        <v>194</v>
      </c>
      <c r="E18" s="492" t="s">
        <v>1065</v>
      </c>
      <c r="F18" s="436" t="s">
        <v>1313</v>
      </c>
      <c r="G18" s="436" t="s">
        <v>430</v>
      </c>
      <c r="H18" s="492" t="s">
        <v>2096</v>
      </c>
      <c r="I18" s="437">
        <v>9635.0707399999992</v>
      </c>
      <c r="J18" s="437">
        <v>7843.57</v>
      </c>
      <c r="K18" s="437">
        <v>1791.5007399999995</v>
      </c>
      <c r="L18" s="493">
        <v>0</v>
      </c>
      <c r="M18" s="493">
        <v>7059.2129999999997</v>
      </c>
      <c r="N18" s="493">
        <v>7059.2129999999997</v>
      </c>
      <c r="O18" s="494">
        <v>45473</v>
      </c>
      <c r="P18" s="494">
        <v>44540</v>
      </c>
      <c r="Q18" s="494">
        <v>44070</v>
      </c>
      <c r="R18" s="492" t="s">
        <v>693</v>
      </c>
      <c r="S18" s="498"/>
      <c r="T18" s="163">
        <v>730.56547</v>
      </c>
      <c r="U18" s="437">
        <v>491.29629999999997</v>
      </c>
      <c r="V18" s="163">
        <v>6575.0892599999997</v>
      </c>
      <c r="W18" s="437">
        <v>7796.9510300000002</v>
      </c>
      <c r="X18" s="437">
        <v>0</v>
      </c>
      <c r="Y18" s="437">
        <v>346</v>
      </c>
      <c r="Z18" s="437">
        <v>700</v>
      </c>
      <c r="AA18" s="437">
        <v>3500</v>
      </c>
      <c r="AB18" s="437">
        <v>4546</v>
      </c>
      <c r="AC18" s="437">
        <v>0</v>
      </c>
      <c r="AD18" s="437">
        <v>34.6</v>
      </c>
      <c r="AE18" s="437">
        <v>70</v>
      </c>
      <c r="AF18" s="437">
        <v>350</v>
      </c>
      <c r="AG18" s="437">
        <v>454.6</v>
      </c>
      <c r="AH18" s="437">
        <v>0</v>
      </c>
      <c r="AI18" s="437">
        <v>51.9</v>
      </c>
      <c r="AJ18" s="437">
        <v>105</v>
      </c>
      <c r="AK18" s="437">
        <v>525</v>
      </c>
      <c r="AL18" s="437">
        <v>681.9</v>
      </c>
      <c r="AM18" s="437">
        <v>0</v>
      </c>
      <c r="AN18" s="437">
        <v>86.5</v>
      </c>
      <c r="AO18" s="437">
        <v>175</v>
      </c>
      <c r="AP18" s="437">
        <v>875</v>
      </c>
      <c r="AQ18" s="437">
        <v>1136.5</v>
      </c>
      <c r="AR18" s="437">
        <v>0</v>
      </c>
      <c r="AS18" s="437">
        <v>173</v>
      </c>
      <c r="AT18" s="437">
        <v>350</v>
      </c>
      <c r="AU18" s="437">
        <v>1750</v>
      </c>
      <c r="AV18" s="437">
        <v>2273</v>
      </c>
      <c r="AW18" s="437">
        <v>0</v>
      </c>
      <c r="AX18" s="437">
        <v>0</v>
      </c>
      <c r="AY18" s="437">
        <v>0</v>
      </c>
      <c r="AZ18" s="437">
        <v>0</v>
      </c>
      <c r="BA18" s="437">
        <v>0</v>
      </c>
      <c r="BB18" s="492" t="s">
        <v>724</v>
      </c>
      <c r="BC18" s="436"/>
      <c r="BD18" s="437">
        <v>4134.46</v>
      </c>
      <c r="BE18" s="437">
        <v>1057.7373700000001</v>
      </c>
      <c r="BF18" s="554" t="s">
        <v>1970</v>
      </c>
      <c r="BG18" s="436" t="s">
        <v>2027</v>
      </c>
      <c r="BH18" s="436" t="s">
        <v>2028</v>
      </c>
      <c r="BI18" s="436" t="s">
        <v>2718</v>
      </c>
      <c r="BJ18" s="593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4"/>
      <c r="CC18" s="374"/>
      <c r="CD18" s="374"/>
      <c r="CE18" s="374"/>
      <c r="CF18" s="374"/>
      <c r="CG18" s="374"/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4"/>
      <c r="DE18" s="374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4"/>
      <c r="DV18" s="374"/>
      <c r="DW18" s="374"/>
      <c r="DX18" s="374"/>
      <c r="DY18" s="374"/>
      <c r="DZ18" s="374"/>
      <c r="EA18" s="374"/>
      <c r="EB18" s="374"/>
      <c r="EC18" s="374"/>
      <c r="ED18" s="374"/>
      <c r="EE18" s="374"/>
      <c r="EF18" s="374"/>
      <c r="EG18" s="374"/>
      <c r="EH18" s="374"/>
      <c r="EI18" s="374"/>
      <c r="EJ18" s="374"/>
      <c r="EK18" s="374"/>
      <c r="EL18" s="374"/>
      <c r="EM18" s="374"/>
      <c r="EN18" s="374"/>
      <c r="EO18" s="374"/>
      <c r="EP18" s="374"/>
      <c r="EQ18" s="374"/>
      <c r="ER18" s="374"/>
      <c r="ES18" s="374"/>
      <c r="ET18" s="374"/>
      <c r="EU18" s="374"/>
      <c r="EV18" s="374"/>
      <c r="EW18" s="374"/>
      <c r="EX18" s="374"/>
      <c r="EY18" s="374"/>
      <c r="EZ18" s="374"/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4"/>
      <c r="FL18" s="374"/>
      <c r="FM18" s="374"/>
      <c r="FN18" s="374"/>
      <c r="FO18" s="374"/>
      <c r="FP18" s="374"/>
      <c r="FQ18" s="374"/>
      <c r="FR18" s="374"/>
      <c r="FS18" s="374"/>
      <c r="FT18" s="374"/>
      <c r="FU18" s="374"/>
      <c r="FV18" s="374"/>
      <c r="FW18" s="374"/>
      <c r="FX18" s="374"/>
      <c r="FY18" s="374"/>
      <c r="FZ18" s="374"/>
      <c r="GA18" s="374"/>
      <c r="GB18" s="374"/>
      <c r="GC18" s="374"/>
      <c r="GD18" s="374"/>
      <c r="GE18" s="374"/>
      <c r="GF18" s="374"/>
      <c r="GG18" s="374"/>
      <c r="GH18" s="374"/>
      <c r="GI18" s="374"/>
      <c r="GJ18" s="374"/>
      <c r="GK18" s="374"/>
      <c r="GL18" s="374"/>
      <c r="GM18" s="374"/>
      <c r="GN18" s="374"/>
      <c r="GO18" s="374"/>
      <c r="GP18" s="374"/>
      <c r="GQ18" s="374"/>
      <c r="GR18" s="374"/>
      <c r="GS18" s="374"/>
      <c r="GT18" s="374"/>
      <c r="GU18" s="374"/>
      <c r="GV18" s="374"/>
      <c r="GW18" s="374"/>
      <c r="GX18" s="374"/>
      <c r="GY18" s="374"/>
      <c r="GZ18" s="374"/>
      <c r="HA18" s="374"/>
      <c r="HB18" s="374"/>
      <c r="HC18" s="374"/>
      <c r="HD18" s="374"/>
      <c r="HE18" s="374"/>
      <c r="HF18" s="374"/>
      <c r="HG18" s="374"/>
      <c r="HH18" s="374"/>
      <c r="HI18" s="374"/>
      <c r="HJ18" s="374"/>
      <c r="HK18" s="374"/>
      <c r="HL18" s="374"/>
      <c r="HM18" s="374"/>
      <c r="HN18" s="374"/>
      <c r="HO18" s="374"/>
      <c r="HP18" s="374"/>
      <c r="HQ18" s="374"/>
      <c r="HR18" s="374"/>
      <c r="HS18" s="374"/>
      <c r="HT18" s="374"/>
      <c r="HU18" s="374"/>
      <c r="HV18" s="374"/>
      <c r="HW18" s="374"/>
      <c r="HX18" s="374"/>
      <c r="HY18" s="374"/>
      <c r="HZ18" s="374"/>
      <c r="IA18" s="374"/>
      <c r="IB18" s="374"/>
      <c r="IC18" s="374"/>
      <c r="ID18" s="374"/>
      <c r="IE18" s="374"/>
      <c r="IF18" s="374"/>
      <c r="IG18" s="374"/>
      <c r="IH18" s="374"/>
      <c r="II18" s="374"/>
      <c r="IJ18" s="374"/>
      <c r="IK18" s="374"/>
      <c r="IL18" s="374"/>
      <c r="IM18" s="374"/>
      <c r="IN18" s="374"/>
      <c r="IO18" s="374"/>
      <c r="IP18" s="374"/>
      <c r="IQ18" s="374"/>
      <c r="IR18" s="374"/>
      <c r="IS18" s="374"/>
      <c r="IT18" s="374"/>
      <c r="IU18" s="374"/>
      <c r="IV18" s="374"/>
      <c r="IW18" s="374"/>
      <c r="IX18" s="374"/>
      <c r="IY18" s="374"/>
      <c r="IZ18" s="374"/>
      <c r="JA18" s="374"/>
      <c r="JB18" s="374"/>
      <c r="JC18" s="374"/>
      <c r="JD18" s="374"/>
      <c r="JE18" s="374"/>
      <c r="JF18" s="374"/>
      <c r="JG18" s="374"/>
      <c r="JH18" s="374"/>
      <c r="JI18" s="374"/>
      <c r="JJ18" s="374"/>
      <c r="JK18" s="374"/>
      <c r="JL18" s="374"/>
      <c r="JM18" s="374"/>
      <c r="JN18" s="374"/>
      <c r="JO18" s="374"/>
      <c r="JP18" s="374"/>
      <c r="JQ18" s="374"/>
      <c r="JR18" s="374"/>
      <c r="JS18" s="374"/>
      <c r="JT18" s="374"/>
      <c r="JU18" s="374"/>
      <c r="JV18" s="374"/>
      <c r="JW18" s="374"/>
      <c r="JX18" s="374"/>
      <c r="JY18" s="374"/>
      <c r="JZ18" s="374"/>
      <c r="KA18" s="374"/>
      <c r="KB18" s="374"/>
      <c r="KC18" s="374"/>
      <c r="KD18" s="374"/>
      <c r="KE18" s="374"/>
      <c r="KF18" s="374"/>
      <c r="KG18" s="374"/>
      <c r="KH18" s="374"/>
      <c r="KI18" s="374"/>
      <c r="KJ18" s="374"/>
      <c r="KK18" s="374"/>
      <c r="KL18" s="374"/>
      <c r="KM18" s="374"/>
      <c r="KN18" s="374"/>
      <c r="KO18" s="374"/>
      <c r="KP18" s="374"/>
      <c r="KQ18" s="374"/>
      <c r="KR18" s="374"/>
      <c r="KS18" s="374"/>
      <c r="KT18" s="374"/>
      <c r="KU18" s="374"/>
      <c r="KV18" s="374"/>
      <c r="KW18" s="374"/>
      <c r="KX18" s="374"/>
      <c r="KY18" s="374"/>
      <c r="KZ18" s="374"/>
      <c r="LA18" s="374"/>
      <c r="LB18" s="374"/>
      <c r="LC18" s="374"/>
      <c r="LD18" s="374"/>
      <c r="LE18" s="374"/>
      <c r="LF18" s="374"/>
      <c r="LG18" s="374"/>
      <c r="LH18" s="374"/>
      <c r="LI18" s="374"/>
      <c r="LJ18" s="374"/>
      <c r="LK18" s="374"/>
      <c r="LL18" s="374"/>
      <c r="LM18" s="374"/>
      <c r="LN18" s="374"/>
      <c r="LO18" s="374"/>
      <c r="LP18" s="374"/>
      <c r="LQ18" s="374"/>
      <c r="LR18" s="374"/>
      <c r="LS18" s="374"/>
      <c r="LT18" s="374"/>
      <c r="LU18" s="374"/>
      <c r="LV18" s="374"/>
      <c r="LW18" s="374"/>
      <c r="LX18" s="374"/>
      <c r="LY18" s="374"/>
      <c r="LZ18" s="374"/>
    </row>
    <row r="19" spans="1:338" s="357" customFormat="1" ht="54" outlineLevel="1">
      <c r="A19" s="698"/>
      <c r="B19" s="617" t="s">
        <v>824</v>
      </c>
      <c r="C19" s="491">
        <v>10402</v>
      </c>
      <c r="D19" s="492" t="s">
        <v>194</v>
      </c>
      <c r="E19" s="492" t="s">
        <v>1065</v>
      </c>
      <c r="F19" s="436" t="s">
        <v>1313</v>
      </c>
      <c r="G19" s="436" t="s">
        <v>825</v>
      </c>
      <c r="H19" s="492" t="s">
        <v>323</v>
      </c>
      <c r="I19" s="437">
        <v>38065.537652999999</v>
      </c>
      <c r="J19" s="437">
        <v>22289.376349999999</v>
      </c>
      <c r="K19" s="437">
        <v>15776.161303000001</v>
      </c>
      <c r="L19" s="493">
        <v>0</v>
      </c>
      <c r="M19" s="493">
        <v>20060.438715</v>
      </c>
      <c r="N19" s="493">
        <v>20060.438715</v>
      </c>
      <c r="O19" s="494">
        <v>45473</v>
      </c>
      <c r="P19" s="494">
        <v>44540</v>
      </c>
      <c r="Q19" s="494">
        <v>44070</v>
      </c>
      <c r="R19" s="492" t="s">
        <v>693</v>
      </c>
      <c r="S19" s="498"/>
      <c r="T19" s="437">
        <v>576.68398000000002</v>
      </c>
      <c r="U19" s="437">
        <v>2138.23</v>
      </c>
      <c r="V19" s="437">
        <v>5190.15578</v>
      </c>
      <c r="W19" s="437">
        <v>7905.0697600000003</v>
      </c>
      <c r="X19" s="437">
        <v>0</v>
      </c>
      <c r="Y19" s="437">
        <v>1052</v>
      </c>
      <c r="Z19" s="437">
        <v>6000</v>
      </c>
      <c r="AA19" s="437">
        <v>10500</v>
      </c>
      <c r="AB19" s="437">
        <v>17552</v>
      </c>
      <c r="AC19" s="437">
        <v>0</v>
      </c>
      <c r="AD19" s="437">
        <v>105.2</v>
      </c>
      <c r="AE19" s="437">
        <v>600</v>
      </c>
      <c r="AF19" s="437">
        <v>1050</v>
      </c>
      <c r="AG19" s="437">
        <v>1755.2</v>
      </c>
      <c r="AH19" s="437">
        <v>0</v>
      </c>
      <c r="AI19" s="437">
        <v>157.79999999999998</v>
      </c>
      <c r="AJ19" s="437">
        <v>900</v>
      </c>
      <c r="AK19" s="437">
        <v>1575</v>
      </c>
      <c r="AL19" s="437">
        <v>2632.8</v>
      </c>
      <c r="AM19" s="437">
        <v>0</v>
      </c>
      <c r="AN19" s="437">
        <v>263</v>
      </c>
      <c r="AO19" s="437">
        <v>1500</v>
      </c>
      <c r="AP19" s="437">
        <v>2625</v>
      </c>
      <c r="AQ19" s="437">
        <v>4388</v>
      </c>
      <c r="AR19" s="437">
        <v>0</v>
      </c>
      <c r="AS19" s="437">
        <v>526</v>
      </c>
      <c r="AT19" s="437">
        <v>3000</v>
      </c>
      <c r="AU19" s="437">
        <v>5250</v>
      </c>
      <c r="AV19" s="437">
        <v>8776</v>
      </c>
      <c r="AW19" s="437">
        <v>0</v>
      </c>
      <c r="AX19" s="437">
        <v>0</v>
      </c>
      <c r="AY19" s="437">
        <v>0</v>
      </c>
      <c r="AZ19" s="437">
        <v>0</v>
      </c>
      <c r="BA19" s="437">
        <v>0</v>
      </c>
      <c r="BB19" s="492" t="s">
        <v>724</v>
      </c>
      <c r="BC19" s="436"/>
      <c r="BD19" s="437"/>
      <c r="BE19" s="437"/>
      <c r="BF19" s="554" t="s">
        <v>1970</v>
      </c>
      <c r="BG19" s="436" t="s">
        <v>2027</v>
      </c>
      <c r="BH19" s="436" t="s">
        <v>2028</v>
      </c>
      <c r="BI19" s="436" t="s">
        <v>2718</v>
      </c>
      <c r="BJ19" s="593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4"/>
      <c r="DE19" s="374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374"/>
      <c r="EB19" s="374"/>
      <c r="EC19" s="374"/>
      <c r="ED19" s="374"/>
      <c r="EE19" s="374"/>
      <c r="EF19" s="374"/>
      <c r="EG19" s="374"/>
      <c r="EH19" s="374"/>
      <c r="EI19" s="374"/>
      <c r="EJ19" s="374"/>
      <c r="EK19" s="374"/>
      <c r="EL19" s="374"/>
      <c r="EM19" s="374"/>
      <c r="EN19" s="374"/>
      <c r="EO19" s="374"/>
      <c r="EP19" s="374"/>
      <c r="EQ19" s="374"/>
      <c r="ER19" s="374"/>
      <c r="ES19" s="374"/>
      <c r="ET19" s="374"/>
      <c r="EU19" s="374"/>
      <c r="EV19" s="374"/>
      <c r="EW19" s="374"/>
      <c r="EX19" s="374"/>
      <c r="EY19" s="374"/>
      <c r="EZ19" s="374"/>
      <c r="FA19" s="374"/>
      <c r="FB19" s="374"/>
      <c r="FC19" s="374"/>
      <c r="FD19" s="374"/>
      <c r="FE19" s="374"/>
      <c r="FF19" s="374"/>
      <c r="FG19" s="374"/>
      <c r="FH19" s="374"/>
      <c r="FI19" s="374"/>
      <c r="FJ19" s="374"/>
      <c r="FK19" s="374"/>
      <c r="FL19" s="374"/>
      <c r="FM19" s="374"/>
      <c r="FN19" s="374"/>
      <c r="FO19" s="374"/>
      <c r="FP19" s="374"/>
      <c r="FQ19" s="374"/>
      <c r="FR19" s="374"/>
      <c r="FS19" s="374"/>
      <c r="FT19" s="374"/>
      <c r="FU19" s="374"/>
      <c r="FV19" s="374"/>
      <c r="FW19" s="374"/>
      <c r="FX19" s="374"/>
      <c r="FY19" s="374"/>
      <c r="FZ19" s="374"/>
      <c r="GA19" s="374"/>
      <c r="GB19" s="374"/>
      <c r="GC19" s="374"/>
      <c r="GD19" s="374"/>
      <c r="GE19" s="374"/>
      <c r="GF19" s="374"/>
      <c r="GG19" s="374"/>
      <c r="GH19" s="374"/>
      <c r="GI19" s="374"/>
      <c r="GJ19" s="374"/>
      <c r="GK19" s="374"/>
      <c r="GL19" s="374"/>
      <c r="GM19" s="374"/>
      <c r="GN19" s="374"/>
      <c r="GO19" s="374"/>
      <c r="GP19" s="374"/>
      <c r="GQ19" s="374"/>
      <c r="GR19" s="374"/>
      <c r="GS19" s="374"/>
      <c r="GT19" s="374"/>
      <c r="GU19" s="374"/>
      <c r="GV19" s="374"/>
      <c r="GW19" s="374"/>
      <c r="GX19" s="374"/>
      <c r="GY19" s="374"/>
      <c r="GZ19" s="374"/>
      <c r="HA19" s="374"/>
      <c r="HB19" s="374"/>
      <c r="HC19" s="374"/>
      <c r="HD19" s="374"/>
      <c r="HE19" s="374"/>
      <c r="HF19" s="374"/>
      <c r="HG19" s="374"/>
      <c r="HH19" s="374"/>
      <c r="HI19" s="374"/>
      <c r="HJ19" s="374"/>
      <c r="HK19" s="374"/>
      <c r="HL19" s="374"/>
      <c r="HM19" s="374"/>
      <c r="HN19" s="374"/>
      <c r="HO19" s="374"/>
      <c r="HP19" s="374"/>
      <c r="HQ19" s="374"/>
      <c r="HR19" s="374"/>
      <c r="HS19" s="374"/>
      <c r="HT19" s="374"/>
      <c r="HU19" s="374"/>
      <c r="HV19" s="374"/>
      <c r="HW19" s="374"/>
      <c r="HX19" s="374"/>
      <c r="HY19" s="374"/>
      <c r="HZ19" s="374"/>
      <c r="IA19" s="374"/>
      <c r="IB19" s="374"/>
      <c r="IC19" s="374"/>
      <c r="ID19" s="374"/>
      <c r="IE19" s="374"/>
      <c r="IF19" s="374"/>
      <c r="IG19" s="374"/>
      <c r="IH19" s="374"/>
      <c r="II19" s="374"/>
      <c r="IJ19" s="374"/>
      <c r="IK19" s="374"/>
      <c r="IL19" s="374"/>
      <c r="IM19" s="374"/>
      <c r="IN19" s="374"/>
      <c r="IO19" s="374"/>
      <c r="IP19" s="374"/>
      <c r="IQ19" s="374"/>
      <c r="IR19" s="374"/>
      <c r="IS19" s="374"/>
      <c r="IT19" s="374"/>
      <c r="IU19" s="374"/>
      <c r="IV19" s="374"/>
      <c r="IW19" s="374"/>
      <c r="IX19" s="374"/>
      <c r="IY19" s="374"/>
      <c r="IZ19" s="374"/>
      <c r="JA19" s="374"/>
      <c r="JB19" s="374"/>
      <c r="JC19" s="374"/>
      <c r="JD19" s="374"/>
      <c r="JE19" s="374"/>
      <c r="JF19" s="374"/>
      <c r="JG19" s="374"/>
      <c r="JH19" s="374"/>
      <c r="JI19" s="374"/>
      <c r="JJ19" s="374"/>
      <c r="JK19" s="374"/>
      <c r="JL19" s="374"/>
      <c r="JM19" s="374"/>
      <c r="JN19" s="374"/>
      <c r="JO19" s="374"/>
      <c r="JP19" s="374"/>
      <c r="JQ19" s="374"/>
      <c r="JR19" s="374"/>
      <c r="JS19" s="374"/>
      <c r="JT19" s="374"/>
      <c r="JU19" s="374"/>
      <c r="JV19" s="374"/>
      <c r="JW19" s="374"/>
      <c r="JX19" s="374"/>
      <c r="JY19" s="374"/>
      <c r="JZ19" s="374"/>
      <c r="KA19" s="374"/>
      <c r="KB19" s="374"/>
      <c r="KC19" s="374"/>
      <c r="KD19" s="374"/>
      <c r="KE19" s="374"/>
      <c r="KF19" s="374"/>
      <c r="KG19" s="374"/>
      <c r="KH19" s="374"/>
      <c r="KI19" s="374"/>
      <c r="KJ19" s="374"/>
      <c r="KK19" s="374"/>
      <c r="KL19" s="374"/>
      <c r="KM19" s="374"/>
      <c r="KN19" s="374"/>
      <c r="KO19" s="374"/>
      <c r="KP19" s="374"/>
      <c r="KQ19" s="374"/>
      <c r="KR19" s="374"/>
      <c r="KS19" s="374"/>
      <c r="KT19" s="374"/>
      <c r="KU19" s="374"/>
      <c r="KV19" s="374"/>
      <c r="KW19" s="374"/>
      <c r="KX19" s="374"/>
      <c r="KY19" s="374"/>
      <c r="KZ19" s="374"/>
      <c r="LA19" s="374"/>
      <c r="LB19" s="374"/>
      <c r="LC19" s="374"/>
      <c r="LD19" s="374"/>
      <c r="LE19" s="374"/>
      <c r="LF19" s="374"/>
      <c r="LG19" s="374"/>
      <c r="LH19" s="374"/>
      <c r="LI19" s="374"/>
      <c r="LJ19" s="374"/>
      <c r="LK19" s="374"/>
      <c r="LL19" s="374"/>
      <c r="LM19" s="374"/>
      <c r="LN19" s="374"/>
      <c r="LO19" s="374"/>
      <c r="LP19" s="374"/>
      <c r="LQ19" s="374"/>
      <c r="LR19" s="374"/>
      <c r="LS19" s="374"/>
      <c r="LT19" s="374"/>
      <c r="LU19" s="374"/>
      <c r="LV19" s="374"/>
      <c r="LW19" s="374"/>
      <c r="LX19" s="374"/>
      <c r="LY19" s="374"/>
      <c r="LZ19" s="374"/>
    </row>
    <row r="20" spans="1:338" s="357" customFormat="1" ht="54" outlineLevel="1">
      <c r="A20" s="698"/>
      <c r="B20" s="617" t="s">
        <v>1306</v>
      </c>
      <c r="C20" s="491">
        <v>12828</v>
      </c>
      <c r="D20" s="492" t="s">
        <v>194</v>
      </c>
      <c r="E20" s="492" t="s">
        <v>1065</v>
      </c>
      <c r="F20" s="436" t="s">
        <v>1313</v>
      </c>
      <c r="G20" s="492" t="s">
        <v>1307</v>
      </c>
      <c r="H20" s="492" t="s">
        <v>1457</v>
      </c>
      <c r="I20" s="437">
        <v>132789.5969295</v>
      </c>
      <c r="J20" s="437">
        <v>99910.094830000002</v>
      </c>
      <c r="K20" s="437">
        <v>32879.502099499994</v>
      </c>
      <c r="L20" s="493">
        <v>0</v>
      </c>
      <c r="M20" s="493">
        <v>59946.05689</v>
      </c>
      <c r="N20" s="493">
        <v>59946.05689</v>
      </c>
      <c r="O20" s="494">
        <v>45473</v>
      </c>
      <c r="P20" s="494">
        <v>44865</v>
      </c>
      <c r="Q20" s="495">
        <v>44278</v>
      </c>
      <c r="R20" s="492" t="s">
        <v>693</v>
      </c>
      <c r="S20" s="499"/>
      <c r="T20" s="493">
        <v>36318.555310000003</v>
      </c>
      <c r="U20" s="500">
        <v>4883.0688399999999</v>
      </c>
      <c r="V20" s="493">
        <v>54477.832970000003</v>
      </c>
      <c r="W20" s="437">
        <v>95679.457120000006</v>
      </c>
      <c r="X20" s="437">
        <v>0</v>
      </c>
      <c r="Y20" s="437">
        <v>0</v>
      </c>
      <c r="Z20" s="163">
        <v>1254</v>
      </c>
      <c r="AA20" s="437">
        <v>0</v>
      </c>
      <c r="AB20" s="437">
        <v>1254</v>
      </c>
      <c r="AC20" s="437">
        <v>27777.599999999999</v>
      </c>
      <c r="AD20" s="437">
        <v>0</v>
      </c>
      <c r="AE20" s="437">
        <v>125.4</v>
      </c>
      <c r="AF20" s="437">
        <v>0</v>
      </c>
      <c r="AG20" s="437">
        <v>125.4</v>
      </c>
      <c r="AH20" s="437">
        <v>27777.599999999999</v>
      </c>
      <c r="AI20" s="437">
        <v>0</v>
      </c>
      <c r="AJ20" s="437">
        <v>188.1</v>
      </c>
      <c r="AK20" s="437">
        <v>0</v>
      </c>
      <c r="AL20" s="437">
        <v>188.1</v>
      </c>
      <c r="AM20" s="437">
        <v>0</v>
      </c>
      <c r="AN20" s="437">
        <v>0</v>
      </c>
      <c r="AO20" s="437">
        <v>313.5</v>
      </c>
      <c r="AP20" s="437">
        <v>0</v>
      </c>
      <c r="AQ20" s="437">
        <v>313.5</v>
      </c>
      <c r="AR20" s="437">
        <v>0</v>
      </c>
      <c r="AS20" s="437">
        <v>0</v>
      </c>
      <c r="AT20" s="437">
        <v>627</v>
      </c>
      <c r="AU20" s="437">
        <v>0</v>
      </c>
      <c r="AV20" s="437">
        <v>627</v>
      </c>
      <c r="AW20" s="437">
        <v>0</v>
      </c>
      <c r="AX20" s="437">
        <v>0</v>
      </c>
      <c r="AY20" s="437">
        <v>0</v>
      </c>
      <c r="AZ20" s="437">
        <v>0</v>
      </c>
      <c r="BA20" s="437">
        <v>0</v>
      </c>
      <c r="BB20" s="492" t="s">
        <v>1285</v>
      </c>
      <c r="BC20" s="436"/>
      <c r="BD20" s="437"/>
      <c r="BE20" s="437">
        <v>0</v>
      </c>
      <c r="BF20" s="554" t="s">
        <v>1970</v>
      </c>
      <c r="BG20" s="436" t="s">
        <v>1826</v>
      </c>
      <c r="BH20" s="436" t="s">
        <v>2023</v>
      </c>
      <c r="BI20" s="436" t="s">
        <v>2718</v>
      </c>
      <c r="BJ20" s="593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4"/>
      <c r="DE20" s="374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4"/>
      <c r="EK20" s="374"/>
      <c r="EL20" s="374"/>
      <c r="EM20" s="374"/>
      <c r="EN20" s="374"/>
      <c r="EO20" s="374"/>
      <c r="EP20" s="374"/>
      <c r="EQ20" s="374"/>
      <c r="ER20" s="374"/>
      <c r="ES20" s="374"/>
      <c r="ET20" s="374"/>
      <c r="EU20" s="374"/>
      <c r="EV20" s="374"/>
      <c r="EW20" s="374"/>
      <c r="EX20" s="374"/>
      <c r="EY20" s="374"/>
      <c r="EZ20" s="374"/>
      <c r="FA20" s="374"/>
      <c r="FB20" s="374"/>
      <c r="FC20" s="374"/>
      <c r="FD20" s="374"/>
      <c r="FE20" s="374"/>
      <c r="FF20" s="374"/>
      <c r="FG20" s="374"/>
      <c r="FH20" s="374"/>
      <c r="FI20" s="374"/>
      <c r="FJ20" s="374"/>
      <c r="FK20" s="374"/>
      <c r="FL20" s="374"/>
      <c r="FM20" s="374"/>
      <c r="FN20" s="374"/>
      <c r="FO20" s="374"/>
      <c r="FP20" s="374"/>
      <c r="FQ20" s="374"/>
      <c r="FR20" s="374"/>
      <c r="FS20" s="374"/>
      <c r="FT20" s="374"/>
      <c r="FU20" s="374"/>
      <c r="FV20" s="374"/>
      <c r="FW20" s="374"/>
      <c r="FX20" s="374"/>
      <c r="FY20" s="374"/>
      <c r="FZ20" s="374"/>
      <c r="GA20" s="374"/>
      <c r="GB20" s="374"/>
      <c r="GC20" s="374"/>
      <c r="GD20" s="374"/>
      <c r="GE20" s="374"/>
      <c r="GF20" s="374"/>
      <c r="GG20" s="374"/>
      <c r="GH20" s="374"/>
      <c r="GI20" s="374"/>
      <c r="GJ20" s="374"/>
      <c r="GK20" s="374"/>
      <c r="GL20" s="374"/>
      <c r="GM20" s="374"/>
      <c r="GN20" s="374"/>
      <c r="GO20" s="374"/>
      <c r="GP20" s="374"/>
      <c r="GQ20" s="374"/>
      <c r="GR20" s="374"/>
      <c r="GS20" s="374"/>
      <c r="GT20" s="374"/>
      <c r="GU20" s="374"/>
      <c r="GV20" s="374"/>
      <c r="GW20" s="374"/>
      <c r="GX20" s="374"/>
      <c r="GY20" s="374"/>
      <c r="GZ20" s="374"/>
      <c r="HA20" s="374"/>
      <c r="HB20" s="374"/>
      <c r="HC20" s="374"/>
      <c r="HD20" s="374"/>
      <c r="HE20" s="374"/>
      <c r="HF20" s="374"/>
      <c r="HG20" s="374"/>
      <c r="HH20" s="374"/>
      <c r="HI20" s="374"/>
      <c r="HJ20" s="374"/>
      <c r="HK20" s="374"/>
      <c r="HL20" s="374"/>
      <c r="HM20" s="374"/>
      <c r="HN20" s="374"/>
      <c r="HO20" s="374"/>
      <c r="HP20" s="374"/>
      <c r="HQ20" s="374"/>
      <c r="HR20" s="374"/>
      <c r="HS20" s="374"/>
      <c r="HT20" s="374"/>
      <c r="HU20" s="374"/>
      <c r="HV20" s="374"/>
      <c r="HW20" s="374"/>
      <c r="HX20" s="374"/>
      <c r="HY20" s="374"/>
      <c r="HZ20" s="374"/>
      <c r="IA20" s="374"/>
      <c r="IB20" s="374"/>
      <c r="IC20" s="374"/>
      <c r="ID20" s="374"/>
      <c r="IE20" s="374"/>
      <c r="IF20" s="374"/>
      <c r="IG20" s="374"/>
      <c r="IH20" s="374"/>
      <c r="II20" s="374"/>
      <c r="IJ20" s="374"/>
      <c r="IK20" s="374"/>
      <c r="IL20" s="374"/>
      <c r="IM20" s="374"/>
      <c r="IN20" s="374"/>
      <c r="IO20" s="374"/>
      <c r="IP20" s="374"/>
      <c r="IQ20" s="374"/>
      <c r="IR20" s="374"/>
      <c r="IS20" s="374"/>
      <c r="IT20" s="374"/>
      <c r="IU20" s="374"/>
      <c r="IV20" s="374"/>
      <c r="IW20" s="374"/>
      <c r="IX20" s="374"/>
      <c r="IY20" s="374"/>
      <c r="IZ20" s="374"/>
      <c r="JA20" s="374"/>
      <c r="JB20" s="374"/>
      <c r="JC20" s="374"/>
      <c r="JD20" s="374"/>
      <c r="JE20" s="374"/>
      <c r="JF20" s="374"/>
      <c r="JG20" s="374"/>
      <c r="JH20" s="374"/>
      <c r="JI20" s="374"/>
      <c r="JJ20" s="374"/>
      <c r="JK20" s="374"/>
      <c r="JL20" s="374"/>
      <c r="JM20" s="374"/>
      <c r="JN20" s="374"/>
      <c r="JO20" s="374"/>
      <c r="JP20" s="374"/>
      <c r="JQ20" s="374"/>
      <c r="JR20" s="374"/>
      <c r="JS20" s="374"/>
      <c r="JT20" s="374"/>
      <c r="JU20" s="374"/>
      <c r="JV20" s="374"/>
      <c r="JW20" s="374"/>
      <c r="JX20" s="374"/>
      <c r="JY20" s="374"/>
      <c r="JZ20" s="374"/>
      <c r="KA20" s="374"/>
      <c r="KB20" s="374"/>
      <c r="KC20" s="374"/>
      <c r="KD20" s="374"/>
      <c r="KE20" s="374"/>
      <c r="KF20" s="374"/>
      <c r="KG20" s="374"/>
      <c r="KH20" s="374"/>
      <c r="KI20" s="374"/>
      <c r="KJ20" s="374"/>
      <c r="KK20" s="374"/>
      <c r="KL20" s="374"/>
      <c r="KM20" s="374"/>
      <c r="KN20" s="374"/>
      <c r="KO20" s="374"/>
      <c r="KP20" s="374"/>
      <c r="KQ20" s="374"/>
      <c r="KR20" s="374"/>
      <c r="KS20" s="374"/>
      <c r="KT20" s="374"/>
      <c r="KU20" s="374"/>
      <c r="KV20" s="374"/>
      <c r="KW20" s="374"/>
      <c r="KX20" s="374"/>
      <c r="KY20" s="374"/>
      <c r="KZ20" s="374"/>
      <c r="LA20" s="374"/>
      <c r="LB20" s="374"/>
      <c r="LC20" s="374"/>
      <c r="LD20" s="374"/>
      <c r="LE20" s="374"/>
      <c r="LF20" s="374"/>
      <c r="LG20" s="374"/>
      <c r="LH20" s="374"/>
      <c r="LI20" s="374"/>
      <c r="LJ20" s="374"/>
      <c r="LK20" s="374"/>
      <c r="LL20" s="374"/>
      <c r="LM20" s="374"/>
      <c r="LN20" s="374"/>
      <c r="LO20" s="374"/>
      <c r="LP20" s="374"/>
      <c r="LQ20" s="374"/>
      <c r="LR20" s="374"/>
      <c r="LS20" s="374"/>
      <c r="LT20" s="374"/>
      <c r="LU20" s="374"/>
      <c r="LV20" s="374"/>
      <c r="LW20" s="374"/>
      <c r="LX20" s="374"/>
      <c r="LY20" s="374"/>
      <c r="LZ20" s="374"/>
    </row>
    <row r="21" spans="1:338" s="357" customFormat="1" ht="54" outlineLevel="1">
      <c r="A21" s="698"/>
      <c r="B21" s="617" t="s">
        <v>2424</v>
      </c>
      <c r="C21" s="491">
        <v>14808</v>
      </c>
      <c r="D21" s="492" t="s">
        <v>194</v>
      </c>
      <c r="E21" s="492" t="s">
        <v>1065</v>
      </c>
      <c r="F21" s="436" t="s">
        <v>1313</v>
      </c>
      <c r="G21" s="501">
        <v>6143</v>
      </c>
      <c r="H21" s="492" t="s">
        <v>2331</v>
      </c>
      <c r="I21" s="437">
        <v>201284.79399999999</v>
      </c>
      <c r="J21" s="437">
        <v>82077.494309999995</v>
      </c>
      <c r="K21" s="437">
        <v>119207.29969</v>
      </c>
      <c r="L21" s="493">
        <v>0</v>
      </c>
      <c r="M21" s="493">
        <v>49246.496585999994</v>
      </c>
      <c r="N21" s="493">
        <v>49246.496586000001</v>
      </c>
      <c r="O21" s="498">
        <v>45473</v>
      </c>
      <c r="P21" s="495">
        <v>45260</v>
      </c>
      <c r="Q21" s="495">
        <v>44525</v>
      </c>
      <c r="R21" s="492" t="s">
        <v>693</v>
      </c>
      <c r="S21" s="499"/>
      <c r="T21" s="439">
        <v>6884.5289599999996</v>
      </c>
      <c r="U21" s="439">
        <v>78302.004740000004</v>
      </c>
      <c r="V21" s="439">
        <v>61960.76066</v>
      </c>
      <c r="W21" s="437">
        <v>147147.29436</v>
      </c>
      <c r="X21" s="437">
        <v>0</v>
      </c>
      <c r="Y21" s="437">
        <v>247</v>
      </c>
      <c r="Z21" s="437">
        <v>2094</v>
      </c>
      <c r="AA21" s="437">
        <v>2220</v>
      </c>
      <c r="AB21" s="437">
        <v>4561</v>
      </c>
      <c r="AC21" s="437">
        <v>16189</v>
      </c>
      <c r="AD21" s="437">
        <v>24.700000000000003</v>
      </c>
      <c r="AE21" s="437">
        <v>209.4</v>
      </c>
      <c r="AF21" s="437">
        <v>222</v>
      </c>
      <c r="AG21" s="437">
        <v>456.1</v>
      </c>
      <c r="AH21" s="437">
        <v>16189</v>
      </c>
      <c r="AI21" s="437">
        <v>37.049999999999997</v>
      </c>
      <c r="AJ21" s="437">
        <v>314.09999999999997</v>
      </c>
      <c r="AK21" s="437">
        <v>333</v>
      </c>
      <c r="AL21" s="437">
        <v>684.15</v>
      </c>
      <c r="AM21" s="437">
        <v>0</v>
      </c>
      <c r="AN21" s="437">
        <v>61.75</v>
      </c>
      <c r="AO21" s="437">
        <v>523.5</v>
      </c>
      <c r="AP21" s="437">
        <v>555</v>
      </c>
      <c r="AQ21" s="437">
        <v>1140.25</v>
      </c>
      <c r="AR21" s="437">
        <v>0</v>
      </c>
      <c r="AS21" s="437">
        <v>123.5</v>
      </c>
      <c r="AT21" s="437">
        <v>1047</v>
      </c>
      <c r="AU21" s="437">
        <v>1110</v>
      </c>
      <c r="AV21" s="437">
        <v>2280.5</v>
      </c>
      <c r="AW21" s="437">
        <v>0</v>
      </c>
      <c r="AX21" s="437">
        <v>32000</v>
      </c>
      <c r="AY21" s="437">
        <v>0</v>
      </c>
      <c r="AZ21" s="437">
        <v>0</v>
      </c>
      <c r="BA21" s="437">
        <v>4000</v>
      </c>
      <c r="BB21" s="492" t="s">
        <v>195</v>
      </c>
      <c r="BC21" s="436"/>
      <c r="BD21" s="437"/>
      <c r="BE21" s="437">
        <v>0</v>
      </c>
      <c r="BF21" s="554" t="s">
        <v>1970</v>
      </c>
      <c r="BG21" s="436" t="s">
        <v>1826</v>
      </c>
      <c r="BH21" s="436" t="s">
        <v>2013</v>
      </c>
      <c r="BI21" s="436" t="s">
        <v>2718</v>
      </c>
      <c r="BJ21" s="593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4"/>
      <c r="CC21" s="374"/>
      <c r="CD21" s="374"/>
      <c r="CE21" s="374"/>
      <c r="CF21" s="374"/>
      <c r="CG21" s="374"/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4"/>
      <c r="CY21" s="374"/>
      <c r="CZ21" s="374"/>
      <c r="DA21" s="374"/>
      <c r="DB21" s="374"/>
      <c r="DC21" s="374"/>
      <c r="DD21" s="374"/>
      <c r="DE21" s="374"/>
      <c r="DF21" s="374"/>
      <c r="DG21" s="374"/>
      <c r="DH21" s="374"/>
      <c r="DI21" s="374"/>
      <c r="DJ21" s="374"/>
      <c r="DK21" s="374"/>
      <c r="DL21" s="374"/>
      <c r="DM21" s="374"/>
      <c r="DN21" s="374"/>
      <c r="DO21" s="374"/>
      <c r="DP21" s="374"/>
      <c r="DQ21" s="374"/>
      <c r="DR21" s="374"/>
      <c r="DS21" s="374"/>
      <c r="DT21" s="374"/>
      <c r="DU21" s="374"/>
      <c r="DV21" s="374"/>
      <c r="DW21" s="374"/>
      <c r="DX21" s="374"/>
      <c r="DY21" s="374"/>
      <c r="DZ21" s="374"/>
      <c r="EA21" s="374"/>
      <c r="EB21" s="374"/>
      <c r="EC21" s="374"/>
      <c r="ED21" s="374"/>
      <c r="EE21" s="374"/>
      <c r="EF21" s="374"/>
      <c r="EG21" s="374"/>
      <c r="EH21" s="374"/>
      <c r="EI21" s="374"/>
      <c r="EJ21" s="374"/>
      <c r="EK21" s="374"/>
      <c r="EL21" s="374"/>
      <c r="EM21" s="374"/>
      <c r="EN21" s="374"/>
      <c r="EO21" s="374"/>
      <c r="EP21" s="374"/>
      <c r="EQ21" s="374"/>
      <c r="ER21" s="374"/>
      <c r="ES21" s="374"/>
      <c r="ET21" s="374"/>
      <c r="EU21" s="374"/>
      <c r="EV21" s="374"/>
      <c r="EW21" s="374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374"/>
      <c r="FL21" s="374"/>
      <c r="FM21" s="374"/>
      <c r="FN21" s="374"/>
      <c r="FO21" s="374"/>
      <c r="FP21" s="374"/>
      <c r="FQ21" s="374"/>
      <c r="FR21" s="374"/>
      <c r="FS21" s="374"/>
      <c r="FT21" s="374"/>
      <c r="FU21" s="374"/>
      <c r="FV21" s="374"/>
      <c r="FW21" s="374"/>
      <c r="FX21" s="374"/>
      <c r="FY21" s="374"/>
      <c r="FZ21" s="374"/>
      <c r="GA21" s="374"/>
      <c r="GB21" s="374"/>
      <c r="GC21" s="374"/>
      <c r="GD21" s="374"/>
      <c r="GE21" s="374"/>
      <c r="GF21" s="374"/>
      <c r="GG21" s="374"/>
      <c r="GH21" s="374"/>
      <c r="GI21" s="374"/>
      <c r="GJ21" s="374"/>
      <c r="GK21" s="374"/>
      <c r="GL21" s="374"/>
      <c r="GM21" s="374"/>
      <c r="GN21" s="374"/>
      <c r="GO21" s="374"/>
      <c r="GP21" s="374"/>
      <c r="GQ21" s="374"/>
      <c r="GR21" s="374"/>
      <c r="GS21" s="374"/>
      <c r="GT21" s="374"/>
      <c r="GU21" s="374"/>
      <c r="GV21" s="374"/>
      <c r="GW21" s="374"/>
      <c r="GX21" s="374"/>
      <c r="GY21" s="374"/>
      <c r="GZ21" s="374"/>
      <c r="HA21" s="374"/>
      <c r="HB21" s="374"/>
      <c r="HC21" s="374"/>
      <c r="HD21" s="374"/>
      <c r="HE21" s="374"/>
      <c r="HF21" s="374"/>
      <c r="HG21" s="374"/>
      <c r="HH21" s="374"/>
      <c r="HI21" s="374"/>
      <c r="HJ21" s="374"/>
      <c r="HK21" s="374"/>
      <c r="HL21" s="374"/>
      <c r="HM21" s="374"/>
      <c r="HN21" s="374"/>
      <c r="HO21" s="374"/>
      <c r="HP21" s="374"/>
      <c r="HQ21" s="374"/>
      <c r="HR21" s="374"/>
      <c r="HS21" s="374"/>
      <c r="HT21" s="374"/>
      <c r="HU21" s="374"/>
      <c r="HV21" s="374"/>
      <c r="HW21" s="374"/>
      <c r="HX21" s="374"/>
      <c r="HY21" s="374"/>
      <c r="HZ21" s="374"/>
      <c r="IA21" s="374"/>
      <c r="IB21" s="374"/>
      <c r="IC21" s="374"/>
      <c r="ID21" s="374"/>
      <c r="IE21" s="374"/>
      <c r="IF21" s="374"/>
      <c r="IG21" s="374"/>
      <c r="IH21" s="374"/>
      <c r="II21" s="374"/>
      <c r="IJ21" s="374"/>
      <c r="IK21" s="374"/>
      <c r="IL21" s="374"/>
      <c r="IM21" s="374"/>
      <c r="IN21" s="374"/>
      <c r="IO21" s="374"/>
      <c r="IP21" s="374"/>
      <c r="IQ21" s="374"/>
      <c r="IR21" s="374"/>
      <c r="IS21" s="374"/>
      <c r="IT21" s="374"/>
      <c r="IU21" s="374"/>
      <c r="IV21" s="374"/>
      <c r="IW21" s="374"/>
      <c r="IX21" s="374"/>
      <c r="IY21" s="374"/>
      <c r="IZ21" s="374"/>
      <c r="JA21" s="374"/>
      <c r="JB21" s="374"/>
      <c r="JC21" s="374"/>
      <c r="JD21" s="374"/>
      <c r="JE21" s="374"/>
      <c r="JF21" s="374"/>
      <c r="JG21" s="374"/>
      <c r="JH21" s="374"/>
      <c r="JI21" s="374"/>
      <c r="JJ21" s="374"/>
      <c r="JK21" s="374"/>
      <c r="JL21" s="374"/>
      <c r="JM21" s="374"/>
      <c r="JN21" s="374"/>
      <c r="JO21" s="374"/>
      <c r="JP21" s="374"/>
      <c r="JQ21" s="374"/>
      <c r="JR21" s="374"/>
      <c r="JS21" s="374"/>
      <c r="JT21" s="374"/>
      <c r="JU21" s="374"/>
      <c r="JV21" s="374"/>
      <c r="JW21" s="374"/>
      <c r="JX21" s="374"/>
      <c r="JY21" s="374"/>
      <c r="JZ21" s="374"/>
      <c r="KA21" s="374"/>
      <c r="KB21" s="374"/>
      <c r="KC21" s="374"/>
      <c r="KD21" s="374"/>
      <c r="KE21" s="374"/>
      <c r="KF21" s="374"/>
      <c r="KG21" s="374"/>
      <c r="KH21" s="374"/>
      <c r="KI21" s="374"/>
      <c r="KJ21" s="374"/>
      <c r="KK21" s="374"/>
      <c r="KL21" s="374"/>
      <c r="KM21" s="374"/>
      <c r="KN21" s="374"/>
      <c r="KO21" s="374"/>
      <c r="KP21" s="374"/>
      <c r="KQ21" s="374"/>
      <c r="KR21" s="374"/>
      <c r="KS21" s="374"/>
      <c r="KT21" s="374"/>
      <c r="KU21" s="374"/>
      <c r="KV21" s="374"/>
      <c r="KW21" s="374"/>
      <c r="KX21" s="374"/>
      <c r="KY21" s="374"/>
      <c r="KZ21" s="374"/>
      <c r="LA21" s="374"/>
      <c r="LB21" s="374"/>
      <c r="LC21" s="374"/>
      <c r="LD21" s="374"/>
      <c r="LE21" s="374"/>
      <c r="LF21" s="374"/>
      <c r="LG21" s="374"/>
      <c r="LH21" s="374"/>
      <c r="LI21" s="374"/>
      <c r="LJ21" s="374"/>
      <c r="LK21" s="374"/>
      <c r="LL21" s="374"/>
      <c r="LM21" s="374"/>
      <c r="LN21" s="374"/>
      <c r="LO21" s="374"/>
      <c r="LP21" s="374"/>
      <c r="LQ21" s="374"/>
      <c r="LR21" s="374"/>
      <c r="LS21" s="374"/>
      <c r="LT21" s="374"/>
      <c r="LU21" s="374"/>
      <c r="LV21" s="374"/>
      <c r="LW21" s="374"/>
      <c r="LX21" s="374"/>
      <c r="LY21" s="374"/>
      <c r="LZ21" s="374"/>
    </row>
    <row r="22" spans="1:338" s="357" customFormat="1" ht="90" outlineLevel="1">
      <c r="A22" s="698"/>
      <c r="B22" s="617" t="s">
        <v>2085</v>
      </c>
      <c r="C22" s="491">
        <v>12827</v>
      </c>
      <c r="D22" s="492" t="s">
        <v>194</v>
      </c>
      <c r="E22" s="492" t="s">
        <v>1065</v>
      </c>
      <c r="F22" s="436" t="s">
        <v>1313</v>
      </c>
      <c r="G22" s="501" t="s">
        <v>1304</v>
      </c>
      <c r="H22" s="492" t="s">
        <v>1457</v>
      </c>
      <c r="I22" s="437">
        <v>129611.202</v>
      </c>
      <c r="J22" s="437">
        <v>100000</v>
      </c>
      <c r="K22" s="437">
        <v>29611.202000000005</v>
      </c>
      <c r="L22" s="493">
        <v>0</v>
      </c>
      <c r="M22" s="493">
        <v>60000</v>
      </c>
      <c r="N22" s="493">
        <v>60000</v>
      </c>
      <c r="O22" s="494">
        <v>45473</v>
      </c>
      <c r="P22" s="494">
        <v>44773</v>
      </c>
      <c r="Q22" s="495">
        <v>44284</v>
      </c>
      <c r="R22" s="492" t="s">
        <v>693</v>
      </c>
      <c r="S22" s="499"/>
      <c r="T22" s="437">
        <v>14952.766030000001</v>
      </c>
      <c r="U22" s="437">
        <v>51188.612410000002</v>
      </c>
      <c r="V22" s="437">
        <v>22429.14906</v>
      </c>
      <c r="W22" s="437">
        <v>88570.527499999997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7">
        <v>0</v>
      </c>
      <c r="AE22" s="437">
        <v>0</v>
      </c>
      <c r="AF22" s="437">
        <v>0</v>
      </c>
      <c r="AG22" s="437">
        <v>0</v>
      </c>
      <c r="AH22" s="437">
        <v>0</v>
      </c>
      <c r="AI22" s="437">
        <v>0</v>
      </c>
      <c r="AJ22" s="437">
        <v>0</v>
      </c>
      <c r="AK22" s="437">
        <v>0</v>
      </c>
      <c r="AL22" s="437">
        <v>0</v>
      </c>
      <c r="AM22" s="437">
        <v>0</v>
      </c>
      <c r="AN22" s="437">
        <v>0</v>
      </c>
      <c r="AO22" s="437">
        <v>0</v>
      </c>
      <c r="AP22" s="437">
        <v>0</v>
      </c>
      <c r="AQ22" s="437">
        <v>0</v>
      </c>
      <c r="AR22" s="437">
        <v>0</v>
      </c>
      <c r="AS22" s="437">
        <v>0</v>
      </c>
      <c r="AT22" s="437">
        <v>0</v>
      </c>
      <c r="AU22" s="437">
        <v>0</v>
      </c>
      <c r="AV22" s="437">
        <v>0</v>
      </c>
      <c r="AW22" s="437">
        <v>0</v>
      </c>
      <c r="AX22" s="437">
        <v>0</v>
      </c>
      <c r="AY22" s="437">
        <v>0</v>
      </c>
      <c r="AZ22" s="437">
        <v>0</v>
      </c>
      <c r="BA22" s="437">
        <v>0</v>
      </c>
      <c r="BB22" s="492" t="s">
        <v>1305</v>
      </c>
      <c r="BC22" s="436"/>
      <c r="BD22" s="437">
        <v>23439.240249999999</v>
      </c>
      <c r="BE22" s="437">
        <v>23439.240249999999</v>
      </c>
      <c r="BF22" s="554" t="s">
        <v>1970</v>
      </c>
      <c r="BG22" s="436" t="s">
        <v>2202</v>
      </c>
      <c r="BH22" s="436" t="s">
        <v>2719</v>
      </c>
      <c r="BI22" s="436" t="s">
        <v>2718</v>
      </c>
      <c r="BJ22" s="593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4"/>
      <c r="CE22" s="374"/>
      <c r="CF22" s="374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4"/>
      <c r="DE22" s="374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4"/>
      <c r="DV22" s="374"/>
      <c r="DW22" s="374"/>
      <c r="DX22" s="374"/>
      <c r="DY22" s="374"/>
      <c r="DZ22" s="374"/>
      <c r="EA22" s="374"/>
      <c r="EB22" s="374"/>
      <c r="EC22" s="374"/>
      <c r="ED22" s="374"/>
      <c r="EE22" s="374"/>
      <c r="EF22" s="374"/>
      <c r="EG22" s="374"/>
      <c r="EH22" s="374"/>
      <c r="EI22" s="374"/>
      <c r="EJ22" s="374"/>
      <c r="EK22" s="374"/>
      <c r="EL22" s="374"/>
      <c r="EM22" s="374"/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4"/>
      <c r="FF22" s="374"/>
      <c r="FG22" s="374"/>
      <c r="FH22" s="374"/>
      <c r="FI22" s="374"/>
      <c r="FJ22" s="374"/>
      <c r="FK22" s="374"/>
      <c r="FL22" s="374"/>
      <c r="FM22" s="374"/>
      <c r="FN22" s="374"/>
      <c r="FO22" s="374"/>
      <c r="FP22" s="374"/>
      <c r="FQ22" s="374"/>
      <c r="FR22" s="374"/>
      <c r="FS22" s="374"/>
      <c r="FT22" s="374"/>
      <c r="FU22" s="374"/>
      <c r="FV22" s="374"/>
      <c r="FW22" s="374"/>
      <c r="FX22" s="374"/>
      <c r="FY22" s="374"/>
      <c r="FZ22" s="374"/>
      <c r="GA22" s="374"/>
      <c r="GB22" s="374"/>
      <c r="GC22" s="374"/>
      <c r="GD22" s="374"/>
      <c r="GE22" s="374"/>
      <c r="GF22" s="374"/>
      <c r="GG22" s="374"/>
      <c r="GH22" s="374"/>
      <c r="GI22" s="374"/>
      <c r="GJ22" s="374"/>
      <c r="GK22" s="374"/>
      <c r="GL22" s="374"/>
      <c r="GM22" s="374"/>
      <c r="GN22" s="374"/>
      <c r="GO22" s="374"/>
      <c r="GP22" s="374"/>
      <c r="GQ22" s="374"/>
      <c r="GR22" s="374"/>
      <c r="GS22" s="374"/>
      <c r="GT22" s="374"/>
      <c r="GU22" s="374"/>
      <c r="GV22" s="374"/>
      <c r="GW22" s="374"/>
      <c r="GX22" s="374"/>
      <c r="GY22" s="374"/>
      <c r="GZ22" s="374"/>
      <c r="HA22" s="374"/>
      <c r="HB22" s="374"/>
      <c r="HC22" s="374"/>
      <c r="HD22" s="374"/>
      <c r="HE22" s="374"/>
      <c r="HF22" s="374"/>
      <c r="HG22" s="374"/>
      <c r="HH22" s="374"/>
      <c r="HI22" s="374"/>
      <c r="HJ22" s="374"/>
      <c r="HK22" s="374"/>
      <c r="HL22" s="374"/>
      <c r="HM22" s="374"/>
      <c r="HN22" s="374"/>
      <c r="HO22" s="374"/>
      <c r="HP22" s="374"/>
      <c r="HQ22" s="374"/>
      <c r="HR22" s="374"/>
      <c r="HS22" s="374"/>
      <c r="HT22" s="374"/>
      <c r="HU22" s="374"/>
      <c r="HV22" s="374"/>
      <c r="HW22" s="374"/>
      <c r="HX22" s="374"/>
      <c r="HY22" s="374"/>
      <c r="HZ22" s="374"/>
      <c r="IA22" s="374"/>
      <c r="IB22" s="374"/>
      <c r="IC22" s="374"/>
      <c r="ID22" s="374"/>
      <c r="IE22" s="374"/>
      <c r="IF22" s="374"/>
      <c r="IG22" s="374"/>
      <c r="IH22" s="374"/>
      <c r="II22" s="374"/>
      <c r="IJ22" s="374"/>
      <c r="IK22" s="374"/>
      <c r="IL22" s="374"/>
      <c r="IM22" s="374"/>
      <c r="IN22" s="374"/>
      <c r="IO22" s="374"/>
      <c r="IP22" s="374"/>
      <c r="IQ22" s="374"/>
      <c r="IR22" s="374"/>
      <c r="IS22" s="374"/>
      <c r="IT22" s="374"/>
      <c r="IU22" s="374"/>
      <c r="IV22" s="374"/>
      <c r="IW22" s="374"/>
      <c r="IX22" s="374"/>
      <c r="IY22" s="374"/>
      <c r="IZ22" s="374"/>
      <c r="JA22" s="374"/>
      <c r="JB22" s="374"/>
      <c r="JC22" s="374"/>
      <c r="JD22" s="374"/>
      <c r="JE22" s="374"/>
      <c r="JF22" s="374"/>
      <c r="JG22" s="374"/>
      <c r="JH22" s="374"/>
      <c r="JI22" s="374"/>
      <c r="JJ22" s="374"/>
      <c r="JK22" s="374"/>
      <c r="JL22" s="374"/>
      <c r="JM22" s="374"/>
      <c r="JN22" s="374"/>
      <c r="JO22" s="374"/>
      <c r="JP22" s="374"/>
      <c r="JQ22" s="374"/>
      <c r="JR22" s="374"/>
      <c r="JS22" s="374"/>
      <c r="JT22" s="374"/>
      <c r="JU22" s="374"/>
      <c r="JV22" s="374"/>
      <c r="JW22" s="374"/>
      <c r="JX22" s="374"/>
      <c r="JY22" s="374"/>
      <c r="JZ22" s="374"/>
      <c r="KA22" s="374"/>
      <c r="KB22" s="374"/>
      <c r="KC22" s="374"/>
      <c r="KD22" s="374"/>
      <c r="KE22" s="374"/>
      <c r="KF22" s="374"/>
      <c r="KG22" s="374"/>
      <c r="KH22" s="374"/>
      <c r="KI22" s="374"/>
      <c r="KJ22" s="374"/>
      <c r="KK22" s="374"/>
      <c r="KL22" s="374"/>
      <c r="KM22" s="374"/>
      <c r="KN22" s="374"/>
      <c r="KO22" s="374"/>
      <c r="KP22" s="374"/>
      <c r="KQ22" s="374"/>
      <c r="KR22" s="374"/>
      <c r="KS22" s="374"/>
      <c r="KT22" s="374"/>
      <c r="KU22" s="374"/>
      <c r="KV22" s="374"/>
      <c r="KW22" s="374"/>
      <c r="KX22" s="374"/>
      <c r="KY22" s="374"/>
      <c r="KZ22" s="374"/>
      <c r="LA22" s="374"/>
      <c r="LB22" s="374"/>
      <c r="LC22" s="374"/>
      <c r="LD22" s="374"/>
      <c r="LE22" s="374"/>
      <c r="LF22" s="374"/>
      <c r="LG22" s="374"/>
      <c r="LH22" s="374"/>
      <c r="LI22" s="374"/>
      <c r="LJ22" s="374"/>
      <c r="LK22" s="374"/>
      <c r="LL22" s="374"/>
      <c r="LM22" s="374"/>
      <c r="LN22" s="374"/>
      <c r="LO22" s="374"/>
      <c r="LP22" s="374"/>
      <c r="LQ22" s="374"/>
      <c r="LR22" s="374"/>
      <c r="LS22" s="374"/>
      <c r="LT22" s="374"/>
      <c r="LU22" s="374"/>
      <c r="LV22" s="374"/>
      <c r="LW22" s="374"/>
      <c r="LX22" s="374"/>
      <c r="LY22" s="374"/>
      <c r="LZ22" s="374"/>
    </row>
    <row r="23" spans="1:338" s="357" customFormat="1" ht="90" outlineLevel="1">
      <c r="A23" s="698"/>
      <c r="B23" s="617" t="s">
        <v>1301</v>
      </c>
      <c r="C23" s="491">
        <v>12572</v>
      </c>
      <c r="D23" s="492" t="s">
        <v>194</v>
      </c>
      <c r="E23" s="492" t="s">
        <v>1065</v>
      </c>
      <c r="F23" s="436" t="s">
        <v>1313</v>
      </c>
      <c r="G23" s="501">
        <v>2594</v>
      </c>
      <c r="H23" s="492" t="s">
        <v>1797</v>
      </c>
      <c r="I23" s="437">
        <v>98194.767000000007</v>
      </c>
      <c r="J23" s="437">
        <v>16745.03268</v>
      </c>
      <c r="K23" s="437">
        <v>81449.734320000003</v>
      </c>
      <c r="L23" s="493">
        <v>0</v>
      </c>
      <c r="M23" s="493">
        <v>27891.776010000001</v>
      </c>
      <c r="N23" s="493">
        <v>27891.776010000001</v>
      </c>
      <c r="O23" s="494">
        <v>45473</v>
      </c>
      <c r="P23" s="494">
        <v>44825</v>
      </c>
      <c r="Q23" s="495">
        <v>44095</v>
      </c>
      <c r="R23" s="492" t="s">
        <v>693</v>
      </c>
      <c r="S23" s="499"/>
      <c r="T23" s="437">
        <v>2138.0326700000001</v>
      </c>
      <c r="U23" s="437">
        <v>14354.05839</v>
      </c>
      <c r="V23" s="437">
        <v>19242.293880000001</v>
      </c>
      <c r="W23" s="437">
        <v>35734.384940000004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0</v>
      </c>
      <c r="AX23" s="437">
        <v>0</v>
      </c>
      <c r="AY23" s="437">
        <v>0</v>
      </c>
      <c r="AZ23" s="437">
        <v>0</v>
      </c>
      <c r="BA23" s="437">
        <v>42000</v>
      </c>
      <c r="BB23" s="492" t="s">
        <v>1302</v>
      </c>
      <c r="BC23" s="436"/>
      <c r="BD23" s="496"/>
      <c r="BE23" s="496">
        <v>0</v>
      </c>
      <c r="BF23" s="553" t="s">
        <v>1970</v>
      </c>
      <c r="BG23" s="436" t="s">
        <v>2202</v>
      </c>
      <c r="BH23" s="436" t="s">
        <v>2021</v>
      </c>
      <c r="BI23" s="436" t="s">
        <v>2718</v>
      </c>
      <c r="BJ23" s="593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4"/>
      <c r="CC23" s="374"/>
      <c r="CD23" s="374"/>
      <c r="CE23" s="374"/>
      <c r="CF23" s="374"/>
      <c r="CG23" s="374"/>
      <c r="CH23" s="374"/>
      <c r="CI23" s="374"/>
      <c r="CJ23" s="374"/>
      <c r="CK23" s="374"/>
      <c r="CL23" s="374"/>
      <c r="CM23" s="374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4"/>
      <c r="DE23" s="374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4"/>
      <c r="DV23" s="374"/>
      <c r="DW23" s="374"/>
      <c r="DX23" s="374"/>
      <c r="DY23" s="374"/>
      <c r="DZ23" s="374"/>
      <c r="EA23" s="374"/>
      <c r="EB23" s="374"/>
      <c r="EC23" s="374"/>
      <c r="ED23" s="374"/>
      <c r="EE23" s="374"/>
      <c r="EF23" s="374"/>
      <c r="EG23" s="374"/>
      <c r="EH23" s="374"/>
      <c r="EI23" s="374"/>
      <c r="EJ23" s="374"/>
      <c r="EK23" s="374"/>
      <c r="EL23" s="374"/>
      <c r="EM23" s="374"/>
      <c r="EN23" s="374"/>
      <c r="EO23" s="374"/>
      <c r="EP23" s="374"/>
      <c r="EQ23" s="374"/>
      <c r="ER23" s="374"/>
      <c r="ES23" s="374"/>
      <c r="ET23" s="374"/>
      <c r="EU23" s="374"/>
      <c r="EV23" s="374"/>
      <c r="EW23" s="374"/>
      <c r="EX23" s="374"/>
      <c r="EY23" s="374"/>
      <c r="EZ23" s="374"/>
      <c r="FA23" s="374"/>
      <c r="FB23" s="374"/>
      <c r="FC23" s="374"/>
      <c r="FD23" s="374"/>
      <c r="FE23" s="374"/>
      <c r="FF23" s="374"/>
      <c r="FG23" s="374"/>
      <c r="FH23" s="374"/>
      <c r="FI23" s="374"/>
      <c r="FJ23" s="374"/>
      <c r="FK23" s="374"/>
      <c r="FL23" s="374"/>
      <c r="FM23" s="374"/>
      <c r="FN23" s="374"/>
      <c r="FO23" s="374"/>
      <c r="FP23" s="374"/>
      <c r="FQ23" s="374"/>
      <c r="FR23" s="374"/>
      <c r="FS23" s="374"/>
      <c r="FT23" s="374"/>
      <c r="FU23" s="374"/>
      <c r="FV23" s="374"/>
      <c r="FW23" s="374"/>
      <c r="FX23" s="374"/>
      <c r="FY23" s="374"/>
      <c r="FZ23" s="374"/>
      <c r="GA23" s="374"/>
      <c r="GB23" s="374"/>
      <c r="GC23" s="374"/>
      <c r="GD23" s="374"/>
      <c r="GE23" s="374"/>
      <c r="GF23" s="374"/>
      <c r="GG23" s="374"/>
      <c r="GH23" s="374"/>
      <c r="GI23" s="374"/>
      <c r="GJ23" s="374"/>
      <c r="GK23" s="374"/>
      <c r="GL23" s="374"/>
      <c r="GM23" s="374"/>
      <c r="GN23" s="374"/>
      <c r="GO23" s="374"/>
      <c r="GP23" s="374"/>
      <c r="GQ23" s="374"/>
      <c r="GR23" s="374"/>
      <c r="GS23" s="374"/>
      <c r="GT23" s="374"/>
      <c r="GU23" s="374"/>
      <c r="GV23" s="374"/>
      <c r="GW23" s="374"/>
      <c r="GX23" s="374"/>
      <c r="GY23" s="374"/>
      <c r="GZ23" s="374"/>
      <c r="HA23" s="374"/>
      <c r="HB23" s="374"/>
      <c r="HC23" s="374"/>
      <c r="HD23" s="374"/>
      <c r="HE23" s="374"/>
      <c r="HF23" s="374"/>
      <c r="HG23" s="374"/>
      <c r="HH23" s="374"/>
      <c r="HI23" s="374"/>
      <c r="HJ23" s="374"/>
      <c r="HK23" s="374"/>
      <c r="HL23" s="374"/>
      <c r="HM23" s="374"/>
      <c r="HN23" s="374"/>
      <c r="HO23" s="374"/>
      <c r="HP23" s="374"/>
      <c r="HQ23" s="374"/>
      <c r="HR23" s="374"/>
      <c r="HS23" s="374"/>
      <c r="HT23" s="374"/>
      <c r="HU23" s="374"/>
      <c r="HV23" s="374"/>
      <c r="HW23" s="374"/>
      <c r="HX23" s="374"/>
      <c r="HY23" s="374"/>
      <c r="HZ23" s="374"/>
      <c r="IA23" s="374"/>
      <c r="IB23" s="374"/>
      <c r="IC23" s="374"/>
      <c r="ID23" s="374"/>
      <c r="IE23" s="374"/>
      <c r="IF23" s="374"/>
      <c r="IG23" s="374"/>
      <c r="IH23" s="374"/>
      <c r="II23" s="374"/>
      <c r="IJ23" s="374"/>
      <c r="IK23" s="374"/>
      <c r="IL23" s="374"/>
      <c r="IM23" s="374"/>
      <c r="IN23" s="374"/>
      <c r="IO23" s="374"/>
      <c r="IP23" s="374"/>
      <c r="IQ23" s="374"/>
      <c r="IR23" s="374"/>
      <c r="IS23" s="374"/>
      <c r="IT23" s="374"/>
      <c r="IU23" s="374"/>
      <c r="IV23" s="374"/>
      <c r="IW23" s="374"/>
      <c r="IX23" s="374"/>
      <c r="IY23" s="374"/>
      <c r="IZ23" s="374"/>
      <c r="JA23" s="374"/>
      <c r="JB23" s="374"/>
      <c r="JC23" s="374"/>
      <c r="JD23" s="374"/>
      <c r="JE23" s="374"/>
      <c r="JF23" s="374"/>
      <c r="JG23" s="374"/>
      <c r="JH23" s="374"/>
      <c r="JI23" s="374"/>
      <c r="JJ23" s="374"/>
      <c r="JK23" s="374"/>
      <c r="JL23" s="374"/>
      <c r="JM23" s="374"/>
      <c r="JN23" s="374"/>
      <c r="JO23" s="374"/>
      <c r="JP23" s="374"/>
      <c r="JQ23" s="374"/>
      <c r="JR23" s="374"/>
      <c r="JS23" s="374"/>
      <c r="JT23" s="374"/>
      <c r="JU23" s="374"/>
      <c r="JV23" s="374"/>
      <c r="JW23" s="374"/>
      <c r="JX23" s="374"/>
      <c r="JY23" s="374"/>
      <c r="JZ23" s="374"/>
      <c r="KA23" s="374"/>
      <c r="KB23" s="374"/>
      <c r="KC23" s="374"/>
      <c r="KD23" s="374"/>
      <c r="KE23" s="374"/>
      <c r="KF23" s="374"/>
      <c r="KG23" s="374"/>
      <c r="KH23" s="374"/>
      <c r="KI23" s="374"/>
      <c r="KJ23" s="374"/>
      <c r="KK23" s="374"/>
      <c r="KL23" s="374"/>
      <c r="KM23" s="374"/>
      <c r="KN23" s="374"/>
      <c r="KO23" s="374"/>
      <c r="KP23" s="374"/>
      <c r="KQ23" s="374"/>
      <c r="KR23" s="374"/>
      <c r="KS23" s="374"/>
      <c r="KT23" s="374"/>
      <c r="KU23" s="374"/>
      <c r="KV23" s="374"/>
      <c r="KW23" s="374"/>
      <c r="KX23" s="374"/>
      <c r="KY23" s="374"/>
      <c r="KZ23" s="374"/>
      <c r="LA23" s="374"/>
      <c r="LB23" s="374"/>
      <c r="LC23" s="374"/>
      <c r="LD23" s="374"/>
      <c r="LE23" s="374"/>
      <c r="LF23" s="374"/>
      <c r="LG23" s="374"/>
      <c r="LH23" s="374"/>
      <c r="LI23" s="374"/>
      <c r="LJ23" s="374"/>
      <c r="LK23" s="374"/>
      <c r="LL23" s="374"/>
      <c r="LM23" s="374"/>
      <c r="LN23" s="374"/>
      <c r="LO23" s="374"/>
      <c r="LP23" s="374"/>
      <c r="LQ23" s="374"/>
      <c r="LR23" s="374"/>
      <c r="LS23" s="374"/>
      <c r="LT23" s="374"/>
      <c r="LU23" s="374"/>
      <c r="LV23" s="374"/>
      <c r="LW23" s="374"/>
      <c r="LX23" s="374"/>
      <c r="LY23" s="374"/>
      <c r="LZ23" s="374"/>
    </row>
    <row r="24" spans="1:338" s="357" customFormat="1" ht="54" outlineLevel="1">
      <c r="A24" s="698"/>
      <c r="B24" s="617" t="s">
        <v>1289</v>
      </c>
      <c r="C24" s="491">
        <v>14995</v>
      </c>
      <c r="D24" s="492" t="s">
        <v>194</v>
      </c>
      <c r="E24" s="492" t="s">
        <v>1065</v>
      </c>
      <c r="F24" s="436" t="s">
        <v>1313</v>
      </c>
      <c r="G24" s="501">
        <v>3789</v>
      </c>
      <c r="H24" s="492" t="s">
        <v>1875</v>
      </c>
      <c r="I24" s="437">
        <v>214026.34959999999</v>
      </c>
      <c r="J24" s="437">
        <v>192623.71463999999</v>
      </c>
      <c r="K24" s="437">
        <v>21402.634959999996</v>
      </c>
      <c r="L24" s="493">
        <v>0</v>
      </c>
      <c r="M24" s="493">
        <v>163730.15744399998</v>
      </c>
      <c r="N24" s="493">
        <v>163730.15744399998</v>
      </c>
      <c r="O24" s="494">
        <v>45473</v>
      </c>
      <c r="P24" s="495">
        <v>45169</v>
      </c>
      <c r="Q24" s="495">
        <v>44480</v>
      </c>
      <c r="R24" s="492" t="s">
        <v>693</v>
      </c>
      <c r="S24" s="499"/>
      <c r="T24" s="163">
        <v>9382.1044099999999</v>
      </c>
      <c r="U24" s="163">
        <v>24073.430980000001</v>
      </c>
      <c r="V24" s="163">
        <v>84438.93982</v>
      </c>
      <c r="W24" s="437">
        <v>117894.47521</v>
      </c>
      <c r="X24" s="437">
        <v>0</v>
      </c>
      <c r="Y24" s="437">
        <v>1044</v>
      </c>
      <c r="Z24" s="437">
        <v>1064</v>
      </c>
      <c r="AA24" s="437">
        <v>9393</v>
      </c>
      <c r="AB24" s="437">
        <v>11501</v>
      </c>
      <c r="AC24" s="437">
        <v>25875</v>
      </c>
      <c r="AD24" s="437">
        <v>104.4</v>
      </c>
      <c r="AE24" s="437">
        <v>106.4</v>
      </c>
      <c r="AF24" s="437">
        <v>939.30000000000007</v>
      </c>
      <c r="AG24" s="437">
        <v>1150.1000000000001</v>
      </c>
      <c r="AH24" s="437">
        <v>25875</v>
      </c>
      <c r="AI24" s="437">
        <v>156.6</v>
      </c>
      <c r="AJ24" s="437">
        <v>159.6</v>
      </c>
      <c r="AK24" s="437">
        <v>1408.95</v>
      </c>
      <c r="AL24" s="437">
        <v>1725.15</v>
      </c>
      <c r="AM24" s="437">
        <v>0</v>
      </c>
      <c r="AN24" s="437">
        <v>261</v>
      </c>
      <c r="AO24" s="437">
        <v>266</v>
      </c>
      <c r="AP24" s="437">
        <v>2348.25</v>
      </c>
      <c r="AQ24" s="437">
        <v>2875.25</v>
      </c>
      <c r="AR24" s="437">
        <v>0</v>
      </c>
      <c r="AS24" s="437">
        <v>522</v>
      </c>
      <c r="AT24" s="437">
        <v>532</v>
      </c>
      <c r="AU24" s="437">
        <v>4696.5</v>
      </c>
      <c r="AV24" s="437">
        <v>5750.5</v>
      </c>
      <c r="AW24" s="437">
        <v>0</v>
      </c>
      <c r="AX24" s="437">
        <v>26000</v>
      </c>
      <c r="AY24" s="437">
        <v>0</v>
      </c>
      <c r="AZ24" s="437">
        <v>0</v>
      </c>
      <c r="BA24" s="437">
        <v>0</v>
      </c>
      <c r="BB24" s="492" t="s">
        <v>1876</v>
      </c>
      <c r="BC24" s="436"/>
      <c r="BD24" s="496"/>
      <c r="BE24" s="496">
        <v>0</v>
      </c>
      <c r="BF24" s="553" t="s">
        <v>1970</v>
      </c>
      <c r="BG24" s="436" t="s">
        <v>1826</v>
      </c>
      <c r="BH24" s="436" t="s">
        <v>2024</v>
      </c>
      <c r="BI24" s="436" t="s">
        <v>2718</v>
      </c>
      <c r="BJ24" s="593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4"/>
      <c r="DE24" s="374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4"/>
      <c r="DV24" s="374"/>
      <c r="DW24" s="374"/>
      <c r="DX24" s="374"/>
      <c r="DY24" s="374"/>
      <c r="DZ24" s="374"/>
      <c r="EA24" s="374"/>
      <c r="EB24" s="374"/>
      <c r="EC24" s="374"/>
      <c r="ED24" s="374"/>
      <c r="EE24" s="374"/>
      <c r="EF24" s="374"/>
      <c r="EG24" s="374"/>
      <c r="EH24" s="374"/>
      <c r="EI24" s="374"/>
      <c r="EJ24" s="374"/>
      <c r="EK24" s="374"/>
      <c r="EL24" s="374"/>
      <c r="EM24" s="374"/>
      <c r="EN24" s="374"/>
      <c r="EO24" s="374"/>
      <c r="EP24" s="374"/>
      <c r="EQ24" s="374"/>
      <c r="ER24" s="374"/>
      <c r="ES24" s="374"/>
      <c r="ET24" s="374"/>
      <c r="EU24" s="374"/>
      <c r="EV24" s="374"/>
      <c r="EW24" s="374"/>
      <c r="EX24" s="374"/>
      <c r="EY24" s="374"/>
      <c r="EZ24" s="374"/>
      <c r="FA24" s="374"/>
      <c r="FB24" s="374"/>
      <c r="FC24" s="374"/>
      <c r="FD24" s="374"/>
      <c r="FE24" s="374"/>
      <c r="FF24" s="374"/>
      <c r="FG24" s="374"/>
      <c r="FH24" s="374"/>
      <c r="FI24" s="374"/>
      <c r="FJ24" s="374"/>
      <c r="FK24" s="374"/>
      <c r="FL24" s="374"/>
      <c r="FM24" s="374"/>
      <c r="FN24" s="374"/>
      <c r="FO24" s="374"/>
      <c r="FP24" s="374"/>
      <c r="FQ24" s="374"/>
      <c r="FR24" s="374"/>
      <c r="FS24" s="374"/>
      <c r="FT24" s="374"/>
      <c r="FU24" s="374"/>
      <c r="FV24" s="374"/>
      <c r="FW24" s="374"/>
      <c r="FX24" s="374"/>
      <c r="FY24" s="374"/>
      <c r="FZ24" s="374"/>
      <c r="GA24" s="374"/>
      <c r="GB24" s="374"/>
      <c r="GC24" s="374"/>
      <c r="GD24" s="374"/>
      <c r="GE24" s="374"/>
      <c r="GF24" s="374"/>
      <c r="GG24" s="374"/>
      <c r="GH24" s="374"/>
      <c r="GI24" s="374"/>
      <c r="GJ24" s="374"/>
      <c r="GK24" s="374"/>
      <c r="GL24" s="374"/>
      <c r="GM24" s="374"/>
      <c r="GN24" s="374"/>
      <c r="GO24" s="374"/>
      <c r="GP24" s="374"/>
      <c r="GQ24" s="374"/>
      <c r="GR24" s="374"/>
      <c r="GS24" s="374"/>
      <c r="GT24" s="374"/>
      <c r="GU24" s="374"/>
      <c r="GV24" s="374"/>
      <c r="GW24" s="374"/>
      <c r="GX24" s="374"/>
      <c r="GY24" s="374"/>
      <c r="GZ24" s="374"/>
      <c r="HA24" s="374"/>
      <c r="HB24" s="374"/>
      <c r="HC24" s="374"/>
      <c r="HD24" s="374"/>
      <c r="HE24" s="374"/>
      <c r="HF24" s="374"/>
      <c r="HG24" s="374"/>
      <c r="HH24" s="374"/>
      <c r="HI24" s="374"/>
      <c r="HJ24" s="374"/>
      <c r="HK24" s="374"/>
      <c r="HL24" s="374"/>
      <c r="HM24" s="374"/>
      <c r="HN24" s="374"/>
      <c r="HO24" s="374"/>
      <c r="HP24" s="374"/>
      <c r="HQ24" s="374"/>
      <c r="HR24" s="374"/>
      <c r="HS24" s="374"/>
      <c r="HT24" s="374"/>
      <c r="HU24" s="374"/>
      <c r="HV24" s="374"/>
      <c r="HW24" s="374"/>
      <c r="HX24" s="374"/>
      <c r="HY24" s="374"/>
      <c r="HZ24" s="374"/>
      <c r="IA24" s="374"/>
      <c r="IB24" s="374"/>
      <c r="IC24" s="374"/>
      <c r="ID24" s="374"/>
      <c r="IE24" s="374"/>
      <c r="IF24" s="374"/>
      <c r="IG24" s="374"/>
      <c r="IH24" s="374"/>
      <c r="II24" s="374"/>
      <c r="IJ24" s="374"/>
      <c r="IK24" s="374"/>
      <c r="IL24" s="374"/>
      <c r="IM24" s="374"/>
      <c r="IN24" s="374"/>
      <c r="IO24" s="374"/>
      <c r="IP24" s="374"/>
      <c r="IQ24" s="374"/>
      <c r="IR24" s="374"/>
      <c r="IS24" s="374"/>
      <c r="IT24" s="374"/>
      <c r="IU24" s="374"/>
      <c r="IV24" s="374"/>
      <c r="IW24" s="374"/>
      <c r="IX24" s="374"/>
      <c r="IY24" s="374"/>
      <c r="IZ24" s="374"/>
      <c r="JA24" s="374"/>
      <c r="JB24" s="374"/>
      <c r="JC24" s="374"/>
      <c r="JD24" s="374"/>
      <c r="JE24" s="374"/>
      <c r="JF24" s="374"/>
      <c r="JG24" s="374"/>
      <c r="JH24" s="374"/>
      <c r="JI24" s="374"/>
      <c r="JJ24" s="374"/>
      <c r="JK24" s="374"/>
      <c r="JL24" s="374"/>
      <c r="JM24" s="374"/>
      <c r="JN24" s="374"/>
      <c r="JO24" s="374"/>
      <c r="JP24" s="374"/>
      <c r="JQ24" s="374"/>
      <c r="JR24" s="374"/>
      <c r="JS24" s="374"/>
      <c r="JT24" s="374"/>
      <c r="JU24" s="374"/>
      <c r="JV24" s="374"/>
      <c r="JW24" s="374"/>
      <c r="JX24" s="374"/>
      <c r="JY24" s="374"/>
      <c r="JZ24" s="374"/>
      <c r="KA24" s="374"/>
      <c r="KB24" s="374"/>
      <c r="KC24" s="374"/>
      <c r="KD24" s="374"/>
      <c r="KE24" s="374"/>
      <c r="KF24" s="374"/>
      <c r="KG24" s="374"/>
      <c r="KH24" s="374"/>
      <c r="KI24" s="374"/>
      <c r="KJ24" s="374"/>
      <c r="KK24" s="374"/>
      <c r="KL24" s="374"/>
      <c r="KM24" s="374"/>
      <c r="KN24" s="374"/>
      <c r="KO24" s="374"/>
      <c r="KP24" s="374"/>
      <c r="KQ24" s="374"/>
      <c r="KR24" s="374"/>
      <c r="KS24" s="374"/>
      <c r="KT24" s="374"/>
      <c r="KU24" s="374"/>
      <c r="KV24" s="374"/>
      <c r="KW24" s="374"/>
      <c r="KX24" s="374"/>
      <c r="KY24" s="374"/>
      <c r="KZ24" s="374"/>
      <c r="LA24" s="374"/>
      <c r="LB24" s="374"/>
      <c r="LC24" s="374"/>
      <c r="LD24" s="374"/>
      <c r="LE24" s="374"/>
      <c r="LF24" s="374"/>
      <c r="LG24" s="374"/>
      <c r="LH24" s="374"/>
      <c r="LI24" s="374"/>
      <c r="LJ24" s="374"/>
      <c r="LK24" s="374"/>
      <c r="LL24" s="374"/>
      <c r="LM24" s="374"/>
      <c r="LN24" s="374"/>
      <c r="LO24" s="374"/>
      <c r="LP24" s="374"/>
      <c r="LQ24" s="374"/>
      <c r="LR24" s="374"/>
      <c r="LS24" s="374"/>
      <c r="LT24" s="374"/>
      <c r="LU24" s="374"/>
      <c r="LV24" s="374"/>
      <c r="LW24" s="374"/>
      <c r="LX24" s="374"/>
      <c r="LY24" s="374"/>
      <c r="LZ24" s="374"/>
    </row>
    <row r="25" spans="1:338" s="357" customFormat="1" ht="54" outlineLevel="1">
      <c r="A25" s="698"/>
      <c r="B25" s="617" t="s">
        <v>1278</v>
      </c>
      <c r="C25" s="491">
        <v>16123</v>
      </c>
      <c r="D25" s="492" t="s">
        <v>194</v>
      </c>
      <c r="E25" s="492" t="s">
        <v>1065</v>
      </c>
      <c r="F25" s="436" t="s">
        <v>1313</v>
      </c>
      <c r="G25" s="501">
        <v>1750</v>
      </c>
      <c r="H25" s="492" t="s">
        <v>1875</v>
      </c>
      <c r="I25" s="437">
        <v>162267.20000000001</v>
      </c>
      <c r="J25" s="437">
        <v>154664.81224</v>
      </c>
      <c r="K25" s="437">
        <v>7602.3877600000123</v>
      </c>
      <c r="L25" s="493">
        <v>0</v>
      </c>
      <c r="M25" s="493">
        <v>139198.33101600001</v>
      </c>
      <c r="N25" s="493">
        <v>139198.33101600001</v>
      </c>
      <c r="O25" s="494">
        <v>45473</v>
      </c>
      <c r="P25" s="495">
        <v>45107</v>
      </c>
      <c r="Q25" s="495">
        <v>44411</v>
      </c>
      <c r="R25" s="492" t="s">
        <v>693</v>
      </c>
      <c r="S25" s="499"/>
      <c r="T25" s="437">
        <v>12794.999760000001</v>
      </c>
      <c r="U25" s="437">
        <v>7890.0793100000001</v>
      </c>
      <c r="V25" s="437">
        <v>115154.99806</v>
      </c>
      <c r="W25" s="437">
        <v>135840.07712999999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7">
        <v>0</v>
      </c>
      <c r="AE25" s="437">
        <v>0</v>
      </c>
      <c r="AF25" s="437">
        <v>0</v>
      </c>
      <c r="AG25" s="437">
        <v>0</v>
      </c>
      <c r="AH25" s="437">
        <v>0</v>
      </c>
      <c r="AI25" s="437">
        <v>0</v>
      </c>
      <c r="AJ25" s="437">
        <v>0</v>
      </c>
      <c r="AK25" s="437">
        <v>0</v>
      </c>
      <c r="AL25" s="437">
        <v>0</v>
      </c>
      <c r="AM25" s="437">
        <v>0</v>
      </c>
      <c r="AN25" s="437">
        <v>0</v>
      </c>
      <c r="AO25" s="437">
        <v>0</v>
      </c>
      <c r="AP25" s="437">
        <v>0</v>
      </c>
      <c r="AQ25" s="437">
        <v>0</v>
      </c>
      <c r="AR25" s="437">
        <v>0</v>
      </c>
      <c r="AS25" s="437">
        <v>0</v>
      </c>
      <c r="AT25" s="437">
        <v>0</v>
      </c>
      <c r="AU25" s="437">
        <v>0</v>
      </c>
      <c r="AV25" s="437">
        <v>0</v>
      </c>
      <c r="AW25" s="437">
        <v>0</v>
      </c>
      <c r="AX25" s="437">
        <v>0</v>
      </c>
      <c r="AY25" s="437">
        <v>0</v>
      </c>
      <c r="AZ25" s="437">
        <v>0</v>
      </c>
      <c r="BA25" s="437">
        <v>0</v>
      </c>
      <c r="BB25" s="492" t="s">
        <v>1279</v>
      </c>
      <c r="BC25" s="436"/>
      <c r="BD25" s="496"/>
      <c r="BE25" s="496">
        <v>0</v>
      </c>
      <c r="BF25" s="553" t="s">
        <v>1970</v>
      </c>
      <c r="BG25" s="436" t="s">
        <v>1826</v>
      </c>
      <c r="BH25" s="436" t="s">
        <v>2719</v>
      </c>
      <c r="BI25" s="436" t="s">
        <v>2718</v>
      </c>
      <c r="BJ25" s="593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4"/>
      <c r="DE25" s="374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4"/>
      <c r="DV25" s="374"/>
      <c r="DW25" s="374"/>
      <c r="DX25" s="374"/>
      <c r="DY25" s="374"/>
      <c r="DZ25" s="374"/>
      <c r="EA25" s="374"/>
      <c r="EB25" s="374"/>
      <c r="EC25" s="374"/>
      <c r="ED25" s="374"/>
      <c r="EE25" s="374"/>
      <c r="EF25" s="374"/>
      <c r="EG25" s="374"/>
      <c r="EH25" s="374"/>
      <c r="EI25" s="374"/>
      <c r="EJ25" s="374"/>
      <c r="EK25" s="374"/>
      <c r="EL25" s="374"/>
      <c r="EM25" s="374"/>
      <c r="EN25" s="374"/>
      <c r="EO25" s="374"/>
      <c r="EP25" s="374"/>
      <c r="EQ25" s="374"/>
      <c r="ER25" s="374"/>
      <c r="ES25" s="374"/>
      <c r="ET25" s="374"/>
      <c r="EU25" s="374"/>
      <c r="EV25" s="374"/>
      <c r="EW25" s="374"/>
      <c r="EX25" s="374"/>
      <c r="EY25" s="374"/>
      <c r="EZ25" s="374"/>
      <c r="FA25" s="374"/>
      <c r="FB25" s="374"/>
      <c r="FC25" s="374"/>
      <c r="FD25" s="374"/>
      <c r="FE25" s="374"/>
      <c r="FF25" s="374"/>
      <c r="FG25" s="374"/>
      <c r="FH25" s="374"/>
      <c r="FI25" s="374"/>
      <c r="FJ25" s="374"/>
      <c r="FK25" s="374"/>
      <c r="FL25" s="374"/>
      <c r="FM25" s="374"/>
      <c r="FN25" s="374"/>
      <c r="FO25" s="374"/>
      <c r="FP25" s="374"/>
      <c r="FQ25" s="374"/>
      <c r="FR25" s="374"/>
      <c r="FS25" s="374"/>
      <c r="FT25" s="374"/>
      <c r="FU25" s="374"/>
      <c r="FV25" s="374"/>
      <c r="FW25" s="374"/>
      <c r="FX25" s="374"/>
      <c r="FY25" s="374"/>
      <c r="FZ25" s="374"/>
      <c r="GA25" s="374"/>
      <c r="GB25" s="374"/>
      <c r="GC25" s="374"/>
      <c r="GD25" s="374"/>
      <c r="GE25" s="374"/>
      <c r="GF25" s="374"/>
      <c r="GG25" s="374"/>
      <c r="GH25" s="374"/>
      <c r="GI25" s="374"/>
      <c r="GJ25" s="374"/>
      <c r="GK25" s="374"/>
      <c r="GL25" s="374"/>
      <c r="GM25" s="374"/>
      <c r="GN25" s="374"/>
      <c r="GO25" s="374"/>
      <c r="GP25" s="374"/>
      <c r="GQ25" s="374"/>
      <c r="GR25" s="374"/>
      <c r="GS25" s="374"/>
      <c r="GT25" s="374"/>
      <c r="GU25" s="374"/>
      <c r="GV25" s="374"/>
      <c r="GW25" s="374"/>
      <c r="GX25" s="374"/>
      <c r="GY25" s="374"/>
      <c r="GZ25" s="374"/>
      <c r="HA25" s="374"/>
      <c r="HB25" s="374"/>
      <c r="HC25" s="374"/>
      <c r="HD25" s="374"/>
      <c r="HE25" s="374"/>
      <c r="HF25" s="374"/>
      <c r="HG25" s="374"/>
      <c r="HH25" s="374"/>
      <c r="HI25" s="374"/>
      <c r="HJ25" s="374"/>
      <c r="HK25" s="374"/>
      <c r="HL25" s="374"/>
      <c r="HM25" s="374"/>
      <c r="HN25" s="374"/>
      <c r="HO25" s="374"/>
      <c r="HP25" s="374"/>
      <c r="HQ25" s="374"/>
      <c r="HR25" s="374"/>
      <c r="HS25" s="374"/>
      <c r="HT25" s="374"/>
      <c r="HU25" s="374"/>
      <c r="HV25" s="374"/>
      <c r="HW25" s="374"/>
      <c r="HX25" s="374"/>
      <c r="HY25" s="374"/>
      <c r="HZ25" s="374"/>
      <c r="IA25" s="374"/>
      <c r="IB25" s="374"/>
      <c r="IC25" s="374"/>
      <c r="ID25" s="374"/>
      <c r="IE25" s="374"/>
      <c r="IF25" s="374"/>
      <c r="IG25" s="374"/>
      <c r="IH25" s="374"/>
      <c r="II25" s="374"/>
      <c r="IJ25" s="374"/>
      <c r="IK25" s="374"/>
      <c r="IL25" s="374"/>
      <c r="IM25" s="374"/>
      <c r="IN25" s="374"/>
      <c r="IO25" s="374"/>
      <c r="IP25" s="374"/>
      <c r="IQ25" s="374"/>
      <c r="IR25" s="374"/>
      <c r="IS25" s="374"/>
      <c r="IT25" s="374"/>
      <c r="IU25" s="374"/>
      <c r="IV25" s="374"/>
      <c r="IW25" s="374"/>
      <c r="IX25" s="374"/>
      <c r="IY25" s="374"/>
      <c r="IZ25" s="374"/>
      <c r="JA25" s="374"/>
      <c r="JB25" s="374"/>
      <c r="JC25" s="374"/>
      <c r="JD25" s="374"/>
      <c r="JE25" s="374"/>
      <c r="JF25" s="374"/>
      <c r="JG25" s="374"/>
      <c r="JH25" s="374"/>
      <c r="JI25" s="374"/>
      <c r="JJ25" s="374"/>
      <c r="JK25" s="374"/>
      <c r="JL25" s="374"/>
      <c r="JM25" s="374"/>
      <c r="JN25" s="374"/>
      <c r="JO25" s="374"/>
      <c r="JP25" s="374"/>
      <c r="JQ25" s="374"/>
      <c r="JR25" s="374"/>
      <c r="JS25" s="374"/>
      <c r="JT25" s="374"/>
      <c r="JU25" s="374"/>
      <c r="JV25" s="374"/>
      <c r="JW25" s="374"/>
      <c r="JX25" s="374"/>
      <c r="JY25" s="374"/>
      <c r="JZ25" s="374"/>
      <c r="KA25" s="374"/>
      <c r="KB25" s="374"/>
      <c r="KC25" s="374"/>
      <c r="KD25" s="374"/>
      <c r="KE25" s="374"/>
      <c r="KF25" s="374"/>
      <c r="KG25" s="374"/>
      <c r="KH25" s="374"/>
      <c r="KI25" s="374"/>
      <c r="KJ25" s="374"/>
      <c r="KK25" s="374"/>
      <c r="KL25" s="374"/>
      <c r="KM25" s="374"/>
      <c r="KN25" s="374"/>
      <c r="KO25" s="374"/>
      <c r="KP25" s="374"/>
      <c r="KQ25" s="374"/>
      <c r="KR25" s="374"/>
      <c r="KS25" s="374"/>
      <c r="KT25" s="374"/>
      <c r="KU25" s="374"/>
      <c r="KV25" s="374"/>
      <c r="KW25" s="374"/>
      <c r="KX25" s="374"/>
      <c r="KY25" s="374"/>
      <c r="KZ25" s="374"/>
      <c r="LA25" s="374"/>
      <c r="LB25" s="374"/>
      <c r="LC25" s="374"/>
      <c r="LD25" s="374"/>
      <c r="LE25" s="374"/>
      <c r="LF25" s="374"/>
      <c r="LG25" s="374"/>
      <c r="LH25" s="374"/>
      <c r="LI25" s="374"/>
      <c r="LJ25" s="374"/>
      <c r="LK25" s="374"/>
      <c r="LL25" s="374"/>
      <c r="LM25" s="374"/>
      <c r="LN25" s="374"/>
      <c r="LO25" s="374"/>
      <c r="LP25" s="374"/>
      <c r="LQ25" s="374"/>
      <c r="LR25" s="374"/>
      <c r="LS25" s="374"/>
      <c r="LT25" s="374"/>
      <c r="LU25" s="374"/>
      <c r="LV25" s="374"/>
      <c r="LW25" s="374"/>
      <c r="LX25" s="374"/>
      <c r="LY25" s="374"/>
      <c r="LZ25" s="374"/>
    </row>
    <row r="26" spans="1:338" s="357" customFormat="1" ht="54" outlineLevel="1">
      <c r="A26" s="698"/>
      <c r="B26" s="617" t="s">
        <v>1931</v>
      </c>
      <c r="C26" s="491">
        <v>15976</v>
      </c>
      <c r="D26" s="492" t="s">
        <v>194</v>
      </c>
      <c r="E26" s="492" t="s">
        <v>1065</v>
      </c>
      <c r="F26" s="436" t="s">
        <v>1313</v>
      </c>
      <c r="G26" s="501">
        <v>6535</v>
      </c>
      <c r="H26" s="492" t="s">
        <v>1875</v>
      </c>
      <c r="I26" s="437">
        <v>66173.250230000005</v>
      </c>
      <c r="J26" s="437">
        <v>59555.925207000008</v>
      </c>
      <c r="K26" s="437">
        <v>6617.3250229999976</v>
      </c>
      <c r="L26" s="437">
        <v>0</v>
      </c>
      <c r="M26" s="437">
        <v>53600.332686300011</v>
      </c>
      <c r="N26" s="437">
        <v>53600.332686300011</v>
      </c>
      <c r="O26" s="494">
        <v>45473</v>
      </c>
      <c r="P26" s="494">
        <v>44938</v>
      </c>
      <c r="Q26" s="495">
        <v>44431</v>
      </c>
      <c r="R26" s="492" t="s">
        <v>693</v>
      </c>
      <c r="S26" s="499"/>
      <c r="T26" s="437">
        <v>3791.32989</v>
      </c>
      <c r="U26" s="437">
        <v>5160.0678799999996</v>
      </c>
      <c r="V26" s="437">
        <v>34121.969019999997</v>
      </c>
      <c r="W26" s="437">
        <v>43073.36679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7">
        <v>0</v>
      </c>
      <c r="AE26" s="437">
        <v>0</v>
      </c>
      <c r="AF26" s="437">
        <v>0</v>
      </c>
      <c r="AG26" s="437">
        <v>0</v>
      </c>
      <c r="AH26" s="437">
        <v>0</v>
      </c>
      <c r="AI26" s="437">
        <v>0</v>
      </c>
      <c r="AJ26" s="437">
        <v>0</v>
      </c>
      <c r="AK26" s="437">
        <v>0</v>
      </c>
      <c r="AL26" s="437">
        <v>0</v>
      </c>
      <c r="AM26" s="437">
        <v>0</v>
      </c>
      <c r="AN26" s="437">
        <v>0</v>
      </c>
      <c r="AO26" s="437">
        <v>0</v>
      </c>
      <c r="AP26" s="437">
        <v>0</v>
      </c>
      <c r="AQ26" s="437">
        <v>0</v>
      </c>
      <c r="AR26" s="437">
        <v>0</v>
      </c>
      <c r="AS26" s="437">
        <v>0</v>
      </c>
      <c r="AT26" s="437">
        <v>0</v>
      </c>
      <c r="AU26" s="437">
        <v>0</v>
      </c>
      <c r="AV26" s="437">
        <v>0</v>
      </c>
      <c r="AW26" s="437">
        <v>0</v>
      </c>
      <c r="AX26" s="437">
        <v>0</v>
      </c>
      <c r="AY26" s="437">
        <v>0</v>
      </c>
      <c r="AZ26" s="437">
        <v>0</v>
      </c>
      <c r="BA26" s="437">
        <v>0</v>
      </c>
      <c r="BB26" s="492" t="s">
        <v>1300</v>
      </c>
      <c r="BC26" s="492"/>
      <c r="BD26" s="496"/>
      <c r="BE26" s="496">
        <v>0</v>
      </c>
      <c r="BF26" s="553" t="s">
        <v>1970</v>
      </c>
      <c r="BG26" s="502" t="s">
        <v>2027</v>
      </c>
      <c r="BH26" s="436" t="s">
        <v>2013</v>
      </c>
      <c r="BI26" s="436" t="s">
        <v>2718</v>
      </c>
      <c r="BJ26" s="593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4"/>
      <c r="CC26" s="374"/>
      <c r="CD26" s="374"/>
      <c r="CE26" s="374"/>
      <c r="CF26" s="374"/>
      <c r="CG26" s="374"/>
      <c r="CH26" s="374"/>
      <c r="CI26" s="374"/>
      <c r="CJ26" s="374"/>
      <c r="CK26" s="374"/>
      <c r="CL26" s="374"/>
      <c r="CM26" s="374"/>
      <c r="CN26" s="374"/>
      <c r="CO26" s="374"/>
      <c r="CP26" s="374"/>
      <c r="CQ26" s="374"/>
      <c r="CR26" s="374"/>
      <c r="CS26" s="374"/>
      <c r="CT26" s="374"/>
      <c r="CU26" s="374"/>
      <c r="CV26" s="374"/>
      <c r="CW26" s="374"/>
      <c r="CX26" s="374"/>
      <c r="CY26" s="374"/>
      <c r="CZ26" s="374"/>
      <c r="DA26" s="374"/>
      <c r="DB26" s="374"/>
      <c r="DC26" s="374"/>
      <c r="DD26" s="374"/>
      <c r="DE26" s="374"/>
      <c r="DF26" s="374"/>
      <c r="DG26" s="374"/>
      <c r="DH26" s="374"/>
      <c r="DI26" s="374"/>
      <c r="DJ26" s="374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4"/>
      <c r="EV26" s="374"/>
      <c r="EW26" s="374"/>
      <c r="EX26" s="374"/>
      <c r="EY26" s="374"/>
      <c r="EZ26" s="374"/>
      <c r="FA26" s="374"/>
      <c r="FB26" s="374"/>
      <c r="FC26" s="374"/>
      <c r="FD26" s="374"/>
      <c r="FE26" s="374"/>
      <c r="FF26" s="374"/>
      <c r="FG26" s="374"/>
      <c r="FH26" s="374"/>
      <c r="FI26" s="374"/>
      <c r="FJ26" s="374"/>
      <c r="FK26" s="374"/>
      <c r="FL26" s="374"/>
      <c r="FM26" s="374"/>
      <c r="FN26" s="374"/>
      <c r="FO26" s="374"/>
      <c r="FP26" s="374"/>
      <c r="FQ26" s="374"/>
      <c r="FR26" s="374"/>
      <c r="FS26" s="374"/>
      <c r="FT26" s="374"/>
      <c r="FU26" s="374"/>
      <c r="FV26" s="374"/>
      <c r="FW26" s="374"/>
      <c r="FX26" s="374"/>
      <c r="FY26" s="374"/>
      <c r="FZ26" s="374"/>
      <c r="GA26" s="374"/>
      <c r="GB26" s="374"/>
      <c r="GC26" s="374"/>
      <c r="GD26" s="374"/>
      <c r="GE26" s="374"/>
      <c r="GF26" s="374"/>
      <c r="GG26" s="374"/>
      <c r="GH26" s="374"/>
      <c r="GI26" s="374"/>
      <c r="GJ26" s="374"/>
      <c r="GK26" s="374"/>
      <c r="GL26" s="374"/>
      <c r="GM26" s="374"/>
      <c r="GN26" s="374"/>
      <c r="GO26" s="374"/>
      <c r="GP26" s="374"/>
      <c r="GQ26" s="374"/>
      <c r="GR26" s="374"/>
      <c r="GS26" s="374"/>
      <c r="GT26" s="374"/>
      <c r="GU26" s="374"/>
      <c r="GV26" s="374"/>
      <c r="GW26" s="374"/>
      <c r="GX26" s="374"/>
      <c r="GY26" s="374"/>
      <c r="GZ26" s="374"/>
      <c r="HA26" s="374"/>
      <c r="HB26" s="374"/>
      <c r="HC26" s="374"/>
      <c r="HD26" s="374"/>
      <c r="HE26" s="374"/>
      <c r="HF26" s="374"/>
      <c r="HG26" s="374"/>
      <c r="HH26" s="374"/>
      <c r="HI26" s="374"/>
      <c r="HJ26" s="374"/>
      <c r="HK26" s="374"/>
      <c r="HL26" s="374"/>
      <c r="HM26" s="374"/>
      <c r="HN26" s="374"/>
      <c r="HO26" s="374"/>
      <c r="HP26" s="374"/>
      <c r="HQ26" s="374"/>
      <c r="HR26" s="374"/>
      <c r="HS26" s="374"/>
      <c r="HT26" s="374"/>
      <c r="HU26" s="374"/>
      <c r="HV26" s="374"/>
      <c r="HW26" s="374"/>
      <c r="HX26" s="374"/>
      <c r="HY26" s="374"/>
      <c r="HZ26" s="374"/>
      <c r="IA26" s="374"/>
      <c r="IB26" s="374"/>
      <c r="IC26" s="374"/>
      <c r="ID26" s="374"/>
      <c r="IE26" s="374"/>
      <c r="IF26" s="374"/>
      <c r="IG26" s="374"/>
      <c r="IH26" s="374"/>
      <c r="II26" s="374"/>
      <c r="IJ26" s="374"/>
      <c r="IK26" s="374"/>
      <c r="IL26" s="374"/>
      <c r="IM26" s="374"/>
      <c r="IN26" s="374"/>
      <c r="IO26" s="374"/>
      <c r="IP26" s="374"/>
      <c r="IQ26" s="374"/>
      <c r="IR26" s="374"/>
      <c r="IS26" s="374"/>
      <c r="IT26" s="374"/>
      <c r="IU26" s="374"/>
      <c r="IV26" s="374"/>
      <c r="IW26" s="374"/>
      <c r="IX26" s="374"/>
      <c r="IY26" s="374"/>
      <c r="IZ26" s="374"/>
      <c r="JA26" s="374"/>
      <c r="JB26" s="374"/>
      <c r="JC26" s="374"/>
      <c r="JD26" s="374"/>
      <c r="JE26" s="374"/>
      <c r="JF26" s="374"/>
      <c r="JG26" s="374"/>
      <c r="JH26" s="374"/>
      <c r="JI26" s="374"/>
      <c r="JJ26" s="374"/>
      <c r="JK26" s="374"/>
      <c r="JL26" s="374"/>
      <c r="JM26" s="374"/>
      <c r="JN26" s="374"/>
      <c r="JO26" s="374"/>
      <c r="JP26" s="374"/>
      <c r="JQ26" s="374"/>
      <c r="JR26" s="374"/>
      <c r="JS26" s="374"/>
      <c r="JT26" s="374"/>
      <c r="JU26" s="374"/>
      <c r="JV26" s="374"/>
      <c r="JW26" s="374"/>
      <c r="JX26" s="374"/>
      <c r="JY26" s="374"/>
      <c r="JZ26" s="374"/>
      <c r="KA26" s="374"/>
      <c r="KB26" s="374"/>
      <c r="KC26" s="374"/>
      <c r="KD26" s="374"/>
      <c r="KE26" s="374"/>
      <c r="KF26" s="374"/>
      <c r="KG26" s="374"/>
      <c r="KH26" s="374"/>
      <c r="KI26" s="374"/>
      <c r="KJ26" s="374"/>
      <c r="KK26" s="374"/>
      <c r="KL26" s="374"/>
      <c r="KM26" s="374"/>
      <c r="KN26" s="374"/>
      <c r="KO26" s="374"/>
      <c r="KP26" s="374"/>
      <c r="KQ26" s="374"/>
      <c r="KR26" s="374"/>
      <c r="KS26" s="374"/>
      <c r="KT26" s="374"/>
      <c r="KU26" s="374"/>
      <c r="KV26" s="374"/>
      <c r="KW26" s="374"/>
      <c r="KX26" s="374"/>
      <c r="KY26" s="374"/>
      <c r="KZ26" s="374"/>
      <c r="LA26" s="374"/>
      <c r="LB26" s="374"/>
      <c r="LC26" s="374"/>
      <c r="LD26" s="374"/>
      <c r="LE26" s="374"/>
      <c r="LF26" s="374"/>
      <c r="LG26" s="374"/>
      <c r="LH26" s="374"/>
      <c r="LI26" s="374"/>
      <c r="LJ26" s="374"/>
      <c r="LK26" s="374"/>
      <c r="LL26" s="374"/>
      <c r="LM26" s="374"/>
      <c r="LN26" s="374"/>
      <c r="LO26" s="374"/>
      <c r="LP26" s="374"/>
      <c r="LQ26" s="374"/>
      <c r="LR26" s="374"/>
      <c r="LS26" s="374"/>
      <c r="LT26" s="374"/>
      <c r="LU26" s="374"/>
      <c r="LV26" s="374"/>
      <c r="LW26" s="374"/>
      <c r="LX26" s="374"/>
      <c r="LY26" s="374"/>
      <c r="LZ26" s="374"/>
    </row>
    <row r="27" spans="1:338" s="357" customFormat="1" ht="54" outlineLevel="1">
      <c r="A27" s="698"/>
      <c r="B27" s="617" t="s">
        <v>1291</v>
      </c>
      <c r="C27" s="491">
        <v>16748</v>
      </c>
      <c r="D27" s="492" t="s">
        <v>194</v>
      </c>
      <c r="E27" s="492" t="s">
        <v>1065</v>
      </c>
      <c r="F27" s="436" t="s">
        <v>1313</v>
      </c>
      <c r="G27" s="501" t="s">
        <v>1292</v>
      </c>
      <c r="H27" s="492" t="s">
        <v>1875</v>
      </c>
      <c r="I27" s="437">
        <v>22997.920689999999</v>
      </c>
      <c r="J27" s="437">
        <v>22110.6206962</v>
      </c>
      <c r="K27" s="437">
        <v>887.29999379999936</v>
      </c>
      <c r="L27" s="493">
        <v>0</v>
      </c>
      <c r="M27" s="493">
        <v>22110.6206962</v>
      </c>
      <c r="N27" s="493">
        <v>22110.6206962</v>
      </c>
      <c r="O27" s="494">
        <v>45473</v>
      </c>
      <c r="P27" s="495">
        <v>45100</v>
      </c>
      <c r="Q27" s="495">
        <v>44414</v>
      </c>
      <c r="R27" s="492" t="s">
        <v>693</v>
      </c>
      <c r="S27" s="499"/>
      <c r="T27" s="500">
        <v>1902.1730460000001</v>
      </c>
      <c r="U27" s="500">
        <v>7431.2837300000001</v>
      </c>
      <c r="V27" s="500">
        <v>17119.561129999998</v>
      </c>
      <c r="W27" s="437">
        <v>26453.017906000001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7">
        <v>0</v>
      </c>
      <c r="AE27" s="437">
        <v>0</v>
      </c>
      <c r="AF27" s="437">
        <v>0</v>
      </c>
      <c r="AG27" s="437">
        <v>0</v>
      </c>
      <c r="AH27" s="437">
        <v>0</v>
      </c>
      <c r="AI27" s="437">
        <v>0</v>
      </c>
      <c r="AJ27" s="437">
        <v>0</v>
      </c>
      <c r="AK27" s="437">
        <v>0</v>
      </c>
      <c r="AL27" s="437">
        <v>0</v>
      </c>
      <c r="AM27" s="437">
        <v>0</v>
      </c>
      <c r="AN27" s="437">
        <v>0</v>
      </c>
      <c r="AO27" s="437">
        <v>0</v>
      </c>
      <c r="AP27" s="437">
        <v>0</v>
      </c>
      <c r="AQ27" s="437">
        <v>0</v>
      </c>
      <c r="AR27" s="437">
        <v>0</v>
      </c>
      <c r="AS27" s="437">
        <v>0</v>
      </c>
      <c r="AT27" s="437">
        <v>0</v>
      </c>
      <c r="AU27" s="437">
        <v>0</v>
      </c>
      <c r="AV27" s="437">
        <v>0</v>
      </c>
      <c r="AW27" s="437">
        <v>0</v>
      </c>
      <c r="AX27" s="437">
        <v>0</v>
      </c>
      <c r="AY27" s="437">
        <v>0</v>
      </c>
      <c r="AZ27" s="437">
        <v>0</v>
      </c>
      <c r="BA27" s="493">
        <v>17593.40932785</v>
      </c>
      <c r="BB27" s="492" t="s">
        <v>1874</v>
      </c>
      <c r="BC27" s="436"/>
      <c r="BD27" s="496"/>
      <c r="BE27" s="496">
        <v>0</v>
      </c>
      <c r="BF27" s="553" t="s">
        <v>1970</v>
      </c>
      <c r="BG27" s="436" t="s">
        <v>1826</v>
      </c>
      <c r="BH27" s="436" t="s">
        <v>2015</v>
      </c>
      <c r="BI27" s="436" t="s">
        <v>2718</v>
      </c>
      <c r="BJ27" s="593"/>
      <c r="BK27" s="374"/>
      <c r="BL27" s="374"/>
      <c r="BM27" s="374"/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4"/>
      <c r="CK27" s="374"/>
      <c r="CL27" s="374"/>
      <c r="CM27" s="374"/>
      <c r="CN27" s="374"/>
      <c r="CO27" s="374"/>
      <c r="CP27" s="374"/>
      <c r="CQ27" s="374"/>
      <c r="CR27" s="374"/>
      <c r="CS27" s="374"/>
      <c r="CT27" s="374"/>
      <c r="CU27" s="374"/>
      <c r="CV27" s="374"/>
      <c r="CW27" s="374"/>
      <c r="CX27" s="374"/>
      <c r="CY27" s="374"/>
      <c r="CZ27" s="374"/>
      <c r="DA27" s="374"/>
      <c r="DB27" s="374"/>
      <c r="DC27" s="374"/>
      <c r="DD27" s="374"/>
      <c r="DE27" s="374"/>
      <c r="DF27" s="374"/>
      <c r="DG27" s="374"/>
      <c r="DH27" s="374"/>
      <c r="DI27" s="374"/>
      <c r="DJ27" s="374"/>
      <c r="DK27" s="374"/>
      <c r="DL27" s="374"/>
      <c r="DM27" s="374"/>
      <c r="DN27" s="374"/>
      <c r="DO27" s="374"/>
      <c r="DP27" s="374"/>
      <c r="DQ27" s="374"/>
      <c r="DR27" s="374"/>
      <c r="DS27" s="374"/>
      <c r="DT27" s="374"/>
      <c r="DU27" s="374"/>
      <c r="DV27" s="374"/>
      <c r="DW27" s="374"/>
      <c r="DX27" s="374"/>
      <c r="DY27" s="374"/>
      <c r="DZ27" s="374"/>
      <c r="EA27" s="374"/>
      <c r="EB27" s="374"/>
      <c r="EC27" s="374"/>
      <c r="ED27" s="374"/>
      <c r="EE27" s="374"/>
      <c r="EF27" s="374"/>
      <c r="EG27" s="374"/>
      <c r="EH27" s="374"/>
      <c r="EI27" s="374"/>
      <c r="EJ27" s="374"/>
      <c r="EK27" s="374"/>
      <c r="EL27" s="374"/>
      <c r="EM27" s="374"/>
      <c r="EN27" s="374"/>
      <c r="EO27" s="374"/>
      <c r="EP27" s="374"/>
      <c r="EQ27" s="374"/>
      <c r="ER27" s="374"/>
      <c r="ES27" s="374"/>
      <c r="ET27" s="374"/>
      <c r="EU27" s="374"/>
      <c r="EV27" s="374"/>
      <c r="EW27" s="374"/>
      <c r="EX27" s="374"/>
      <c r="EY27" s="374"/>
      <c r="EZ27" s="374"/>
      <c r="FA27" s="374"/>
      <c r="FB27" s="374"/>
      <c r="FC27" s="374"/>
      <c r="FD27" s="374"/>
      <c r="FE27" s="374"/>
      <c r="FF27" s="374"/>
      <c r="FG27" s="374"/>
      <c r="FH27" s="374"/>
      <c r="FI27" s="374"/>
      <c r="FJ27" s="374"/>
      <c r="FK27" s="374"/>
      <c r="FL27" s="374"/>
      <c r="FM27" s="374"/>
      <c r="FN27" s="374"/>
      <c r="FO27" s="374"/>
      <c r="FP27" s="374"/>
      <c r="FQ27" s="374"/>
      <c r="FR27" s="374"/>
      <c r="FS27" s="374"/>
      <c r="FT27" s="374"/>
      <c r="FU27" s="374"/>
      <c r="FV27" s="374"/>
      <c r="FW27" s="374"/>
      <c r="FX27" s="374"/>
      <c r="FY27" s="374"/>
      <c r="FZ27" s="374"/>
      <c r="GA27" s="374"/>
      <c r="GB27" s="374"/>
      <c r="GC27" s="374"/>
      <c r="GD27" s="374"/>
      <c r="GE27" s="374"/>
      <c r="GF27" s="374"/>
      <c r="GG27" s="374"/>
      <c r="GH27" s="374"/>
      <c r="GI27" s="374"/>
      <c r="GJ27" s="374"/>
      <c r="GK27" s="374"/>
      <c r="GL27" s="374"/>
      <c r="GM27" s="374"/>
      <c r="GN27" s="374"/>
      <c r="GO27" s="374"/>
      <c r="GP27" s="374"/>
      <c r="GQ27" s="374"/>
      <c r="GR27" s="374"/>
      <c r="GS27" s="374"/>
      <c r="GT27" s="374"/>
      <c r="GU27" s="374"/>
      <c r="GV27" s="374"/>
      <c r="GW27" s="374"/>
      <c r="GX27" s="374"/>
      <c r="GY27" s="374"/>
      <c r="GZ27" s="374"/>
      <c r="HA27" s="374"/>
      <c r="HB27" s="374"/>
      <c r="HC27" s="374"/>
      <c r="HD27" s="374"/>
      <c r="HE27" s="374"/>
      <c r="HF27" s="374"/>
      <c r="HG27" s="374"/>
      <c r="HH27" s="374"/>
      <c r="HI27" s="374"/>
      <c r="HJ27" s="374"/>
      <c r="HK27" s="374"/>
      <c r="HL27" s="374"/>
      <c r="HM27" s="374"/>
      <c r="HN27" s="374"/>
      <c r="HO27" s="374"/>
      <c r="HP27" s="374"/>
      <c r="HQ27" s="374"/>
      <c r="HR27" s="374"/>
      <c r="HS27" s="374"/>
      <c r="HT27" s="374"/>
      <c r="HU27" s="374"/>
      <c r="HV27" s="374"/>
      <c r="HW27" s="374"/>
      <c r="HX27" s="374"/>
      <c r="HY27" s="374"/>
      <c r="HZ27" s="374"/>
      <c r="IA27" s="374"/>
      <c r="IB27" s="374"/>
      <c r="IC27" s="374"/>
      <c r="ID27" s="374"/>
      <c r="IE27" s="374"/>
      <c r="IF27" s="374"/>
      <c r="IG27" s="374"/>
      <c r="IH27" s="374"/>
      <c r="II27" s="374"/>
      <c r="IJ27" s="374"/>
      <c r="IK27" s="374"/>
      <c r="IL27" s="374"/>
      <c r="IM27" s="374"/>
      <c r="IN27" s="374"/>
      <c r="IO27" s="374"/>
      <c r="IP27" s="374"/>
      <c r="IQ27" s="374"/>
      <c r="IR27" s="374"/>
      <c r="IS27" s="374"/>
      <c r="IT27" s="374"/>
      <c r="IU27" s="374"/>
      <c r="IV27" s="374"/>
      <c r="IW27" s="374"/>
      <c r="IX27" s="374"/>
      <c r="IY27" s="374"/>
      <c r="IZ27" s="374"/>
      <c r="JA27" s="374"/>
      <c r="JB27" s="374"/>
      <c r="JC27" s="374"/>
      <c r="JD27" s="374"/>
      <c r="JE27" s="374"/>
      <c r="JF27" s="374"/>
      <c r="JG27" s="374"/>
      <c r="JH27" s="374"/>
      <c r="JI27" s="374"/>
      <c r="JJ27" s="374"/>
      <c r="JK27" s="374"/>
      <c r="JL27" s="374"/>
      <c r="JM27" s="374"/>
      <c r="JN27" s="374"/>
      <c r="JO27" s="374"/>
      <c r="JP27" s="374"/>
      <c r="JQ27" s="374"/>
      <c r="JR27" s="374"/>
      <c r="JS27" s="374"/>
      <c r="JT27" s="374"/>
      <c r="JU27" s="374"/>
      <c r="JV27" s="374"/>
      <c r="JW27" s="374"/>
      <c r="JX27" s="374"/>
      <c r="JY27" s="374"/>
      <c r="JZ27" s="374"/>
      <c r="KA27" s="374"/>
      <c r="KB27" s="374"/>
      <c r="KC27" s="374"/>
      <c r="KD27" s="374"/>
      <c r="KE27" s="374"/>
      <c r="KF27" s="374"/>
      <c r="KG27" s="374"/>
      <c r="KH27" s="374"/>
      <c r="KI27" s="374"/>
      <c r="KJ27" s="374"/>
      <c r="KK27" s="374"/>
      <c r="KL27" s="374"/>
      <c r="KM27" s="374"/>
      <c r="KN27" s="374"/>
      <c r="KO27" s="374"/>
      <c r="KP27" s="374"/>
      <c r="KQ27" s="374"/>
      <c r="KR27" s="374"/>
      <c r="KS27" s="374"/>
      <c r="KT27" s="374"/>
      <c r="KU27" s="374"/>
      <c r="KV27" s="374"/>
      <c r="KW27" s="374"/>
      <c r="KX27" s="374"/>
      <c r="KY27" s="374"/>
      <c r="KZ27" s="374"/>
      <c r="LA27" s="374"/>
      <c r="LB27" s="374"/>
      <c r="LC27" s="374"/>
      <c r="LD27" s="374"/>
      <c r="LE27" s="374"/>
      <c r="LF27" s="374"/>
      <c r="LG27" s="374"/>
      <c r="LH27" s="374"/>
      <c r="LI27" s="374"/>
      <c r="LJ27" s="374"/>
      <c r="LK27" s="374"/>
      <c r="LL27" s="374"/>
      <c r="LM27" s="374"/>
      <c r="LN27" s="374"/>
      <c r="LO27" s="374"/>
      <c r="LP27" s="374"/>
      <c r="LQ27" s="374"/>
      <c r="LR27" s="374"/>
      <c r="LS27" s="374"/>
      <c r="LT27" s="374"/>
      <c r="LU27" s="374"/>
      <c r="LV27" s="374"/>
      <c r="LW27" s="374"/>
      <c r="LX27" s="374"/>
      <c r="LY27" s="374"/>
      <c r="LZ27" s="374"/>
    </row>
    <row r="28" spans="1:338" s="357" customFormat="1" ht="54" outlineLevel="1">
      <c r="A28" s="698"/>
      <c r="B28" s="618" t="s">
        <v>2204</v>
      </c>
      <c r="C28" s="556">
        <v>16793</v>
      </c>
      <c r="D28" s="31" t="s">
        <v>194</v>
      </c>
      <c r="E28" s="31" t="s">
        <v>1065</v>
      </c>
      <c r="F28" s="557" t="s">
        <v>1313</v>
      </c>
      <c r="G28" s="558">
        <v>4766</v>
      </c>
      <c r="H28" s="31" t="s">
        <v>2205</v>
      </c>
      <c r="I28" s="559">
        <v>7553.9653699999999</v>
      </c>
      <c r="J28" s="30">
        <v>4306.1826499999997</v>
      </c>
      <c r="K28" s="30">
        <v>3247.7827200000002</v>
      </c>
      <c r="L28" s="559">
        <v>0</v>
      </c>
      <c r="M28" s="559">
        <v>7553.9653699999999</v>
      </c>
      <c r="N28" s="559">
        <v>7553.9653699999999</v>
      </c>
      <c r="O28" s="560">
        <v>45473</v>
      </c>
      <c r="P28" s="561">
        <v>44865</v>
      </c>
      <c r="Q28" s="561">
        <v>44635</v>
      </c>
      <c r="R28" s="31" t="s">
        <v>496</v>
      </c>
      <c r="S28" s="562"/>
      <c r="T28" s="30">
        <v>557.11379999999997</v>
      </c>
      <c r="U28" s="30">
        <v>1552.17553</v>
      </c>
      <c r="V28" s="30">
        <v>5014.0241800000003</v>
      </c>
      <c r="W28" s="30">
        <v>7123.31351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559">
        <v>0</v>
      </c>
      <c r="BB28" s="31" t="s">
        <v>2206</v>
      </c>
      <c r="BC28" s="557"/>
      <c r="BD28" s="563">
        <v>0</v>
      </c>
      <c r="BE28" s="563">
        <v>0</v>
      </c>
      <c r="BF28" s="564" t="s">
        <v>2207</v>
      </c>
      <c r="BG28" s="557" t="s">
        <v>2201</v>
      </c>
      <c r="BH28" s="557" t="s">
        <v>2028</v>
      </c>
      <c r="BI28" s="557" t="s">
        <v>2718</v>
      </c>
      <c r="BJ28" s="59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4"/>
      <c r="CC28" s="374"/>
      <c r="CD28" s="374"/>
      <c r="CE28" s="374"/>
      <c r="CF28" s="374"/>
      <c r="CG28" s="374"/>
      <c r="CH28" s="374"/>
      <c r="CI28" s="374"/>
      <c r="CJ28" s="374"/>
      <c r="CK28" s="374"/>
      <c r="CL28" s="374"/>
      <c r="CM28" s="374"/>
      <c r="CN28" s="374"/>
      <c r="CO28" s="374"/>
      <c r="CP28" s="374"/>
      <c r="CQ28" s="374"/>
      <c r="CR28" s="374"/>
      <c r="CS28" s="374"/>
      <c r="CT28" s="374"/>
      <c r="CU28" s="374"/>
      <c r="CV28" s="374"/>
      <c r="CW28" s="374"/>
      <c r="CX28" s="374"/>
      <c r="CY28" s="374"/>
      <c r="CZ28" s="374"/>
      <c r="DA28" s="374"/>
      <c r="DB28" s="374"/>
      <c r="DC28" s="374"/>
      <c r="DD28" s="374"/>
      <c r="DE28" s="374"/>
      <c r="DF28" s="374"/>
      <c r="DG28" s="374"/>
      <c r="DH28" s="374"/>
      <c r="DI28" s="374"/>
      <c r="DJ28" s="374"/>
      <c r="DK28" s="374"/>
      <c r="DL28" s="374"/>
      <c r="DM28" s="374"/>
      <c r="DN28" s="374"/>
      <c r="DO28" s="374"/>
      <c r="DP28" s="374"/>
      <c r="DQ28" s="374"/>
      <c r="DR28" s="374"/>
      <c r="DS28" s="374"/>
      <c r="DT28" s="374"/>
      <c r="DU28" s="374"/>
      <c r="DV28" s="374"/>
      <c r="DW28" s="374"/>
      <c r="DX28" s="374"/>
      <c r="DY28" s="374"/>
      <c r="DZ28" s="374"/>
      <c r="EA28" s="374"/>
      <c r="EB28" s="374"/>
      <c r="EC28" s="374"/>
      <c r="ED28" s="374"/>
      <c r="EE28" s="374"/>
      <c r="EF28" s="374"/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4"/>
      <c r="EW28" s="374"/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  <c r="FL28" s="374"/>
      <c r="FM28" s="374"/>
      <c r="FN28" s="374"/>
      <c r="FO28" s="374"/>
      <c r="FP28" s="374"/>
      <c r="FQ28" s="374"/>
      <c r="FR28" s="374"/>
      <c r="FS28" s="374"/>
      <c r="FT28" s="374"/>
      <c r="FU28" s="374"/>
      <c r="FV28" s="374"/>
      <c r="FW28" s="374"/>
      <c r="FX28" s="374"/>
      <c r="FY28" s="374"/>
      <c r="FZ28" s="374"/>
      <c r="GA28" s="374"/>
      <c r="GB28" s="374"/>
      <c r="GC28" s="374"/>
      <c r="GD28" s="374"/>
      <c r="GE28" s="374"/>
      <c r="GF28" s="374"/>
      <c r="GG28" s="374"/>
      <c r="GH28" s="374"/>
      <c r="GI28" s="374"/>
      <c r="GJ28" s="374"/>
      <c r="GK28" s="374"/>
      <c r="GL28" s="374"/>
      <c r="GM28" s="374"/>
      <c r="GN28" s="374"/>
      <c r="GO28" s="374"/>
      <c r="GP28" s="374"/>
      <c r="GQ28" s="374"/>
      <c r="GR28" s="374"/>
      <c r="GS28" s="374"/>
      <c r="GT28" s="374"/>
      <c r="GU28" s="374"/>
      <c r="GV28" s="374"/>
      <c r="GW28" s="374"/>
      <c r="GX28" s="374"/>
      <c r="GY28" s="374"/>
      <c r="GZ28" s="374"/>
      <c r="HA28" s="374"/>
      <c r="HB28" s="374"/>
      <c r="HC28" s="374"/>
      <c r="HD28" s="374"/>
      <c r="HE28" s="374"/>
      <c r="HF28" s="374"/>
      <c r="HG28" s="374"/>
      <c r="HH28" s="374"/>
      <c r="HI28" s="374"/>
      <c r="HJ28" s="374"/>
      <c r="HK28" s="374"/>
      <c r="HL28" s="374"/>
      <c r="HM28" s="374"/>
      <c r="HN28" s="374"/>
      <c r="HO28" s="374"/>
      <c r="HP28" s="374"/>
      <c r="HQ28" s="374"/>
      <c r="HR28" s="374"/>
      <c r="HS28" s="374"/>
      <c r="HT28" s="374"/>
      <c r="HU28" s="374"/>
      <c r="HV28" s="374"/>
      <c r="HW28" s="374"/>
      <c r="HX28" s="374"/>
      <c r="HY28" s="374"/>
      <c r="HZ28" s="374"/>
      <c r="IA28" s="374"/>
      <c r="IB28" s="374"/>
      <c r="IC28" s="374"/>
      <c r="ID28" s="374"/>
      <c r="IE28" s="374"/>
      <c r="IF28" s="374"/>
      <c r="IG28" s="374"/>
      <c r="IH28" s="374"/>
      <c r="II28" s="374"/>
      <c r="IJ28" s="374"/>
      <c r="IK28" s="374"/>
      <c r="IL28" s="374"/>
      <c r="IM28" s="374"/>
      <c r="IN28" s="374"/>
      <c r="IO28" s="374"/>
      <c r="IP28" s="374"/>
      <c r="IQ28" s="374"/>
      <c r="IR28" s="374"/>
      <c r="IS28" s="374"/>
      <c r="IT28" s="374"/>
      <c r="IU28" s="374"/>
      <c r="IV28" s="374"/>
      <c r="IW28" s="374"/>
      <c r="IX28" s="374"/>
      <c r="IY28" s="374"/>
      <c r="IZ28" s="374"/>
      <c r="JA28" s="374"/>
      <c r="JB28" s="374"/>
      <c r="JC28" s="374"/>
      <c r="JD28" s="374"/>
      <c r="JE28" s="374"/>
      <c r="JF28" s="374"/>
      <c r="JG28" s="374"/>
      <c r="JH28" s="374"/>
      <c r="JI28" s="374"/>
      <c r="JJ28" s="374"/>
      <c r="JK28" s="374"/>
      <c r="JL28" s="374"/>
      <c r="JM28" s="374"/>
      <c r="JN28" s="374"/>
      <c r="JO28" s="374"/>
      <c r="JP28" s="374"/>
      <c r="JQ28" s="374"/>
      <c r="JR28" s="374"/>
      <c r="JS28" s="374"/>
      <c r="JT28" s="374"/>
      <c r="JU28" s="374"/>
      <c r="JV28" s="374"/>
      <c r="JW28" s="374"/>
      <c r="JX28" s="374"/>
      <c r="JY28" s="374"/>
      <c r="JZ28" s="374"/>
      <c r="KA28" s="374"/>
      <c r="KB28" s="374"/>
      <c r="KC28" s="374"/>
      <c r="KD28" s="374"/>
      <c r="KE28" s="374"/>
      <c r="KF28" s="374"/>
      <c r="KG28" s="374"/>
      <c r="KH28" s="374"/>
      <c r="KI28" s="374"/>
      <c r="KJ28" s="374"/>
      <c r="KK28" s="374"/>
      <c r="KL28" s="374"/>
      <c r="KM28" s="374"/>
      <c r="KN28" s="374"/>
      <c r="KO28" s="374"/>
      <c r="KP28" s="374"/>
      <c r="KQ28" s="374"/>
      <c r="KR28" s="374"/>
      <c r="KS28" s="374"/>
      <c r="KT28" s="374"/>
      <c r="KU28" s="374"/>
      <c r="KV28" s="374"/>
      <c r="KW28" s="374"/>
      <c r="KX28" s="374"/>
      <c r="KY28" s="374"/>
      <c r="KZ28" s="374"/>
      <c r="LA28" s="374"/>
      <c r="LB28" s="374"/>
      <c r="LC28" s="374"/>
      <c r="LD28" s="374"/>
      <c r="LE28" s="374"/>
      <c r="LF28" s="374"/>
      <c r="LG28" s="374"/>
      <c r="LH28" s="374"/>
      <c r="LI28" s="374"/>
      <c r="LJ28" s="374"/>
      <c r="LK28" s="374"/>
      <c r="LL28" s="374"/>
      <c r="LM28" s="374"/>
      <c r="LN28" s="374"/>
      <c r="LO28" s="374"/>
      <c r="LP28" s="374"/>
      <c r="LQ28" s="374"/>
      <c r="LR28" s="374"/>
      <c r="LS28" s="374"/>
      <c r="LT28" s="374"/>
      <c r="LU28" s="374"/>
      <c r="LV28" s="374"/>
      <c r="LW28" s="374"/>
      <c r="LX28" s="374"/>
      <c r="LY28" s="374"/>
      <c r="LZ28" s="374"/>
    </row>
    <row r="29" spans="1:338" s="357" customFormat="1" ht="54" outlineLevel="1">
      <c r="A29" s="698"/>
      <c r="B29" s="619" t="s">
        <v>2425</v>
      </c>
      <c r="C29" s="503">
        <v>3334</v>
      </c>
      <c r="D29" s="360" t="s">
        <v>194</v>
      </c>
      <c r="E29" s="360" t="s">
        <v>1065</v>
      </c>
      <c r="F29" s="361" t="s">
        <v>1313</v>
      </c>
      <c r="G29" s="361" t="s">
        <v>2426</v>
      </c>
      <c r="H29" s="360" t="s">
        <v>2427</v>
      </c>
      <c r="I29" s="359">
        <v>27770.71</v>
      </c>
      <c r="J29" s="359">
        <v>15053</v>
      </c>
      <c r="K29" s="359">
        <v>12717.71</v>
      </c>
      <c r="L29" s="359">
        <v>0</v>
      </c>
      <c r="M29" s="362">
        <v>10537</v>
      </c>
      <c r="N29" s="504">
        <v>10537</v>
      </c>
      <c r="O29" s="505">
        <v>47118</v>
      </c>
      <c r="P29" s="364">
        <v>45519</v>
      </c>
      <c r="Q29" s="399">
        <v>45383</v>
      </c>
      <c r="R29" s="360" t="s">
        <v>86</v>
      </c>
      <c r="S29" s="505"/>
      <c r="T29" s="504">
        <v>0</v>
      </c>
      <c r="U29" s="504">
        <v>0</v>
      </c>
      <c r="V29" s="504">
        <v>0</v>
      </c>
      <c r="W29" s="359">
        <v>0</v>
      </c>
      <c r="X29" s="359">
        <v>0</v>
      </c>
      <c r="Y29" s="359">
        <v>1000</v>
      </c>
      <c r="Z29" s="359">
        <v>5000</v>
      </c>
      <c r="AA29" s="359">
        <v>10000</v>
      </c>
      <c r="AB29" s="359">
        <v>16000</v>
      </c>
      <c r="AC29" s="359">
        <v>4160</v>
      </c>
      <c r="AD29" s="359">
        <v>100</v>
      </c>
      <c r="AE29" s="359">
        <v>500</v>
      </c>
      <c r="AF29" s="359">
        <v>1000</v>
      </c>
      <c r="AG29" s="359">
        <v>1600</v>
      </c>
      <c r="AH29" s="359">
        <v>0</v>
      </c>
      <c r="AI29" s="359">
        <v>150</v>
      </c>
      <c r="AJ29" s="359">
        <v>750</v>
      </c>
      <c r="AK29" s="359">
        <v>1500</v>
      </c>
      <c r="AL29" s="359">
        <v>2400</v>
      </c>
      <c r="AM29" s="359">
        <v>0</v>
      </c>
      <c r="AN29" s="359">
        <v>250</v>
      </c>
      <c r="AO29" s="359">
        <v>1250</v>
      </c>
      <c r="AP29" s="359">
        <v>2500</v>
      </c>
      <c r="AQ29" s="359">
        <v>4000</v>
      </c>
      <c r="AR29" s="359">
        <v>0</v>
      </c>
      <c r="AS29" s="359">
        <v>500</v>
      </c>
      <c r="AT29" s="359">
        <v>2500</v>
      </c>
      <c r="AU29" s="359">
        <v>5000</v>
      </c>
      <c r="AV29" s="359">
        <v>8000</v>
      </c>
      <c r="AW29" s="359">
        <v>4160</v>
      </c>
      <c r="AX29" s="359"/>
      <c r="AY29" s="359"/>
      <c r="AZ29" s="359"/>
      <c r="BA29" s="359"/>
      <c r="BB29" s="360" t="s">
        <v>2510</v>
      </c>
      <c r="BC29" s="361"/>
      <c r="BD29" s="416"/>
      <c r="BE29" s="416"/>
      <c r="BF29" s="555" t="s">
        <v>1970</v>
      </c>
      <c r="BG29" s="361"/>
      <c r="BH29" s="361" t="s">
        <v>2014</v>
      </c>
      <c r="BI29" s="361" t="s">
        <v>2718</v>
      </c>
      <c r="BJ29" s="593"/>
      <c r="BK29" s="374"/>
      <c r="BL29" s="374"/>
      <c r="BM29" s="374"/>
      <c r="BN29" s="374"/>
      <c r="BO29" s="374"/>
      <c r="BP29" s="374"/>
      <c r="BQ29" s="374"/>
      <c r="BR29" s="374"/>
      <c r="BS29" s="374"/>
      <c r="BT29" s="374"/>
      <c r="BU29" s="374"/>
      <c r="BV29" s="374"/>
      <c r="BW29" s="374"/>
      <c r="BX29" s="374"/>
      <c r="BY29" s="374"/>
      <c r="BZ29" s="374"/>
      <c r="CA29" s="374"/>
      <c r="CB29" s="374"/>
      <c r="CC29" s="374"/>
      <c r="CD29" s="374"/>
      <c r="CE29" s="374"/>
      <c r="CF29" s="374"/>
      <c r="CG29" s="374"/>
      <c r="CH29" s="374"/>
      <c r="CI29" s="374"/>
      <c r="CJ29" s="374"/>
      <c r="CK29" s="374"/>
      <c r="CL29" s="374"/>
      <c r="CM29" s="374"/>
      <c r="CN29" s="374"/>
      <c r="CO29" s="374"/>
      <c r="CP29" s="374"/>
      <c r="CQ29" s="374"/>
      <c r="CR29" s="374"/>
      <c r="CS29" s="374"/>
      <c r="CT29" s="374"/>
      <c r="CU29" s="374"/>
      <c r="CV29" s="374"/>
      <c r="CW29" s="374"/>
      <c r="CX29" s="374"/>
      <c r="CY29" s="374"/>
      <c r="CZ29" s="374"/>
      <c r="DA29" s="374"/>
      <c r="DB29" s="374"/>
      <c r="DC29" s="374"/>
      <c r="DD29" s="374"/>
      <c r="DE29" s="374"/>
      <c r="DF29" s="374"/>
      <c r="DG29" s="374"/>
      <c r="DH29" s="374"/>
      <c r="DI29" s="374"/>
      <c r="DJ29" s="374"/>
      <c r="DK29" s="374"/>
      <c r="DL29" s="374"/>
      <c r="DM29" s="374"/>
      <c r="DN29" s="374"/>
      <c r="DO29" s="374"/>
      <c r="DP29" s="374"/>
      <c r="DQ29" s="374"/>
      <c r="DR29" s="374"/>
      <c r="DS29" s="374"/>
      <c r="DT29" s="374"/>
      <c r="DU29" s="374"/>
      <c r="DV29" s="374"/>
      <c r="DW29" s="374"/>
      <c r="DX29" s="374"/>
      <c r="DY29" s="374"/>
      <c r="DZ29" s="374"/>
      <c r="EA29" s="374"/>
      <c r="EB29" s="374"/>
      <c r="EC29" s="374"/>
      <c r="ED29" s="374"/>
      <c r="EE29" s="374"/>
      <c r="EF29" s="374"/>
      <c r="EG29" s="374"/>
      <c r="EH29" s="374"/>
      <c r="EI29" s="374"/>
      <c r="EJ29" s="374"/>
      <c r="EK29" s="374"/>
      <c r="EL29" s="374"/>
      <c r="EM29" s="374"/>
      <c r="EN29" s="374"/>
      <c r="EO29" s="374"/>
      <c r="EP29" s="374"/>
      <c r="EQ29" s="374"/>
      <c r="ER29" s="374"/>
      <c r="ES29" s="374"/>
      <c r="ET29" s="374"/>
      <c r="EU29" s="374"/>
      <c r="EV29" s="374"/>
      <c r="EW29" s="374"/>
      <c r="EX29" s="374"/>
      <c r="EY29" s="374"/>
      <c r="EZ29" s="374"/>
      <c r="FA29" s="374"/>
      <c r="FB29" s="374"/>
      <c r="FC29" s="374"/>
      <c r="FD29" s="374"/>
      <c r="FE29" s="374"/>
      <c r="FF29" s="374"/>
      <c r="FG29" s="374"/>
      <c r="FH29" s="374"/>
      <c r="FI29" s="374"/>
      <c r="FJ29" s="374"/>
      <c r="FK29" s="374"/>
      <c r="FL29" s="374"/>
      <c r="FM29" s="374"/>
      <c r="FN29" s="374"/>
      <c r="FO29" s="374"/>
      <c r="FP29" s="374"/>
      <c r="FQ29" s="374"/>
      <c r="FR29" s="374"/>
      <c r="FS29" s="374"/>
      <c r="FT29" s="374"/>
      <c r="FU29" s="374"/>
      <c r="FV29" s="374"/>
      <c r="FW29" s="374"/>
      <c r="FX29" s="374"/>
      <c r="FY29" s="374"/>
      <c r="FZ29" s="374"/>
      <c r="GA29" s="374"/>
      <c r="GB29" s="374"/>
      <c r="GC29" s="374"/>
      <c r="GD29" s="374"/>
      <c r="GE29" s="374"/>
      <c r="GF29" s="374"/>
      <c r="GG29" s="374"/>
      <c r="GH29" s="374"/>
      <c r="GI29" s="374"/>
      <c r="GJ29" s="374"/>
      <c r="GK29" s="374"/>
      <c r="GL29" s="374"/>
      <c r="GM29" s="374"/>
      <c r="GN29" s="374"/>
      <c r="GO29" s="374"/>
      <c r="GP29" s="374"/>
      <c r="GQ29" s="374"/>
      <c r="GR29" s="374"/>
      <c r="GS29" s="374"/>
      <c r="GT29" s="374"/>
      <c r="GU29" s="374"/>
      <c r="GV29" s="374"/>
      <c r="GW29" s="374"/>
      <c r="GX29" s="374"/>
      <c r="GY29" s="374"/>
      <c r="GZ29" s="374"/>
      <c r="HA29" s="374"/>
      <c r="HB29" s="374"/>
      <c r="HC29" s="374"/>
      <c r="HD29" s="374"/>
      <c r="HE29" s="374"/>
      <c r="HF29" s="374"/>
      <c r="HG29" s="374"/>
      <c r="HH29" s="374"/>
      <c r="HI29" s="374"/>
      <c r="HJ29" s="374"/>
      <c r="HK29" s="374"/>
      <c r="HL29" s="374"/>
      <c r="HM29" s="374"/>
      <c r="HN29" s="374"/>
      <c r="HO29" s="374"/>
      <c r="HP29" s="374"/>
      <c r="HQ29" s="374"/>
      <c r="HR29" s="374"/>
      <c r="HS29" s="374"/>
      <c r="HT29" s="374"/>
      <c r="HU29" s="374"/>
      <c r="HV29" s="374"/>
      <c r="HW29" s="374"/>
      <c r="HX29" s="374"/>
      <c r="HY29" s="374"/>
      <c r="HZ29" s="374"/>
      <c r="IA29" s="374"/>
      <c r="IB29" s="374"/>
      <c r="IC29" s="374"/>
      <c r="ID29" s="374"/>
      <c r="IE29" s="374"/>
      <c r="IF29" s="374"/>
      <c r="IG29" s="374"/>
      <c r="IH29" s="374"/>
      <c r="II29" s="374"/>
      <c r="IJ29" s="374"/>
      <c r="IK29" s="374"/>
      <c r="IL29" s="374"/>
      <c r="IM29" s="374"/>
      <c r="IN29" s="374"/>
      <c r="IO29" s="374"/>
      <c r="IP29" s="374"/>
      <c r="IQ29" s="374"/>
      <c r="IR29" s="374"/>
      <c r="IS29" s="374"/>
      <c r="IT29" s="374"/>
      <c r="IU29" s="374"/>
      <c r="IV29" s="374"/>
      <c r="IW29" s="374"/>
      <c r="IX29" s="374"/>
      <c r="IY29" s="374"/>
      <c r="IZ29" s="374"/>
      <c r="JA29" s="374"/>
      <c r="JB29" s="374"/>
      <c r="JC29" s="374"/>
      <c r="JD29" s="374"/>
      <c r="JE29" s="374"/>
      <c r="JF29" s="374"/>
      <c r="JG29" s="374"/>
      <c r="JH29" s="374"/>
      <c r="JI29" s="374"/>
      <c r="JJ29" s="374"/>
      <c r="JK29" s="374"/>
      <c r="JL29" s="374"/>
      <c r="JM29" s="374"/>
      <c r="JN29" s="374"/>
      <c r="JO29" s="374"/>
      <c r="JP29" s="374"/>
      <c r="JQ29" s="374"/>
      <c r="JR29" s="374"/>
      <c r="JS29" s="374"/>
      <c r="JT29" s="374"/>
      <c r="JU29" s="374"/>
      <c r="JV29" s="374"/>
      <c r="JW29" s="374"/>
      <c r="JX29" s="374"/>
      <c r="JY29" s="374"/>
      <c r="JZ29" s="374"/>
      <c r="KA29" s="374"/>
      <c r="KB29" s="374"/>
      <c r="KC29" s="374"/>
      <c r="KD29" s="374"/>
      <c r="KE29" s="374"/>
      <c r="KF29" s="374"/>
      <c r="KG29" s="374"/>
      <c r="KH29" s="374"/>
      <c r="KI29" s="374"/>
      <c r="KJ29" s="374"/>
      <c r="KK29" s="374"/>
      <c r="KL29" s="374"/>
      <c r="KM29" s="374"/>
      <c r="KN29" s="374"/>
      <c r="KO29" s="374"/>
      <c r="KP29" s="374"/>
      <c r="KQ29" s="374"/>
      <c r="KR29" s="374"/>
      <c r="KS29" s="374"/>
      <c r="KT29" s="374"/>
      <c r="KU29" s="374"/>
      <c r="KV29" s="374"/>
      <c r="KW29" s="374"/>
      <c r="KX29" s="374"/>
      <c r="KY29" s="374"/>
      <c r="KZ29" s="374"/>
      <c r="LA29" s="374"/>
      <c r="LB29" s="374"/>
      <c r="LC29" s="374"/>
      <c r="LD29" s="374"/>
      <c r="LE29" s="374"/>
      <c r="LF29" s="374"/>
      <c r="LG29" s="374"/>
      <c r="LH29" s="374"/>
      <c r="LI29" s="374"/>
      <c r="LJ29" s="374"/>
      <c r="LK29" s="374"/>
      <c r="LL29" s="374"/>
      <c r="LM29" s="374"/>
      <c r="LN29" s="374"/>
      <c r="LO29" s="374"/>
      <c r="LP29" s="374"/>
      <c r="LQ29" s="374"/>
      <c r="LR29" s="374"/>
      <c r="LS29" s="374"/>
      <c r="LT29" s="374"/>
      <c r="LU29" s="374"/>
      <c r="LV29" s="374"/>
      <c r="LW29" s="374"/>
      <c r="LX29" s="374"/>
      <c r="LY29" s="374"/>
      <c r="LZ29" s="374"/>
    </row>
    <row r="30" spans="1:338" s="357" customFormat="1" ht="54" outlineLevel="1">
      <c r="A30" s="698"/>
      <c r="B30" s="620" t="s">
        <v>2633</v>
      </c>
      <c r="C30" s="503">
        <v>3096</v>
      </c>
      <c r="D30" s="360" t="s">
        <v>194</v>
      </c>
      <c r="E30" s="360" t="s">
        <v>1065</v>
      </c>
      <c r="F30" s="361" t="s">
        <v>2511</v>
      </c>
      <c r="G30" s="361"/>
      <c r="H30" s="360" t="s">
        <v>2427</v>
      </c>
      <c r="I30" s="359">
        <v>129107.1835</v>
      </c>
      <c r="J30" s="359">
        <v>82388.757639999996</v>
      </c>
      <c r="K30" s="359">
        <v>46718.425860000003</v>
      </c>
      <c r="L30" s="359">
        <v>0</v>
      </c>
      <c r="M30" s="362">
        <v>70030.649999999994</v>
      </c>
      <c r="N30" s="504">
        <v>70030.649999999994</v>
      </c>
      <c r="O30" s="505">
        <v>47118</v>
      </c>
      <c r="P30" s="364" t="s">
        <v>80</v>
      </c>
      <c r="Q30" s="399">
        <v>45352</v>
      </c>
      <c r="R30" s="360" t="s">
        <v>86</v>
      </c>
      <c r="S30" s="505"/>
      <c r="T30" s="504">
        <v>0</v>
      </c>
      <c r="U30" s="504">
        <v>0</v>
      </c>
      <c r="V30" s="504">
        <v>0</v>
      </c>
      <c r="W30" s="359">
        <v>0</v>
      </c>
      <c r="X30" s="359">
        <v>0</v>
      </c>
      <c r="Y30" s="359">
        <v>15000</v>
      </c>
      <c r="Z30" s="359">
        <v>45000</v>
      </c>
      <c r="AA30" s="359">
        <v>60000</v>
      </c>
      <c r="AB30" s="359">
        <v>120000</v>
      </c>
      <c r="AC30" s="359">
        <v>57672</v>
      </c>
      <c r="AD30" s="359">
        <v>1500</v>
      </c>
      <c r="AE30" s="359">
        <v>4500</v>
      </c>
      <c r="AF30" s="359">
        <v>6000</v>
      </c>
      <c r="AG30" s="359">
        <v>12000</v>
      </c>
      <c r="AH30" s="359">
        <v>0</v>
      </c>
      <c r="AI30" s="359">
        <v>2250</v>
      </c>
      <c r="AJ30" s="359">
        <v>6750</v>
      </c>
      <c r="AK30" s="359">
        <v>9000</v>
      </c>
      <c r="AL30" s="359">
        <v>18000</v>
      </c>
      <c r="AM30" s="359">
        <v>0</v>
      </c>
      <c r="AN30" s="359">
        <v>3750</v>
      </c>
      <c r="AO30" s="359">
        <v>11250</v>
      </c>
      <c r="AP30" s="359">
        <v>15000</v>
      </c>
      <c r="AQ30" s="359">
        <v>30000</v>
      </c>
      <c r="AR30" s="359">
        <v>28836</v>
      </c>
      <c r="AS30" s="359">
        <v>7500</v>
      </c>
      <c r="AT30" s="359">
        <v>22500</v>
      </c>
      <c r="AU30" s="359">
        <v>30000</v>
      </c>
      <c r="AV30" s="359">
        <v>60000</v>
      </c>
      <c r="AW30" s="359">
        <v>28836</v>
      </c>
      <c r="AX30" s="359"/>
      <c r="AY30" s="359"/>
      <c r="AZ30" s="359"/>
      <c r="BA30" s="359"/>
      <c r="BB30" s="360" t="s">
        <v>2634</v>
      </c>
      <c r="BC30" s="361"/>
      <c r="BD30" s="416"/>
      <c r="BE30" s="416"/>
      <c r="BF30" s="555" t="s">
        <v>1970</v>
      </c>
      <c r="BG30" s="361"/>
      <c r="BH30" s="361" t="s">
        <v>2719</v>
      </c>
      <c r="BI30" s="361" t="s">
        <v>2718</v>
      </c>
      <c r="BJ30" s="593"/>
      <c r="BK30" s="374"/>
      <c r="BL30" s="374"/>
      <c r="BM30" s="374"/>
      <c r="BN30" s="374"/>
      <c r="BO30" s="374"/>
      <c r="BP30" s="374"/>
      <c r="BQ30" s="374"/>
      <c r="BR30" s="374"/>
      <c r="BS30" s="374"/>
      <c r="BT30" s="374"/>
      <c r="BU30" s="374"/>
      <c r="BV30" s="374"/>
      <c r="BW30" s="374"/>
      <c r="BX30" s="374"/>
      <c r="BY30" s="374"/>
      <c r="BZ30" s="374"/>
      <c r="CA30" s="374"/>
      <c r="CB30" s="374"/>
      <c r="CC30" s="374"/>
      <c r="CD30" s="374"/>
      <c r="CE30" s="374"/>
      <c r="CF30" s="374"/>
      <c r="CG30" s="374"/>
      <c r="CH30" s="374"/>
      <c r="CI30" s="374"/>
      <c r="CJ30" s="374"/>
      <c r="CK30" s="374"/>
      <c r="CL30" s="374"/>
      <c r="CM30" s="374"/>
      <c r="CN30" s="374"/>
      <c r="CO30" s="374"/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374"/>
      <c r="FO30" s="374"/>
      <c r="FP30" s="374"/>
      <c r="FQ30" s="374"/>
      <c r="FR30" s="374"/>
      <c r="FS30" s="374"/>
      <c r="FT30" s="374"/>
      <c r="FU30" s="374"/>
      <c r="FV30" s="374"/>
      <c r="FW30" s="374"/>
      <c r="FX30" s="374"/>
      <c r="FY30" s="374"/>
      <c r="FZ30" s="374"/>
      <c r="GA30" s="374"/>
      <c r="GB30" s="374"/>
      <c r="GC30" s="374"/>
      <c r="GD30" s="374"/>
      <c r="GE30" s="374"/>
      <c r="GF30" s="374"/>
      <c r="GG30" s="374"/>
      <c r="GH30" s="374"/>
      <c r="GI30" s="374"/>
      <c r="GJ30" s="374"/>
      <c r="GK30" s="374"/>
      <c r="GL30" s="374"/>
      <c r="GM30" s="374"/>
      <c r="GN30" s="374"/>
      <c r="GO30" s="374"/>
      <c r="GP30" s="374"/>
      <c r="GQ30" s="374"/>
      <c r="GR30" s="374"/>
      <c r="GS30" s="374"/>
      <c r="GT30" s="374"/>
      <c r="GU30" s="374"/>
      <c r="GV30" s="374"/>
      <c r="GW30" s="374"/>
      <c r="GX30" s="374"/>
      <c r="GY30" s="374"/>
      <c r="GZ30" s="374"/>
      <c r="HA30" s="374"/>
      <c r="HB30" s="374"/>
      <c r="HC30" s="374"/>
      <c r="HD30" s="374"/>
      <c r="HE30" s="374"/>
      <c r="HF30" s="374"/>
      <c r="HG30" s="374"/>
      <c r="HH30" s="374"/>
      <c r="HI30" s="374"/>
      <c r="HJ30" s="374"/>
      <c r="HK30" s="374"/>
      <c r="HL30" s="374"/>
      <c r="HM30" s="374"/>
      <c r="HN30" s="374"/>
      <c r="HO30" s="374"/>
      <c r="HP30" s="374"/>
      <c r="HQ30" s="374"/>
      <c r="HR30" s="374"/>
      <c r="HS30" s="374"/>
      <c r="HT30" s="374"/>
      <c r="HU30" s="374"/>
      <c r="HV30" s="374"/>
      <c r="HW30" s="374"/>
      <c r="HX30" s="374"/>
      <c r="HY30" s="374"/>
      <c r="HZ30" s="374"/>
      <c r="IA30" s="374"/>
      <c r="IB30" s="374"/>
      <c r="IC30" s="374"/>
      <c r="ID30" s="374"/>
      <c r="IE30" s="374"/>
      <c r="IF30" s="374"/>
      <c r="IG30" s="374"/>
      <c r="IH30" s="374"/>
      <c r="II30" s="374"/>
      <c r="IJ30" s="374"/>
      <c r="IK30" s="374"/>
      <c r="IL30" s="374"/>
      <c r="IM30" s="374"/>
      <c r="IN30" s="374"/>
      <c r="IO30" s="374"/>
      <c r="IP30" s="374"/>
      <c r="IQ30" s="374"/>
      <c r="IR30" s="374"/>
      <c r="IS30" s="374"/>
      <c r="IT30" s="374"/>
      <c r="IU30" s="374"/>
      <c r="IV30" s="374"/>
      <c r="IW30" s="374"/>
      <c r="IX30" s="374"/>
      <c r="IY30" s="374"/>
      <c r="IZ30" s="374"/>
      <c r="JA30" s="374"/>
      <c r="JB30" s="374"/>
      <c r="JC30" s="374"/>
      <c r="JD30" s="374"/>
      <c r="JE30" s="374"/>
      <c r="JF30" s="374"/>
      <c r="JG30" s="374"/>
      <c r="JH30" s="374"/>
      <c r="JI30" s="374"/>
      <c r="JJ30" s="374"/>
      <c r="JK30" s="374"/>
      <c r="JL30" s="374"/>
      <c r="JM30" s="374"/>
      <c r="JN30" s="374"/>
      <c r="JO30" s="374"/>
      <c r="JP30" s="374"/>
      <c r="JQ30" s="374"/>
      <c r="JR30" s="374"/>
      <c r="JS30" s="374"/>
      <c r="JT30" s="374"/>
      <c r="JU30" s="374"/>
      <c r="JV30" s="374"/>
      <c r="JW30" s="374"/>
      <c r="JX30" s="374"/>
      <c r="JY30" s="374"/>
      <c r="JZ30" s="374"/>
      <c r="KA30" s="374"/>
      <c r="KB30" s="374"/>
      <c r="KC30" s="374"/>
      <c r="KD30" s="374"/>
      <c r="KE30" s="374"/>
      <c r="KF30" s="374"/>
      <c r="KG30" s="374"/>
      <c r="KH30" s="374"/>
      <c r="KI30" s="374"/>
      <c r="KJ30" s="374"/>
      <c r="KK30" s="374"/>
      <c r="KL30" s="374"/>
      <c r="KM30" s="374"/>
      <c r="KN30" s="374"/>
      <c r="KO30" s="374"/>
      <c r="KP30" s="374"/>
      <c r="KQ30" s="374"/>
      <c r="KR30" s="374"/>
      <c r="KS30" s="374"/>
      <c r="KT30" s="374"/>
      <c r="KU30" s="374"/>
      <c r="KV30" s="374"/>
      <c r="KW30" s="374"/>
      <c r="KX30" s="374"/>
      <c r="KY30" s="374"/>
      <c r="KZ30" s="374"/>
      <c r="LA30" s="374"/>
      <c r="LB30" s="374"/>
      <c r="LC30" s="374"/>
      <c r="LD30" s="374"/>
      <c r="LE30" s="374"/>
      <c r="LF30" s="374"/>
      <c r="LG30" s="374"/>
      <c r="LH30" s="374"/>
      <c r="LI30" s="374"/>
      <c r="LJ30" s="374"/>
      <c r="LK30" s="374"/>
      <c r="LL30" s="374"/>
      <c r="LM30" s="374"/>
      <c r="LN30" s="374"/>
      <c r="LO30" s="374"/>
      <c r="LP30" s="374"/>
      <c r="LQ30" s="374"/>
      <c r="LR30" s="374"/>
      <c r="LS30" s="374"/>
      <c r="LT30" s="374"/>
      <c r="LU30" s="374"/>
      <c r="LV30" s="374"/>
      <c r="LW30" s="374"/>
      <c r="LX30" s="374"/>
      <c r="LY30" s="374"/>
      <c r="LZ30" s="374"/>
    </row>
    <row r="31" spans="1:338" s="357" customFormat="1" ht="55.5" customHeight="1" outlineLevel="1">
      <c r="A31" s="698"/>
      <c r="B31" s="620" t="s">
        <v>2720</v>
      </c>
      <c r="C31" s="503">
        <v>3487</v>
      </c>
      <c r="D31" s="360" t="s">
        <v>194</v>
      </c>
      <c r="E31" s="360" t="s">
        <v>1065</v>
      </c>
      <c r="F31" s="361" t="s">
        <v>2511</v>
      </c>
      <c r="G31" s="361"/>
      <c r="H31" s="360" t="s">
        <v>2427</v>
      </c>
      <c r="I31" s="359">
        <v>133509.33768</v>
      </c>
      <c r="J31" s="359">
        <v>120859.55146</v>
      </c>
      <c r="K31" s="359">
        <v>12649.78622</v>
      </c>
      <c r="L31" s="359">
        <v>0</v>
      </c>
      <c r="M31" s="362">
        <v>102730.61873</v>
      </c>
      <c r="N31" s="504"/>
      <c r="O31" s="505">
        <v>47118</v>
      </c>
      <c r="P31" s="364">
        <v>45626</v>
      </c>
      <c r="Q31" s="399">
        <v>45352</v>
      </c>
      <c r="R31" s="360" t="s">
        <v>86</v>
      </c>
      <c r="S31" s="505"/>
      <c r="T31" s="504">
        <v>0</v>
      </c>
      <c r="U31" s="504">
        <v>0</v>
      </c>
      <c r="V31" s="504">
        <v>0</v>
      </c>
      <c r="W31" s="359">
        <v>0</v>
      </c>
      <c r="X31" s="359">
        <v>0</v>
      </c>
      <c r="Y31" s="359">
        <v>7000</v>
      </c>
      <c r="Z31" s="359">
        <v>30000</v>
      </c>
      <c r="AA31" s="359">
        <v>38000</v>
      </c>
      <c r="AB31" s="359">
        <v>75000</v>
      </c>
      <c r="AC31" s="359">
        <v>56400</v>
      </c>
      <c r="AD31" s="359">
        <v>700</v>
      </c>
      <c r="AE31" s="359">
        <v>3000</v>
      </c>
      <c r="AF31" s="359">
        <v>3800</v>
      </c>
      <c r="AG31" s="359">
        <v>7500</v>
      </c>
      <c r="AH31" s="359">
        <v>0</v>
      </c>
      <c r="AI31" s="359">
        <v>1050</v>
      </c>
      <c r="AJ31" s="359">
        <v>4500</v>
      </c>
      <c r="AK31" s="359">
        <v>5700</v>
      </c>
      <c r="AL31" s="359">
        <v>11250</v>
      </c>
      <c r="AM31" s="359">
        <v>0</v>
      </c>
      <c r="AN31" s="359">
        <v>1750</v>
      </c>
      <c r="AO31" s="359">
        <v>7500</v>
      </c>
      <c r="AP31" s="359">
        <v>9500</v>
      </c>
      <c r="AQ31" s="359">
        <v>18750</v>
      </c>
      <c r="AR31" s="359">
        <v>28200</v>
      </c>
      <c r="AS31" s="359">
        <v>3500</v>
      </c>
      <c r="AT31" s="359">
        <v>15000</v>
      </c>
      <c r="AU31" s="359">
        <v>19000</v>
      </c>
      <c r="AV31" s="359">
        <v>37500</v>
      </c>
      <c r="AW31" s="359">
        <v>28200</v>
      </c>
      <c r="AX31" s="359"/>
      <c r="AY31" s="359"/>
      <c r="AZ31" s="359"/>
      <c r="BA31" s="359"/>
      <c r="BB31" s="360" t="s">
        <v>2721</v>
      </c>
      <c r="BC31" s="361"/>
      <c r="BD31" s="416"/>
      <c r="BE31" s="416"/>
      <c r="BF31" s="555" t="s">
        <v>1970</v>
      </c>
      <c r="BG31" s="361"/>
      <c r="BH31" s="361" t="s">
        <v>2026</v>
      </c>
      <c r="BI31" s="361" t="s">
        <v>2718</v>
      </c>
      <c r="BJ31" s="593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4"/>
      <c r="CC31" s="374"/>
      <c r="CD31" s="374"/>
      <c r="CE31" s="374"/>
      <c r="CF31" s="374"/>
      <c r="CG31" s="374"/>
      <c r="CH31" s="374"/>
      <c r="CI31" s="374"/>
      <c r="CJ31" s="374"/>
      <c r="CK31" s="374"/>
      <c r="CL31" s="374"/>
      <c r="CM31" s="374"/>
      <c r="CN31" s="374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374"/>
      <c r="FA31" s="374"/>
      <c r="FB31" s="374"/>
      <c r="FC31" s="374"/>
      <c r="FD31" s="374"/>
      <c r="FE31" s="374"/>
      <c r="FF31" s="374"/>
      <c r="FG31" s="374"/>
      <c r="FH31" s="374"/>
      <c r="FI31" s="374"/>
      <c r="FJ31" s="374"/>
      <c r="FK31" s="374"/>
      <c r="FL31" s="374"/>
      <c r="FM31" s="374"/>
      <c r="FN31" s="374"/>
      <c r="FO31" s="374"/>
      <c r="FP31" s="374"/>
      <c r="FQ31" s="374"/>
      <c r="FR31" s="374"/>
      <c r="FS31" s="374"/>
      <c r="FT31" s="374"/>
      <c r="FU31" s="374"/>
      <c r="FV31" s="374"/>
      <c r="FW31" s="374"/>
      <c r="FX31" s="374"/>
      <c r="FY31" s="374"/>
      <c r="FZ31" s="374"/>
      <c r="GA31" s="374"/>
      <c r="GB31" s="374"/>
      <c r="GC31" s="374"/>
      <c r="GD31" s="374"/>
      <c r="GE31" s="374"/>
      <c r="GF31" s="374"/>
      <c r="GG31" s="374"/>
      <c r="GH31" s="374"/>
      <c r="GI31" s="374"/>
      <c r="GJ31" s="374"/>
      <c r="GK31" s="374"/>
      <c r="GL31" s="374"/>
      <c r="GM31" s="374"/>
      <c r="GN31" s="374"/>
      <c r="GO31" s="374"/>
      <c r="GP31" s="374"/>
      <c r="GQ31" s="374"/>
      <c r="GR31" s="374"/>
      <c r="GS31" s="374"/>
      <c r="GT31" s="374"/>
      <c r="GU31" s="374"/>
      <c r="GV31" s="374"/>
      <c r="GW31" s="374"/>
      <c r="GX31" s="374"/>
      <c r="GY31" s="374"/>
      <c r="GZ31" s="374"/>
      <c r="HA31" s="374"/>
      <c r="HB31" s="374"/>
      <c r="HC31" s="374"/>
      <c r="HD31" s="374"/>
      <c r="HE31" s="374"/>
      <c r="HF31" s="374"/>
      <c r="HG31" s="374"/>
      <c r="HH31" s="374"/>
      <c r="HI31" s="374"/>
      <c r="HJ31" s="374"/>
      <c r="HK31" s="374"/>
      <c r="HL31" s="374"/>
      <c r="HM31" s="374"/>
      <c r="HN31" s="374"/>
      <c r="HO31" s="374"/>
      <c r="HP31" s="374"/>
      <c r="HQ31" s="374"/>
      <c r="HR31" s="374"/>
      <c r="HS31" s="374"/>
      <c r="HT31" s="374"/>
      <c r="HU31" s="374"/>
      <c r="HV31" s="374"/>
      <c r="HW31" s="374"/>
      <c r="HX31" s="374"/>
      <c r="HY31" s="374"/>
      <c r="HZ31" s="374"/>
      <c r="IA31" s="374"/>
      <c r="IB31" s="374"/>
      <c r="IC31" s="374"/>
      <c r="ID31" s="374"/>
      <c r="IE31" s="374"/>
      <c r="IF31" s="374"/>
      <c r="IG31" s="374"/>
      <c r="IH31" s="374"/>
      <c r="II31" s="374"/>
      <c r="IJ31" s="374"/>
      <c r="IK31" s="374"/>
      <c r="IL31" s="374"/>
      <c r="IM31" s="374"/>
      <c r="IN31" s="374"/>
      <c r="IO31" s="374"/>
      <c r="IP31" s="374"/>
      <c r="IQ31" s="374"/>
      <c r="IR31" s="374"/>
      <c r="IS31" s="374"/>
      <c r="IT31" s="374"/>
      <c r="IU31" s="374"/>
      <c r="IV31" s="374"/>
      <c r="IW31" s="374"/>
      <c r="IX31" s="374"/>
      <c r="IY31" s="374"/>
      <c r="IZ31" s="374"/>
      <c r="JA31" s="374"/>
      <c r="JB31" s="374"/>
      <c r="JC31" s="374"/>
      <c r="JD31" s="374"/>
      <c r="JE31" s="374"/>
      <c r="JF31" s="374"/>
      <c r="JG31" s="374"/>
      <c r="JH31" s="374"/>
      <c r="JI31" s="374"/>
      <c r="JJ31" s="374"/>
      <c r="JK31" s="374"/>
      <c r="JL31" s="374"/>
      <c r="JM31" s="374"/>
      <c r="JN31" s="374"/>
      <c r="JO31" s="374"/>
      <c r="JP31" s="374"/>
      <c r="JQ31" s="374"/>
      <c r="JR31" s="374"/>
      <c r="JS31" s="374"/>
      <c r="JT31" s="374"/>
      <c r="JU31" s="374"/>
      <c r="JV31" s="374"/>
      <c r="JW31" s="374"/>
      <c r="JX31" s="374"/>
      <c r="JY31" s="374"/>
      <c r="JZ31" s="374"/>
      <c r="KA31" s="374"/>
      <c r="KB31" s="374"/>
      <c r="KC31" s="374"/>
      <c r="KD31" s="374"/>
      <c r="KE31" s="374"/>
      <c r="KF31" s="374"/>
      <c r="KG31" s="374"/>
      <c r="KH31" s="374"/>
      <c r="KI31" s="374"/>
      <c r="KJ31" s="374"/>
      <c r="KK31" s="374"/>
      <c r="KL31" s="374"/>
      <c r="KM31" s="374"/>
      <c r="KN31" s="374"/>
      <c r="KO31" s="374"/>
      <c r="KP31" s="374"/>
      <c r="KQ31" s="374"/>
      <c r="KR31" s="374"/>
      <c r="KS31" s="374"/>
      <c r="KT31" s="374"/>
      <c r="KU31" s="374"/>
      <c r="KV31" s="374"/>
      <c r="KW31" s="374"/>
      <c r="KX31" s="374"/>
      <c r="KY31" s="374"/>
      <c r="KZ31" s="374"/>
      <c r="LA31" s="374"/>
      <c r="LB31" s="374"/>
      <c r="LC31" s="374"/>
      <c r="LD31" s="374"/>
      <c r="LE31" s="374"/>
      <c r="LF31" s="374"/>
      <c r="LG31" s="374"/>
      <c r="LH31" s="374"/>
      <c r="LI31" s="374"/>
      <c r="LJ31" s="374"/>
      <c r="LK31" s="374"/>
      <c r="LL31" s="374"/>
      <c r="LM31" s="374"/>
      <c r="LN31" s="374"/>
      <c r="LO31" s="374"/>
      <c r="LP31" s="374"/>
      <c r="LQ31" s="374"/>
      <c r="LR31" s="374"/>
      <c r="LS31" s="374"/>
      <c r="LT31" s="374"/>
      <c r="LU31" s="374"/>
      <c r="LV31" s="374"/>
      <c r="LW31" s="374"/>
      <c r="LX31" s="374"/>
      <c r="LY31" s="374"/>
      <c r="LZ31" s="374"/>
    </row>
    <row r="32" spans="1:338" s="357" customFormat="1" ht="61.5" customHeight="1" outlineLevel="1">
      <c r="A32" s="698"/>
      <c r="B32" s="621" t="s">
        <v>1774</v>
      </c>
      <c r="C32" s="429"/>
      <c r="D32" s="360"/>
      <c r="E32" s="360"/>
      <c r="F32" s="361"/>
      <c r="G32" s="400"/>
      <c r="H32" s="360"/>
      <c r="I32" s="359"/>
      <c r="J32" s="359"/>
      <c r="K32" s="359"/>
      <c r="L32" s="362"/>
      <c r="M32" s="362"/>
      <c r="N32" s="362"/>
      <c r="O32" s="506"/>
      <c r="P32" s="399"/>
      <c r="Q32" s="399"/>
      <c r="R32" s="360"/>
      <c r="S32" s="506"/>
      <c r="T32" s="363"/>
      <c r="U32" s="363"/>
      <c r="V32" s="363"/>
      <c r="W32" s="359"/>
      <c r="X32" s="359"/>
      <c r="Y32" s="359">
        <v>0</v>
      </c>
      <c r="Z32" s="359">
        <v>140000</v>
      </c>
      <c r="AA32" s="359">
        <v>0</v>
      </c>
      <c r="AB32" s="243">
        <v>140000</v>
      </c>
      <c r="AC32" s="359">
        <v>0</v>
      </c>
      <c r="AD32" s="359">
        <v>0</v>
      </c>
      <c r="AE32" s="359">
        <v>14000</v>
      </c>
      <c r="AF32" s="359">
        <v>0</v>
      </c>
      <c r="AG32" s="359">
        <v>14000</v>
      </c>
      <c r="AH32" s="359">
        <v>0</v>
      </c>
      <c r="AI32" s="359">
        <v>0</v>
      </c>
      <c r="AJ32" s="359">
        <v>21000</v>
      </c>
      <c r="AK32" s="359">
        <v>0</v>
      </c>
      <c r="AL32" s="359">
        <v>21000</v>
      </c>
      <c r="AM32" s="359">
        <v>0</v>
      </c>
      <c r="AN32" s="359">
        <v>0</v>
      </c>
      <c r="AO32" s="359">
        <v>35000</v>
      </c>
      <c r="AP32" s="359">
        <v>0</v>
      </c>
      <c r="AQ32" s="359">
        <v>35000</v>
      </c>
      <c r="AR32" s="359">
        <v>0</v>
      </c>
      <c r="AS32" s="359">
        <v>0</v>
      </c>
      <c r="AT32" s="359">
        <v>70000</v>
      </c>
      <c r="AU32" s="359">
        <v>0</v>
      </c>
      <c r="AV32" s="359">
        <v>70000</v>
      </c>
      <c r="AW32" s="359">
        <v>0</v>
      </c>
      <c r="AX32" s="359"/>
      <c r="AY32" s="359"/>
      <c r="AZ32" s="359"/>
      <c r="BA32" s="362"/>
      <c r="BB32" s="360"/>
      <c r="BC32" s="361"/>
      <c r="BD32" s="416"/>
      <c r="BE32" s="416"/>
      <c r="BF32" s="555"/>
      <c r="BG32" s="361"/>
      <c r="BH32" s="361"/>
      <c r="BI32" s="361"/>
      <c r="BJ32" s="593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374"/>
      <c r="FA32" s="374"/>
      <c r="FB32" s="374"/>
      <c r="FC32" s="374"/>
      <c r="FD32" s="374"/>
      <c r="FE32" s="374"/>
      <c r="FF32" s="374"/>
      <c r="FG32" s="374"/>
      <c r="FH32" s="374"/>
      <c r="FI32" s="374"/>
      <c r="FJ32" s="374"/>
      <c r="FK32" s="374"/>
      <c r="FL32" s="374"/>
      <c r="FM32" s="374"/>
      <c r="FN32" s="374"/>
      <c r="FO32" s="374"/>
      <c r="FP32" s="374"/>
      <c r="FQ32" s="374"/>
      <c r="FR32" s="374"/>
      <c r="FS32" s="374"/>
      <c r="FT32" s="374"/>
      <c r="FU32" s="374"/>
      <c r="FV32" s="374"/>
      <c r="FW32" s="374"/>
      <c r="FX32" s="374"/>
      <c r="FY32" s="374"/>
      <c r="FZ32" s="374"/>
      <c r="GA32" s="374"/>
      <c r="GB32" s="374"/>
      <c r="GC32" s="374"/>
      <c r="GD32" s="374"/>
      <c r="GE32" s="374"/>
      <c r="GF32" s="374"/>
      <c r="GG32" s="374"/>
      <c r="GH32" s="374"/>
      <c r="GI32" s="374"/>
      <c r="GJ32" s="374"/>
      <c r="GK32" s="374"/>
      <c r="GL32" s="374"/>
      <c r="GM32" s="374"/>
      <c r="GN32" s="374"/>
      <c r="GO32" s="374"/>
      <c r="GP32" s="374"/>
      <c r="GQ32" s="374"/>
      <c r="GR32" s="374"/>
      <c r="GS32" s="374"/>
      <c r="GT32" s="374"/>
      <c r="GU32" s="374"/>
      <c r="GV32" s="374"/>
      <c r="GW32" s="374"/>
      <c r="GX32" s="374"/>
      <c r="GY32" s="374"/>
      <c r="GZ32" s="374"/>
      <c r="HA32" s="374"/>
      <c r="HB32" s="374"/>
      <c r="HC32" s="374"/>
      <c r="HD32" s="374"/>
      <c r="HE32" s="374"/>
      <c r="HF32" s="374"/>
      <c r="HG32" s="374"/>
      <c r="HH32" s="374"/>
      <c r="HI32" s="374"/>
      <c r="HJ32" s="374"/>
      <c r="HK32" s="374"/>
      <c r="HL32" s="374"/>
      <c r="HM32" s="374"/>
      <c r="HN32" s="374"/>
      <c r="HO32" s="374"/>
      <c r="HP32" s="374"/>
      <c r="HQ32" s="374"/>
      <c r="HR32" s="374"/>
      <c r="HS32" s="374"/>
      <c r="HT32" s="374"/>
      <c r="HU32" s="374"/>
      <c r="HV32" s="374"/>
      <c r="HW32" s="374"/>
      <c r="HX32" s="374"/>
      <c r="HY32" s="374"/>
      <c r="HZ32" s="374"/>
      <c r="IA32" s="374"/>
      <c r="IB32" s="374"/>
      <c r="IC32" s="374"/>
      <c r="ID32" s="374"/>
      <c r="IE32" s="374"/>
      <c r="IF32" s="374"/>
      <c r="IG32" s="374"/>
      <c r="IH32" s="374"/>
      <c r="II32" s="374"/>
      <c r="IJ32" s="374"/>
      <c r="IK32" s="374"/>
      <c r="IL32" s="374"/>
      <c r="IM32" s="374"/>
      <c r="IN32" s="374"/>
      <c r="IO32" s="374"/>
      <c r="IP32" s="374"/>
      <c r="IQ32" s="374"/>
      <c r="IR32" s="374"/>
      <c r="IS32" s="374"/>
      <c r="IT32" s="374"/>
      <c r="IU32" s="374"/>
      <c r="IV32" s="374"/>
      <c r="IW32" s="374"/>
      <c r="IX32" s="374"/>
      <c r="IY32" s="374"/>
      <c r="IZ32" s="374"/>
      <c r="JA32" s="374"/>
      <c r="JB32" s="374"/>
      <c r="JC32" s="374"/>
      <c r="JD32" s="374"/>
      <c r="JE32" s="374"/>
      <c r="JF32" s="374"/>
      <c r="JG32" s="374"/>
      <c r="JH32" s="374"/>
      <c r="JI32" s="374"/>
      <c r="JJ32" s="374"/>
      <c r="JK32" s="374"/>
      <c r="JL32" s="374"/>
      <c r="JM32" s="374"/>
      <c r="JN32" s="374"/>
      <c r="JO32" s="374"/>
      <c r="JP32" s="374"/>
      <c r="JQ32" s="374"/>
      <c r="JR32" s="374"/>
      <c r="JS32" s="374"/>
      <c r="JT32" s="374"/>
      <c r="JU32" s="374"/>
      <c r="JV32" s="374"/>
      <c r="JW32" s="374"/>
      <c r="JX32" s="374"/>
      <c r="JY32" s="374"/>
      <c r="JZ32" s="374"/>
      <c r="KA32" s="374"/>
      <c r="KB32" s="374"/>
      <c r="KC32" s="374"/>
      <c r="KD32" s="374"/>
      <c r="KE32" s="374"/>
      <c r="KF32" s="374"/>
      <c r="KG32" s="374"/>
      <c r="KH32" s="374"/>
      <c r="KI32" s="374"/>
      <c r="KJ32" s="374"/>
      <c r="KK32" s="374"/>
      <c r="KL32" s="374"/>
      <c r="KM32" s="374"/>
      <c r="KN32" s="374"/>
      <c r="KO32" s="374"/>
      <c r="KP32" s="374"/>
      <c r="KQ32" s="374"/>
      <c r="KR32" s="374"/>
      <c r="KS32" s="374"/>
      <c r="KT32" s="374"/>
      <c r="KU32" s="374"/>
      <c r="KV32" s="374"/>
      <c r="KW32" s="374"/>
      <c r="KX32" s="374"/>
      <c r="KY32" s="374"/>
      <c r="KZ32" s="374"/>
      <c r="LA32" s="374"/>
      <c r="LB32" s="374"/>
      <c r="LC32" s="374"/>
      <c r="LD32" s="374"/>
      <c r="LE32" s="374"/>
      <c r="LF32" s="374"/>
      <c r="LG32" s="374"/>
      <c r="LH32" s="374"/>
      <c r="LI32" s="374"/>
      <c r="LJ32" s="374"/>
      <c r="LK32" s="374"/>
      <c r="LL32" s="374"/>
      <c r="LM32" s="374"/>
      <c r="LN32" s="374"/>
      <c r="LO32" s="374"/>
      <c r="LP32" s="374"/>
      <c r="LQ32" s="374"/>
      <c r="LR32" s="374"/>
      <c r="LS32" s="374"/>
      <c r="LT32" s="374"/>
      <c r="LU32" s="374"/>
      <c r="LV32" s="374"/>
      <c r="LW32" s="374"/>
      <c r="LX32" s="374"/>
      <c r="LY32" s="374"/>
      <c r="LZ32" s="374"/>
    </row>
    <row r="33" spans="1:338" s="348" customFormat="1" ht="36.75" customHeight="1">
      <c r="A33" s="698"/>
      <c r="B33" s="622" t="s">
        <v>263</v>
      </c>
      <c r="C33" s="64" t="s">
        <v>80</v>
      </c>
      <c r="D33" s="64" t="s">
        <v>80</v>
      </c>
      <c r="E33" s="64" t="s">
        <v>80</v>
      </c>
      <c r="F33" s="94" t="s">
        <v>80</v>
      </c>
      <c r="G33" s="94" t="s">
        <v>80</v>
      </c>
      <c r="H33" s="64" t="s">
        <v>80</v>
      </c>
      <c r="I33" s="45">
        <f t="shared" ref="I33:N33" si="48">SUM(I14:I32)</f>
        <v>3218764.3631054997</v>
      </c>
      <c r="J33" s="45">
        <f t="shared" si="48"/>
        <v>2570842.9273032006</v>
      </c>
      <c r="K33" s="45">
        <f t="shared" si="48"/>
        <v>647921.43580230011</v>
      </c>
      <c r="L33" s="45">
        <f t="shared" si="48"/>
        <v>0</v>
      </c>
      <c r="M33" s="45">
        <f t="shared" si="48"/>
        <v>2225068.9722835002</v>
      </c>
      <c r="N33" s="45">
        <f t="shared" si="48"/>
        <v>1418614.4519554998</v>
      </c>
      <c r="O33" s="64" t="s">
        <v>80</v>
      </c>
      <c r="P33" s="378" t="s">
        <v>80</v>
      </c>
      <c r="Q33" s="103" t="s">
        <v>80</v>
      </c>
      <c r="R33" s="103" t="s">
        <v>80</v>
      </c>
      <c r="S33" s="64" t="s">
        <v>80</v>
      </c>
      <c r="T33" s="45">
        <f t="shared" ref="T33:BA33" si="49">SUM(T14:T32)</f>
        <v>245187.51214599999</v>
      </c>
      <c r="U33" s="45">
        <f t="shared" si="49"/>
        <v>275237.96259000001</v>
      </c>
      <c r="V33" s="45">
        <f t="shared" si="49"/>
        <v>1822152.7030099998</v>
      </c>
      <c r="W33" s="45">
        <f t="shared" si="49"/>
        <v>2342578.1777459998</v>
      </c>
      <c r="X33" s="45">
        <f t="shared" si="49"/>
        <v>738885.21240000008</v>
      </c>
      <c r="Y33" s="45">
        <f t="shared" si="49"/>
        <v>28989</v>
      </c>
      <c r="Z33" s="45">
        <f t="shared" si="49"/>
        <v>231672</v>
      </c>
      <c r="AA33" s="45">
        <f t="shared" si="49"/>
        <v>163113</v>
      </c>
      <c r="AB33" s="45">
        <f t="shared" si="49"/>
        <v>423774</v>
      </c>
      <c r="AC33" s="45">
        <f t="shared" si="49"/>
        <v>371046.30000000005</v>
      </c>
      <c r="AD33" s="45">
        <f t="shared" si="49"/>
        <v>2898.9</v>
      </c>
      <c r="AE33" s="45">
        <f t="shared" si="49"/>
        <v>23167.200000000001</v>
      </c>
      <c r="AF33" s="45">
        <f t="shared" si="49"/>
        <v>16311.3</v>
      </c>
      <c r="AG33" s="45">
        <f t="shared" si="49"/>
        <v>42377.4</v>
      </c>
      <c r="AH33" s="45">
        <f t="shared" si="49"/>
        <v>252814.30000000002</v>
      </c>
      <c r="AI33" s="45">
        <f t="shared" si="49"/>
        <v>4348.3500000000004</v>
      </c>
      <c r="AJ33" s="45">
        <f t="shared" si="49"/>
        <v>34750.800000000003</v>
      </c>
      <c r="AK33" s="45">
        <f t="shared" si="49"/>
        <v>24466.95</v>
      </c>
      <c r="AL33" s="45">
        <f t="shared" si="49"/>
        <v>63566.1</v>
      </c>
      <c r="AM33" s="45">
        <f t="shared" si="49"/>
        <v>0</v>
      </c>
      <c r="AN33" s="45">
        <f t="shared" si="49"/>
        <v>7247.25</v>
      </c>
      <c r="AO33" s="45">
        <f t="shared" si="49"/>
        <v>57918</v>
      </c>
      <c r="AP33" s="45">
        <f t="shared" si="49"/>
        <v>40778.25</v>
      </c>
      <c r="AQ33" s="45">
        <f t="shared" si="49"/>
        <v>105943.5</v>
      </c>
      <c r="AR33" s="45">
        <f t="shared" si="49"/>
        <v>57036</v>
      </c>
      <c r="AS33" s="45">
        <f t="shared" si="49"/>
        <v>14494.5</v>
      </c>
      <c r="AT33" s="45">
        <f t="shared" si="49"/>
        <v>115836</v>
      </c>
      <c r="AU33" s="45">
        <f t="shared" si="49"/>
        <v>81556.5</v>
      </c>
      <c r="AV33" s="45">
        <f t="shared" si="49"/>
        <v>211887</v>
      </c>
      <c r="AW33" s="45">
        <f t="shared" si="49"/>
        <v>61196</v>
      </c>
      <c r="AX33" s="45">
        <f t="shared" si="49"/>
        <v>229932.35431299999</v>
      </c>
      <c r="AY33" s="45">
        <f t="shared" si="49"/>
        <v>0</v>
      </c>
      <c r="AZ33" s="45">
        <f t="shared" si="49"/>
        <v>0</v>
      </c>
      <c r="BA33" s="45">
        <f t="shared" si="49"/>
        <v>63593.40932785</v>
      </c>
      <c r="BB33" s="64" t="s">
        <v>80</v>
      </c>
      <c r="BC33" s="64" t="s">
        <v>80</v>
      </c>
      <c r="BD33" s="45">
        <f>SUM(BD14:BD32)</f>
        <v>27573.700249999998</v>
      </c>
      <c r="BE33" s="45">
        <f>SUM(BE14:BE32)</f>
        <v>24496.977619999998</v>
      </c>
      <c r="BF33" s="64" t="s">
        <v>80</v>
      </c>
      <c r="BG33" s="64" t="s">
        <v>80</v>
      </c>
      <c r="BH33" s="370" t="s">
        <v>80</v>
      </c>
      <c r="BI33" s="370" t="s">
        <v>80</v>
      </c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  <c r="LP33" s="41"/>
      <c r="LQ33" s="41"/>
      <c r="LR33" s="41"/>
      <c r="LS33" s="41"/>
      <c r="LT33" s="41"/>
      <c r="LU33" s="41"/>
      <c r="LV33" s="41"/>
      <c r="LW33" s="41"/>
      <c r="LX33" s="41"/>
      <c r="LY33" s="41"/>
      <c r="LZ33" s="41"/>
    </row>
    <row r="34" spans="1:338" ht="56.25" customHeight="1" outlineLevel="1">
      <c r="A34" s="698"/>
      <c r="B34" s="623" t="s">
        <v>1293</v>
      </c>
      <c r="C34" s="429" t="s">
        <v>80</v>
      </c>
      <c r="D34" s="360" t="s">
        <v>194</v>
      </c>
      <c r="E34" s="360" t="s">
        <v>1065</v>
      </c>
      <c r="F34" s="361">
        <v>70891130</v>
      </c>
      <c r="G34" s="400" t="s">
        <v>80</v>
      </c>
      <c r="H34" s="360" t="s">
        <v>324</v>
      </c>
      <c r="I34" s="359">
        <v>75508</v>
      </c>
      <c r="J34" s="359">
        <v>2420</v>
      </c>
      <c r="K34" s="359">
        <v>73088</v>
      </c>
      <c r="L34" s="362">
        <v>0</v>
      </c>
      <c r="M34" s="359">
        <v>2420</v>
      </c>
      <c r="N34" s="362">
        <v>0</v>
      </c>
      <c r="O34" s="506"/>
      <c r="P34" s="399">
        <v>45209</v>
      </c>
      <c r="Q34" s="399">
        <v>44637</v>
      </c>
      <c r="R34" s="360" t="s">
        <v>496</v>
      </c>
      <c r="S34" s="506"/>
      <c r="T34" s="359">
        <v>0</v>
      </c>
      <c r="U34" s="359">
        <v>0</v>
      </c>
      <c r="V34" s="359">
        <v>0</v>
      </c>
      <c r="W34" s="359">
        <v>0</v>
      </c>
      <c r="X34" s="359">
        <v>0</v>
      </c>
      <c r="Y34" s="359">
        <v>0</v>
      </c>
      <c r="Z34" s="359">
        <v>0</v>
      </c>
      <c r="AA34" s="359">
        <v>0</v>
      </c>
      <c r="AB34" s="440">
        <v>0</v>
      </c>
      <c r="AC34" s="359">
        <v>0</v>
      </c>
      <c r="AD34" s="359">
        <v>0</v>
      </c>
      <c r="AE34" s="359">
        <v>0</v>
      </c>
      <c r="AF34" s="359">
        <v>0</v>
      </c>
      <c r="AG34" s="359">
        <v>0</v>
      </c>
      <c r="AH34" s="359">
        <v>0</v>
      </c>
      <c r="AI34" s="359">
        <v>0</v>
      </c>
      <c r="AJ34" s="359">
        <v>0</v>
      </c>
      <c r="AK34" s="359">
        <v>0</v>
      </c>
      <c r="AL34" s="359">
        <v>0</v>
      </c>
      <c r="AM34" s="359">
        <v>0</v>
      </c>
      <c r="AN34" s="359">
        <v>0</v>
      </c>
      <c r="AO34" s="359">
        <v>0</v>
      </c>
      <c r="AP34" s="359">
        <v>0</v>
      </c>
      <c r="AQ34" s="359">
        <v>0</v>
      </c>
      <c r="AR34" s="359">
        <v>0</v>
      </c>
      <c r="AS34" s="359">
        <v>0</v>
      </c>
      <c r="AT34" s="359">
        <v>0</v>
      </c>
      <c r="AU34" s="359">
        <v>0</v>
      </c>
      <c r="AV34" s="359">
        <v>0</v>
      </c>
      <c r="AW34" s="359">
        <v>0</v>
      </c>
      <c r="AX34" s="359">
        <v>0</v>
      </c>
      <c r="AY34" s="359">
        <v>0</v>
      </c>
      <c r="AZ34" s="359">
        <v>0</v>
      </c>
      <c r="BA34" s="362">
        <v>75508</v>
      </c>
      <c r="BB34" s="360" t="s">
        <v>1294</v>
      </c>
      <c r="BC34" s="361" t="s">
        <v>2040</v>
      </c>
      <c r="BD34" s="365">
        <v>0</v>
      </c>
      <c r="BE34" s="365">
        <v>70782.560159999994</v>
      </c>
      <c r="BF34" s="403" t="s">
        <v>1970</v>
      </c>
      <c r="BG34" s="361"/>
      <c r="BH34" s="361" t="s">
        <v>2016</v>
      </c>
      <c r="BI34" s="361" t="s">
        <v>2722</v>
      </c>
      <c r="BJ34" s="593"/>
    </row>
    <row r="35" spans="1:338" ht="54" outlineLevel="1">
      <c r="A35" s="698"/>
      <c r="B35" s="621" t="s">
        <v>1877</v>
      </c>
      <c r="C35" s="429" t="s">
        <v>80</v>
      </c>
      <c r="D35" s="360" t="s">
        <v>194</v>
      </c>
      <c r="E35" s="360" t="s">
        <v>1065</v>
      </c>
      <c r="F35" s="361">
        <v>70891098</v>
      </c>
      <c r="G35" s="400">
        <v>6435</v>
      </c>
      <c r="H35" s="360" t="s">
        <v>324</v>
      </c>
      <c r="I35" s="359">
        <v>29771.217659999998</v>
      </c>
      <c r="J35" s="359">
        <v>28971.217659999998</v>
      </c>
      <c r="K35" s="359">
        <v>800</v>
      </c>
      <c r="L35" s="362">
        <v>0</v>
      </c>
      <c r="M35" s="359">
        <v>28971.217659999998</v>
      </c>
      <c r="N35" s="362">
        <v>0</v>
      </c>
      <c r="O35" s="506"/>
      <c r="P35" s="399">
        <v>44818</v>
      </c>
      <c r="Q35" s="399">
        <v>44648</v>
      </c>
      <c r="R35" s="360" t="s">
        <v>693</v>
      </c>
      <c r="S35" s="506"/>
      <c r="T35" s="359">
        <v>0</v>
      </c>
      <c r="U35" s="359">
        <v>684.7269</v>
      </c>
      <c r="V35" s="359">
        <v>0</v>
      </c>
      <c r="W35" s="359">
        <v>684.7269</v>
      </c>
      <c r="X35" s="359">
        <v>0</v>
      </c>
      <c r="Y35" s="359">
        <v>0</v>
      </c>
      <c r="Z35" s="359">
        <v>39</v>
      </c>
      <c r="AA35" s="359">
        <v>0</v>
      </c>
      <c r="AB35" s="440">
        <v>39</v>
      </c>
      <c r="AC35" s="359">
        <v>0</v>
      </c>
      <c r="AD35" s="359">
        <v>0</v>
      </c>
      <c r="AE35" s="359">
        <v>3.9000000000000004</v>
      </c>
      <c r="AF35" s="359">
        <v>0</v>
      </c>
      <c r="AG35" s="359">
        <v>3.9000000000000004</v>
      </c>
      <c r="AH35" s="359">
        <v>0</v>
      </c>
      <c r="AI35" s="359">
        <v>0</v>
      </c>
      <c r="AJ35" s="359">
        <v>5.85</v>
      </c>
      <c r="AK35" s="359">
        <v>0</v>
      </c>
      <c r="AL35" s="359">
        <v>5.85</v>
      </c>
      <c r="AM35" s="359">
        <v>0</v>
      </c>
      <c r="AN35" s="359">
        <v>0</v>
      </c>
      <c r="AO35" s="359">
        <v>9.75</v>
      </c>
      <c r="AP35" s="359">
        <v>0</v>
      </c>
      <c r="AQ35" s="359">
        <v>9.75</v>
      </c>
      <c r="AR35" s="359">
        <v>0</v>
      </c>
      <c r="AS35" s="359">
        <v>0</v>
      </c>
      <c r="AT35" s="359">
        <v>19.5</v>
      </c>
      <c r="AU35" s="359">
        <v>0</v>
      </c>
      <c r="AV35" s="359">
        <v>19.5</v>
      </c>
      <c r="AW35" s="359">
        <v>0</v>
      </c>
      <c r="AX35" s="359">
        <v>0</v>
      </c>
      <c r="AY35" s="359">
        <v>0</v>
      </c>
      <c r="AZ35" s="359">
        <v>0</v>
      </c>
      <c r="BA35" s="362">
        <v>0</v>
      </c>
      <c r="BB35" s="360" t="s">
        <v>1878</v>
      </c>
      <c r="BC35" s="361" t="s">
        <v>2033</v>
      </c>
      <c r="BD35" s="365">
        <v>0</v>
      </c>
      <c r="BE35" s="365">
        <v>28681.231299999999</v>
      </c>
      <c r="BF35" s="403" t="s">
        <v>1970</v>
      </c>
      <c r="BG35" s="361" t="s">
        <v>1826</v>
      </c>
      <c r="BH35" s="361" t="s">
        <v>2017</v>
      </c>
      <c r="BI35" s="361" t="s">
        <v>2718</v>
      </c>
      <c r="BJ35" s="593"/>
    </row>
    <row r="36" spans="1:338" ht="54" outlineLevel="1">
      <c r="A36" s="698"/>
      <c r="B36" s="623" t="s">
        <v>2129</v>
      </c>
      <c r="C36" s="429" t="s">
        <v>80</v>
      </c>
      <c r="D36" s="360" t="s">
        <v>194</v>
      </c>
      <c r="E36" s="360" t="s">
        <v>1065</v>
      </c>
      <c r="F36" s="361">
        <v>70891098</v>
      </c>
      <c r="G36" s="400">
        <v>6929</v>
      </c>
      <c r="H36" s="360" t="s">
        <v>324</v>
      </c>
      <c r="I36" s="359">
        <v>75785.536359999998</v>
      </c>
      <c r="J36" s="359">
        <v>74985.536359999998</v>
      </c>
      <c r="K36" s="359">
        <v>800</v>
      </c>
      <c r="L36" s="362">
        <v>0</v>
      </c>
      <c r="M36" s="359">
        <v>74985.536359999998</v>
      </c>
      <c r="N36" s="362">
        <v>0</v>
      </c>
      <c r="O36" s="506"/>
      <c r="P36" s="399">
        <v>45189</v>
      </c>
      <c r="Q36" s="399">
        <v>44662</v>
      </c>
      <c r="R36" s="360" t="s">
        <v>496</v>
      </c>
      <c r="S36" s="506"/>
      <c r="T36" s="359">
        <v>0</v>
      </c>
      <c r="U36" s="359">
        <v>0</v>
      </c>
      <c r="V36" s="359">
        <v>0</v>
      </c>
      <c r="W36" s="359">
        <v>0</v>
      </c>
      <c r="X36" s="359">
        <v>0</v>
      </c>
      <c r="Y36" s="359">
        <v>0</v>
      </c>
      <c r="Z36" s="359">
        <v>0</v>
      </c>
      <c r="AA36" s="359">
        <v>0</v>
      </c>
      <c r="AB36" s="440">
        <v>0</v>
      </c>
      <c r="AC36" s="359">
        <v>0</v>
      </c>
      <c r="AD36" s="359">
        <v>0</v>
      </c>
      <c r="AE36" s="359">
        <v>0</v>
      </c>
      <c r="AF36" s="359">
        <v>0</v>
      </c>
      <c r="AG36" s="359">
        <v>0</v>
      </c>
      <c r="AH36" s="359">
        <v>0</v>
      </c>
      <c r="AI36" s="359">
        <v>0</v>
      </c>
      <c r="AJ36" s="359">
        <v>0</v>
      </c>
      <c r="AK36" s="359">
        <v>0</v>
      </c>
      <c r="AL36" s="359">
        <v>0</v>
      </c>
      <c r="AM36" s="359">
        <v>0</v>
      </c>
      <c r="AN36" s="359">
        <v>0</v>
      </c>
      <c r="AO36" s="359">
        <v>0</v>
      </c>
      <c r="AP36" s="359">
        <v>0</v>
      </c>
      <c r="AQ36" s="359">
        <v>0</v>
      </c>
      <c r="AR36" s="359">
        <v>0</v>
      </c>
      <c r="AS36" s="359">
        <v>0</v>
      </c>
      <c r="AT36" s="359">
        <v>0</v>
      </c>
      <c r="AU36" s="359">
        <v>0</v>
      </c>
      <c r="AV36" s="359">
        <v>0</v>
      </c>
      <c r="AW36" s="359">
        <v>0</v>
      </c>
      <c r="AX36" s="359">
        <v>0</v>
      </c>
      <c r="AY36" s="359">
        <v>0</v>
      </c>
      <c r="AZ36" s="359">
        <v>0</v>
      </c>
      <c r="BA36" s="362">
        <v>0</v>
      </c>
      <c r="BB36" s="360" t="s">
        <v>2127</v>
      </c>
      <c r="BC36" s="361" t="s">
        <v>2033</v>
      </c>
      <c r="BD36" s="365">
        <v>0</v>
      </c>
      <c r="BE36" s="365">
        <v>48170.04722</v>
      </c>
      <c r="BF36" s="403" t="s">
        <v>1970</v>
      </c>
      <c r="BG36" s="361" t="s">
        <v>1826</v>
      </c>
      <c r="BH36" s="361" t="s">
        <v>2042</v>
      </c>
      <c r="BI36" s="361" t="s">
        <v>2718</v>
      </c>
      <c r="BJ36" s="593"/>
    </row>
    <row r="37" spans="1:338" ht="72" outlineLevel="1">
      <c r="A37" s="698"/>
      <c r="B37" s="621" t="s">
        <v>1932</v>
      </c>
      <c r="C37" s="360" t="s">
        <v>80</v>
      </c>
      <c r="D37" s="360" t="s">
        <v>194</v>
      </c>
      <c r="E37" s="360" t="s">
        <v>1065</v>
      </c>
      <c r="F37" s="361">
        <v>70891095</v>
      </c>
      <c r="G37" s="361" t="s">
        <v>80</v>
      </c>
      <c r="H37" s="360" t="s">
        <v>324</v>
      </c>
      <c r="I37" s="359">
        <v>4820.9669999999996</v>
      </c>
      <c r="J37" s="359">
        <v>4820.9669999999996</v>
      </c>
      <c r="K37" s="359">
        <v>0</v>
      </c>
      <c r="L37" s="359">
        <v>0</v>
      </c>
      <c r="M37" s="359">
        <v>4820.9669999999996</v>
      </c>
      <c r="N37" s="359">
        <v>0</v>
      </c>
      <c r="O37" s="359">
        <v>0</v>
      </c>
      <c r="P37" s="399" t="s">
        <v>1528</v>
      </c>
      <c r="Q37" s="399" t="s">
        <v>1528</v>
      </c>
      <c r="R37" s="360" t="s">
        <v>86</v>
      </c>
      <c r="S37" s="359"/>
      <c r="T37" s="359">
        <v>0</v>
      </c>
      <c r="U37" s="359">
        <v>0</v>
      </c>
      <c r="V37" s="359">
        <v>0</v>
      </c>
      <c r="W37" s="359">
        <v>0</v>
      </c>
      <c r="X37" s="359">
        <v>0</v>
      </c>
      <c r="Y37" s="359">
        <v>0</v>
      </c>
      <c r="Z37" s="359">
        <v>0</v>
      </c>
      <c r="AA37" s="359">
        <v>0</v>
      </c>
      <c r="AB37" s="440">
        <v>0</v>
      </c>
      <c r="AC37" s="359">
        <v>0</v>
      </c>
      <c r="AD37" s="359">
        <v>0</v>
      </c>
      <c r="AE37" s="359">
        <v>0</v>
      </c>
      <c r="AF37" s="359">
        <v>0</v>
      </c>
      <c r="AG37" s="359">
        <v>0</v>
      </c>
      <c r="AH37" s="359">
        <v>0</v>
      </c>
      <c r="AI37" s="359">
        <v>0</v>
      </c>
      <c r="AJ37" s="359">
        <v>0</v>
      </c>
      <c r="AK37" s="359">
        <v>0</v>
      </c>
      <c r="AL37" s="359">
        <v>0</v>
      </c>
      <c r="AM37" s="359">
        <v>0</v>
      </c>
      <c r="AN37" s="359">
        <v>0</v>
      </c>
      <c r="AO37" s="359">
        <v>0</v>
      </c>
      <c r="AP37" s="359">
        <v>0</v>
      </c>
      <c r="AQ37" s="359">
        <v>0</v>
      </c>
      <c r="AR37" s="359">
        <v>0</v>
      </c>
      <c r="AS37" s="359">
        <v>0</v>
      </c>
      <c r="AT37" s="359">
        <v>0</v>
      </c>
      <c r="AU37" s="359">
        <v>0</v>
      </c>
      <c r="AV37" s="359">
        <v>0</v>
      </c>
      <c r="AW37" s="359">
        <v>0</v>
      </c>
      <c r="AX37" s="359">
        <v>0</v>
      </c>
      <c r="AY37" s="359">
        <v>0</v>
      </c>
      <c r="AZ37" s="359">
        <v>0</v>
      </c>
      <c r="BA37" s="359">
        <v>4820.9669999999996</v>
      </c>
      <c r="BB37" s="360" t="s">
        <v>1933</v>
      </c>
      <c r="BC37" s="360" t="s">
        <v>80</v>
      </c>
      <c r="BD37" s="359">
        <v>0</v>
      </c>
      <c r="BE37" s="359" t="s">
        <v>80</v>
      </c>
      <c r="BF37" s="403" t="s">
        <v>1970</v>
      </c>
      <c r="BG37" s="472"/>
      <c r="BH37" s="360" t="s">
        <v>2093</v>
      </c>
      <c r="BI37" s="361" t="s">
        <v>2722</v>
      </c>
      <c r="BJ37" s="593"/>
    </row>
    <row r="38" spans="1:338" ht="54" outlineLevel="1">
      <c r="A38" s="698"/>
      <c r="B38" s="621" t="s">
        <v>1280</v>
      </c>
      <c r="C38" s="360" t="s">
        <v>80</v>
      </c>
      <c r="D38" s="360" t="s">
        <v>194</v>
      </c>
      <c r="E38" s="360" t="s">
        <v>1065</v>
      </c>
      <c r="F38" s="361">
        <v>70891096</v>
      </c>
      <c r="G38" s="361" t="s">
        <v>2723</v>
      </c>
      <c r="H38" s="360" t="s">
        <v>324</v>
      </c>
      <c r="I38" s="359">
        <v>102038.39999999999</v>
      </c>
      <c r="J38" s="359">
        <v>102038.39999999999</v>
      </c>
      <c r="K38" s="359">
        <v>0</v>
      </c>
      <c r="L38" s="359">
        <v>0</v>
      </c>
      <c r="M38" s="359">
        <v>102038.39999999999</v>
      </c>
      <c r="N38" s="359">
        <v>0</v>
      </c>
      <c r="O38" s="359">
        <v>0</v>
      </c>
      <c r="P38" s="364" t="s">
        <v>2128</v>
      </c>
      <c r="Q38" s="399" t="s">
        <v>1528</v>
      </c>
      <c r="R38" s="360" t="s">
        <v>1666</v>
      </c>
      <c r="S38" s="359"/>
      <c r="T38" s="359">
        <v>0</v>
      </c>
      <c r="U38" s="359">
        <v>0</v>
      </c>
      <c r="V38" s="359">
        <v>0</v>
      </c>
      <c r="W38" s="359">
        <v>0</v>
      </c>
      <c r="X38" s="359">
        <v>0</v>
      </c>
      <c r="Y38" s="359">
        <v>0</v>
      </c>
      <c r="Z38" s="359">
        <v>10000</v>
      </c>
      <c r="AA38" s="359">
        <v>0</v>
      </c>
      <c r="AB38" s="440">
        <v>10000</v>
      </c>
      <c r="AC38" s="359">
        <v>0</v>
      </c>
      <c r="AD38" s="359">
        <v>0</v>
      </c>
      <c r="AE38" s="359">
        <v>1000</v>
      </c>
      <c r="AF38" s="359">
        <v>0</v>
      </c>
      <c r="AG38" s="359">
        <v>1000</v>
      </c>
      <c r="AH38" s="359">
        <v>0</v>
      </c>
      <c r="AI38" s="359">
        <v>0</v>
      </c>
      <c r="AJ38" s="359">
        <v>1500</v>
      </c>
      <c r="AK38" s="359">
        <v>0</v>
      </c>
      <c r="AL38" s="359">
        <v>1500</v>
      </c>
      <c r="AM38" s="359">
        <v>0</v>
      </c>
      <c r="AN38" s="359">
        <v>0</v>
      </c>
      <c r="AO38" s="359">
        <v>2500</v>
      </c>
      <c r="AP38" s="359">
        <v>0</v>
      </c>
      <c r="AQ38" s="359">
        <v>2500</v>
      </c>
      <c r="AR38" s="359">
        <v>0</v>
      </c>
      <c r="AS38" s="359">
        <v>0</v>
      </c>
      <c r="AT38" s="359">
        <v>5000</v>
      </c>
      <c r="AU38" s="359">
        <v>0</v>
      </c>
      <c r="AV38" s="359">
        <v>5000</v>
      </c>
      <c r="AW38" s="359">
        <v>0</v>
      </c>
      <c r="AX38" s="359">
        <v>0</v>
      </c>
      <c r="AY38" s="359">
        <v>0</v>
      </c>
      <c r="AZ38" s="359">
        <v>0</v>
      </c>
      <c r="BA38" s="359">
        <v>102038.39999999999</v>
      </c>
      <c r="BB38" s="360" t="s">
        <v>1281</v>
      </c>
      <c r="BC38" s="360" t="s">
        <v>2034</v>
      </c>
      <c r="BD38" s="365">
        <v>0</v>
      </c>
      <c r="BE38" s="365">
        <v>99554.644539999994</v>
      </c>
      <c r="BF38" s="403" t="s">
        <v>1970</v>
      </c>
      <c r="BG38" s="472"/>
      <c r="BH38" s="360" t="s">
        <v>2014</v>
      </c>
      <c r="BI38" s="361" t="s">
        <v>2718</v>
      </c>
      <c r="BJ38" s="593"/>
    </row>
    <row r="39" spans="1:338" ht="72" outlineLevel="1">
      <c r="A39" s="698"/>
      <c r="B39" s="623" t="s">
        <v>1879</v>
      </c>
      <c r="C39" s="429" t="s">
        <v>80</v>
      </c>
      <c r="D39" s="360" t="s">
        <v>194</v>
      </c>
      <c r="E39" s="360" t="s">
        <v>1065</v>
      </c>
      <c r="F39" s="361">
        <v>70891099</v>
      </c>
      <c r="G39" s="400">
        <v>5491</v>
      </c>
      <c r="H39" s="360" t="s">
        <v>324</v>
      </c>
      <c r="I39" s="359">
        <v>53953.16059</v>
      </c>
      <c r="J39" s="359">
        <v>50308.640590000003</v>
      </c>
      <c r="K39" s="359">
        <v>3644.5199999999968</v>
      </c>
      <c r="L39" s="362">
        <v>0</v>
      </c>
      <c r="M39" s="359">
        <v>50308.640590000003</v>
      </c>
      <c r="N39" s="362">
        <v>0</v>
      </c>
      <c r="O39" s="506">
        <v>45657</v>
      </c>
      <c r="P39" s="399">
        <v>44895</v>
      </c>
      <c r="Q39" s="399">
        <v>44522</v>
      </c>
      <c r="R39" s="360" t="s">
        <v>496</v>
      </c>
      <c r="S39" s="506"/>
      <c r="T39" s="359">
        <v>0</v>
      </c>
      <c r="U39" s="359">
        <v>1047.6179999999999</v>
      </c>
      <c r="V39" s="359">
        <v>0</v>
      </c>
      <c r="W39" s="359">
        <v>1047.6179999999999</v>
      </c>
      <c r="X39" s="359">
        <v>0</v>
      </c>
      <c r="Y39" s="359">
        <v>0</v>
      </c>
      <c r="Z39" s="359">
        <v>39</v>
      </c>
      <c r="AA39" s="359">
        <v>0</v>
      </c>
      <c r="AB39" s="440">
        <v>39</v>
      </c>
      <c r="AC39" s="359">
        <v>0</v>
      </c>
      <c r="AD39" s="359">
        <v>0</v>
      </c>
      <c r="AE39" s="359">
        <v>3.9000000000000004</v>
      </c>
      <c r="AF39" s="359">
        <v>0</v>
      </c>
      <c r="AG39" s="359">
        <v>3.9000000000000004</v>
      </c>
      <c r="AH39" s="359">
        <v>0</v>
      </c>
      <c r="AI39" s="359">
        <v>0</v>
      </c>
      <c r="AJ39" s="359">
        <v>5.85</v>
      </c>
      <c r="AK39" s="359">
        <v>0</v>
      </c>
      <c r="AL39" s="359">
        <v>5.85</v>
      </c>
      <c r="AM39" s="359">
        <v>0</v>
      </c>
      <c r="AN39" s="359">
        <v>0</v>
      </c>
      <c r="AO39" s="359">
        <v>9.75</v>
      </c>
      <c r="AP39" s="359">
        <v>0</v>
      </c>
      <c r="AQ39" s="359">
        <v>9.75</v>
      </c>
      <c r="AR39" s="359">
        <v>0</v>
      </c>
      <c r="AS39" s="359">
        <v>0</v>
      </c>
      <c r="AT39" s="359">
        <v>19.5</v>
      </c>
      <c r="AU39" s="359">
        <v>0</v>
      </c>
      <c r="AV39" s="359">
        <v>19.5</v>
      </c>
      <c r="AW39" s="359">
        <v>0</v>
      </c>
      <c r="AX39" s="359">
        <v>0</v>
      </c>
      <c r="AY39" s="359">
        <v>0</v>
      </c>
      <c r="AZ39" s="359">
        <v>0</v>
      </c>
      <c r="BA39" s="359">
        <v>53953.16059</v>
      </c>
      <c r="BB39" s="360" t="s">
        <v>1896</v>
      </c>
      <c r="BC39" s="361" t="s">
        <v>2033</v>
      </c>
      <c r="BD39" s="365">
        <v>0</v>
      </c>
      <c r="BE39" s="365">
        <v>51547.802060000002</v>
      </c>
      <c r="BF39" s="403" t="s">
        <v>1970</v>
      </c>
      <c r="BG39" s="361" t="s">
        <v>1826</v>
      </c>
      <c r="BH39" s="360" t="s">
        <v>2093</v>
      </c>
      <c r="BI39" s="361" t="s">
        <v>2718</v>
      </c>
      <c r="BJ39" s="593"/>
    </row>
    <row r="40" spans="1:338" ht="54" outlineLevel="1">
      <c r="A40" s="698"/>
      <c r="B40" s="624" t="s">
        <v>452</v>
      </c>
      <c r="C40" s="507" t="s">
        <v>80</v>
      </c>
      <c r="D40" s="360" t="s">
        <v>194</v>
      </c>
      <c r="E40" s="360" t="s">
        <v>1065</v>
      </c>
      <c r="F40" s="361">
        <v>70891100</v>
      </c>
      <c r="G40" s="361">
        <v>4822</v>
      </c>
      <c r="H40" s="360" t="s">
        <v>324</v>
      </c>
      <c r="I40" s="359">
        <v>8700</v>
      </c>
      <c r="J40" s="359">
        <v>5711.2265399999997</v>
      </c>
      <c r="K40" s="359">
        <v>2988.7734600000003</v>
      </c>
      <c r="L40" s="359">
        <v>0</v>
      </c>
      <c r="M40" s="359">
        <v>7395</v>
      </c>
      <c r="N40" s="359">
        <v>0</v>
      </c>
      <c r="O40" s="359">
        <v>0</v>
      </c>
      <c r="P40" s="565" t="s">
        <v>80</v>
      </c>
      <c r="Q40" s="566">
        <v>43768</v>
      </c>
      <c r="R40" s="360" t="s">
        <v>1666</v>
      </c>
      <c r="S40" s="359"/>
      <c r="T40" s="359">
        <v>2921.2118999999998</v>
      </c>
      <c r="U40" s="359">
        <v>67.56156</v>
      </c>
      <c r="V40" s="359">
        <v>0</v>
      </c>
      <c r="W40" s="359">
        <v>2988.7734599999999</v>
      </c>
      <c r="X40" s="359">
        <v>0</v>
      </c>
      <c r="Y40" s="359">
        <v>0</v>
      </c>
      <c r="Z40" s="359">
        <v>0</v>
      </c>
      <c r="AA40" s="359">
        <v>0</v>
      </c>
      <c r="AB40" s="440">
        <v>0</v>
      </c>
      <c r="AC40" s="359">
        <v>0</v>
      </c>
      <c r="AD40" s="359">
        <v>0</v>
      </c>
      <c r="AE40" s="359">
        <v>0</v>
      </c>
      <c r="AF40" s="359">
        <v>0</v>
      </c>
      <c r="AG40" s="359">
        <v>0</v>
      </c>
      <c r="AH40" s="359">
        <v>0</v>
      </c>
      <c r="AI40" s="359">
        <v>0</v>
      </c>
      <c r="AJ40" s="359">
        <v>0</v>
      </c>
      <c r="AK40" s="359">
        <v>0</v>
      </c>
      <c r="AL40" s="359">
        <v>0</v>
      </c>
      <c r="AM40" s="359">
        <v>0</v>
      </c>
      <c r="AN40" s="359">
        <v>0</v>
      </c>
      <c r="AO40" s="359">
        <v>0</v>
      </c>
      <c r="AP40" s="359">
        <v>0</v>
      </c>
      <c r="AQ40" s="359">
        <v>0</v>
      </c>
      <c r="AR40" s="359">
        <v>0</v>
      </c>
      <c r="AS40" s="359">
        <v>0</v>
      </c>
      <c r="AT40" s="359">
        <v>0</v>
      </c>
      <c r="AU40" s="359">
        <v>0</v>
      </c>
      <c r="AV40" s="359">
        <v>0</v>
      </c>
      <c r="AW40" s="359">
        <v>0</v>
      </c>
      <c r="AX40" s="359">
        <v>1305</v>
      </c>
      <c r="AY40" s="359">
        <v>0</v>
      </c>
      <c r="AZ40" s="359">
        <v>0</v>
      </c>
      <c r="BA40" s="359">
        <v>7395</v>
      </c>
      <c r="BB40" s="360" t="s">
        <v>986</v>
      </c>
      <c r="BC40" s="360" t="s">
        <v>2089</v>
      </c>
      <c r="BD40" s="567">
        <v>0</v>
      </c>
      <c r="BE40" s="567">
        <v>5062.3964400000004</v>
      </c>
      <c r="BF40" s="403" t="s">
        <v>1970</v>
      </c>
      <c r="BG40" s="472">
        <v>2988.7734599999999</v>
      </c>
      <c r="BH40" s="360" t="s">
        <v>2012</v>
      </c>
      <c r="BI40" s="361" t="s">
        <v>2718</v>
      </c>
      <c r="BJ40" s="593"/>
    </row>
    <row r="41" spans="1:338" ht="72" outlineLevel="1">
      <c r="A41" s="698"/>
      <c r="B41" s="625" t="s">
        <v>453</v>
      </c>
      <c r="C41" s="507" t="s">
        <v>80</v>
      </c>
      <c r="D41" s="360" t="s">
        <v>194</v>
      </c>
      <c r="E41" s="360" t="s">
        <v>1065</v>
      </c>
      <c r="F41" s="361">
        <v>70891101</v>
      </c>
      <c r="G41" s="361" t="s">
        <v>80</v>
      </c>
      <c r="H41" s="360" t="s">
        <v>324</v>
      </c>
      <c r="I41" s="359">
        <v>8054</v>
      </c>
      <c r="J41" s="359">
        <v>8054</v>
      </c>
      <c r="K41" s="359">
        <v>0</v>
      </c>
      <c r="L41" s="359">
        <v>0</v>
      </c>
      <c r="M41" s="359">
        <v>8054</v>
      </c>
      <c r="N41" s="359">
        <v>0</v>
      </c>
      <c r="O41" s="359">
        <v>0</v>
      </c>
      <c r="P41" s="565" t="s">
        <v>80</v>
      </c>
      <c r="Q41" s="566" t="s">
        <v>80</v>
      </c>
      <c r="R41" s="508" t="s">
        <v>496</v>
      </c>
      <c r="S41" s="359"/>
      <c r="T41" s="359">
        <v>0</v>
      </c>
      <c r="U41" s="359">
        <v>0</v>
      </c>
      <c r="V41" s="359">
        <v>0</v>
      </c>
      <c r="W41" s="359">
        <v>0</v>
      </c>
      <c r="X41" s="359">
        <v>0</v>
      </c>
      <c r="Y41" s="359">
        <v>0</v>
      </c>
      <c r="Z41" s="359">
        <v>0</v>
      </c>
      <c r="AA41" s="359">
        <v>0</v>
      </c>
      <c r="AB41" s="440">
        <v>0</v>
      </c>
      <c r="AC41" s="359">
        <v>0</v>
      </c>
      <c r="AD41" s="359">
        <v>0</v>
      </c>
      <c r="AE41" s="359">
        <v>0</v>
      </c>
      <c r="AF41" s="359">
        <v>0</v>
      </c>
      <c r="AG41" s="359">
        <v>0</v>
      </c>
      <c r="AH41" s="359">
        <v>0</v>
      </c>
      <c r="AI41" s="359">
        <v>0</v>
      </c>
      <c r="AJ41" s="359">
        <v>0</v>
      </c>
      <c r="AK41" s="359">
        <v>0</v>
      </c>
      <c r="AL41" s="359">
        <v>0</v>
      </c>
      <c r="AM41" s="359">
        <v>0</v>
      </c>
      <c r="AN41" s="359">
        <v>0</v>
      </c>
      <c r="AO41" s="359">
        <v>0</v>
      </c>
      <c r="AP41" s="359">
        <v>0</v>
      </c>
      <c r="AQ41" s="359">
        <v>0</v>
      </c>
      <c r="AR41" s="359">
        <v>0</v>
      </c>
      <c r="AS41" s="359">
        <v>0</v>
      </c>
      <c r="AT41" s="359">
        <v>0</v>
      </c>
      <c r="AU41" s="359">
        <v>0</v>
      </c>
      <c r="AV41" s="359">
        <v>0</v>
      </c>
      <c r="AW41" s="359">
        <v>0</v>
      </c>
      <c r="AX41" s="359">
        <v>0</v>
      </c>
      <c r="AY41" s="359">
        <v>0</v>
      </c>
      <c r="AZ41" s="359">
        <v>0</v>
      </c>
      <c r="BA41" s="359">
        <v>8054</v>
      </c>
      <c r="BB41" s="360" t="s">
        <v>454</v>
      </c>
      <c r="BC41" s="360" t="s">
        <v>2035</v>
      </c>
      <c r="BD41" s="567">
        <v>0</v>
      </c>
      <c r="BE41" s="567">
        <v>2956.5406200000002</v>
      </c>
      <c r="BF41" s="403" t="s">
        <v>1970</v>
      </c>
      <c r="BG41" s="472"/>
      <c r="BH41" s="360" t="s">
        <v>2017</v>
      </c>
      <c r="BI41" s="361" t="s">
        <v>2718</v>
      </c>
      <c r="BJ41" s="593"/>
    </row>
    <row r="42" spans="1:338" ht="72" outlineLevel="1">
      <c r="A42" s="698"/>
      <c r="B42" s="625" t="s">
        <v>1022</v>
      </c>
      <c r="C42" s="507" t="s">
        <v>80</v>
      </c>
      <c r="D42" s="360" t="s">
        <v>194</v>
      </c>
      <c r="E42" s="360" t="s">
        <v>1065</v>
      </c>
      <c r="F42" s="361">
        <v>70891118</v>
      </c>
      <c r="G42" s="361" t="s">
        <v>1303</v>
      </c>
      <c r="H42" s="360" t="s">
        <v>324</v>
      </c>
      <c r="I42" s="398">
        <v>101042.2</v>
      </c>
      <c r="J42" s="398">
        <v>80642.2</v>
      </c>
      <c r="K42" s="398">
        <v>20400</v>
      </c>
      <c r="L42" s="398">
        <v>0</v>
      </c>
      <c r="M42" s="398">
        <v>80642.2</v>
      </c>
      <c r="N42" s="398">
        <v>0</v>
      </c>
      <c r="O42" s="398">
        <v>0</v>
      </c>
      <c r="P42" s="510" t="s">
        <v>80</v>
      </c>
      <c r="Q42" s="511">
        <v>44095</v>
      </c>
      <c r="R42" s="508" t="s">
        <v>496</v>
      </c>
      <c r="S42" s="398"/>
      <c r="T42" s="359">
        <v>20384.724750000001</v>
      </c>
      <c r="U42" s="359">
        <v>0</v>
      </c>
      <c r="V42" s="359">
        <v>0</v>
      </c>
      <c r="W42" s="359">
        <v>20384.724750000001</v>
      </c>
      <c r="X42" s="398">
        <v>0</v>
      </c>
      <c r="Y42" s="398">
        <v>0</v>
      </c>
      <c r="Z42" s="398">
        <v>0</v>
      </c>
      <c r="AA42" s="398">
        <v>0</v>
      </c>
      <c r="AB42" s="440">
        <v>0</v>
      </c>
      <c r="AC42" s="398">
        <v>0</v>
      </c>
      <c r="AD42" s="359">
        <v>0</v>
      </c>
      <c r="AE42" s="359">
        <v>0</v>
      </c>
      <c r="AF42" s="359">
        <v>0</v>
      </c>
      <c r="AG42" s="359">
        <v>0</v>
      </c>
      <c r="AH42" s="359">
        <v>0</v>
      </c>
      <c r="AI42" s="359">
        <v>0</v>
      </c>
      <c r="AJ42" s="359">
        <v>0</v>
      </c>
      <c r="AK42" s="359">
        <v>0</v>
      </c>
      <c r="AL42" s="359">
        <v>0</v>
      </c>
      <c r="AM42" s="359">
        <v>0</v>
      </c>
      <c r="AN42" s="359">
        <v>0</v>
      </c>
      <c r="AO42" s="359">
        <v>0</v>
      </c>
      <c r="AP42" s="359">
        <v>0</v>
      </c>
      <c r="AQ42" s="359">
        <v>0</v>
      </c>
      <c r="AR42" s="359">
        <v>0</v>
      </c>
      <c r="AS42" s="359">
        <v>0</v>
      </c>
      <c r="AT42" s="359">
        <v>0</v>
      </c>
      <c r="AU42" s="359">
        <v>0</v>
      </c>
      <c r="AV42" s="359">
        <v>0</v>
      </c>
      <c r="AW42" s="359">
        <v>0</v>
      </c>
      <c r="AX42" s="359">
        <v>0</v>
      </c>
      <c r="AY42" s="359">
        <v>0</v>
      </c>
      <c r="AZ42" s="359">
        <v>0</v>
      </c>
      <c r="BA42" s="398">
        <v>0</v>
      </c>
      <c r="BB42" s="508" t="s">
        <v>1018</v>
      </c>
      <c r="BC42" s="508" t="s">
        <v>2036</v>
      </c>
      <c r="BD42" s="568">
        <v>0</v>
      </c>
      <c r="BE42" s="568">
        <v>82999.999590000007</v>
      </c>
      <c r="BF42" s="403" t="s">
        <v>1970</v>
      </c>
      <c r="BG42" s="472"/>
      <c r="BH42" s="360" t="s">
        <v>2093</v>
      </c>
      <c r="BI42" s="361" t="s">
        <v>2718</v>
      </c>
      <c r="BJ42" s="593"/>
    </row>
    <row r="43" spans="1:338" ht="54" outlineLevel="1">
      <c r="A43" s="698"/>
      <c r="B43" s="624" t="s">
        <v>1245</v>
      </c>
      <c r="C43" s="507" t="s">
        <v>80</v>
      </c>
      <c r="D43" s="360" t="s">
        <v>194</v>
      </c>
      <c r="E43" s="360" t="s">
        <v>1065</v>
      </c>
      <c r="F43" s="361">
        <v>70891120</v>
      </c>
      <c r="G43" s="361" t="s">
        <v>2873</v>
      </c>
      <c r="H43" s="360" t="s">
        <v>324</v>
      </c>
      <c r="I43" s="398">
        <v>202218.24600000001</v>
      </c>
      <c r="J43" s="398">
        <v>198218.24600000001</v>
      </c>
      <c r="K43" s="398">
        <v>4000</v>
      </c>
      <c r="L43" s="398">
        <v>0</v>
      </c>
      <c r="M43" s="398">
        <v>202218.24600000001</v>
      </c>
      <c r="N43" s="398">
        <v>0</v>
      </c>
      <c r="O43" s="398">
        <v>0</v>
      </c>
      <c r="P43" s="510">
        <v>45246</v>
      </c>
      <c r="Q43" s="511" t="s">
        <v>2372</v>
      </c>
      <c r="R43" s="508" t="s">
        <v>693</v>
      </c>
      <c r="S43" s="398"/>
      <c r="T43" s="398">
        <v>0</v>
      </c>
      <c r="U43" s="398">
        <v>0</v>
      </c>
      <c r="V43" s="398">
        <v>0</v>
      </c>
      <c r="W43" s="398">
        <v>0</v>
      </c>
      <c r="X43" s="398">
        <v>0</v>
      </c>
      <c r="Y43" s="398">
        <v>0</v>
      </c>
      <c r="Z43" s="398">
        <v>18000</v>
      </c>
      <c r="AA43" s="398">
        <v>0</v>
      </c>
      <c r="AB43" s="440">
        <v>18000</v>
      </c>
      <c r="AC43" s="398">
        <v>0</v>
      </c>
      <c r="AD43" s="359">
        <v>0</v>
      </c>
      <c r="AE43" s="359">
        <v>1800</v>
      </c>
      <c r="AF43" s="359">
        <v>0</v>
      </c>
      <c r="AG43" s="359">
        <v>1800</v>
      </c>
      <c r="AH43" s="359">
        <v>0</v>
      </c>
      <c r="AI43" s="359">
        <v>0</v>
      </c>
      <c r="AJ43" s="359">
        <v>2700</v>
      </c>
      <c r="AK43" s="359">
        <v>0</v>
      </c>
      <c r="AL43" s="359">
        <v>2700</v>
      </c>
      <c r="AM43" s="359">
        <v>0</v>
      </c>
      <c r="AN43" s="359">
        <v>0</v>
      </c>
      <c r="AO43" s="359">
        <v>4500</v>
      </c>
      <c r="AP43" s="359">
        <v>0</v>
      </c>
      <c r="AQ43" s="359">
        <v>4500</v>
      </c>
      <c r="AR43" s="359">
        <v>0</v>
      </c>
      <c r="AS43" s="359">
        <v>0</v>
      </c>
      <c r="AT43" s="359">
        <v>9000</v>
      </c>
      <c r="AU43" s="359">
        <v>0</v>
      </c>
      <c r="AV43" s="359">
        <v>9000</v>
      </c>
      <c r="AW43" s="359">
        <v>0</v>
      </c>
      <c r="AX43" s="359">
        <v>0</v>
      </c>
      <c r="AY43" s="359">
        <v>0</v>
      </c>
      <c r="AZ43" s="359">
        <v>0</v>
      </c>
      <c r="BA43" s="398">
        <v>202218.24600000001</v>
      </c>
      <c r="BB43" s="508" t="s">
        <v>1277</v>
      </c>
      <c r="BC43" s="508" t="s">
        <v>2053</v>
      </c>
      <c r="BD43" s="568">
        <v>0</v>
      </c>
      <c r="BE43" s="568">
        <v>173076.37684000001</v>
      </c>
      <c r="BF43" s="403" t="s">
        <v>1970</v>
      </c>
      <c r="BG43" s="472"/>
      <c r="BH43" s="360" t="s">
        <v>2012</v>
      </c>
      <c r="BI43" s="361" t="s">
        <v>2718</v>
      </c>
      <c r="BJ43" s="593"/>
    </row>
    <row r="44" spans="1:338" ht="54" outlineLevel="1">
      <c r="A44" s="698"/>
      <c r="B44" s="624" t="s">
        <v>1246</v>
      </c>
      <c r="C44" s="507" t="s">
        <v>80</v>
      </c>
      <c r="D44" s="360" t="s">
        <v>194</v>
      </c>
      <c r="E44" s="360" t="s">
        <v>1065</v>
      </c>
      <c r="F44" s="361">
        <v>70891121</v>
      </c>
      <c r="G44" s="361" t="s">
        <v>80</v>
      </c>
      <c r="H44" s="360" t="s">
        <v>324</v>
      </c>
      <c r="I44" s="398">
        <v>199438</v>
      </c>
      <c r="J44" s="398">
        <v>199438</v>
      </c>
      <c r="K44" s="398">
        <v>0</v>
      </c>
      <c r="L44" s="398">
        <v>0</v>
      </c>
      <c r="M44" s="398">
        <v>199438</v>
      </c>
      <c r="N44" s="398">
        <v>0</v>
      </c>
      <c r="O44" s="398">
        <v>0</v>
      </c>
      <c r="P44" s="510" t="s">
        <v>80</v>
      </c>
      <c r="Q44" s="511" t="s">
        <v>1315</v>
      </c>
      <c r="R44" s="508" t="s">
        <v>1666</v>
      </c>
      <c r="S44" s="398"/>
      <c r="T44" s="398">
        <v>0</v>
      </c>
      <c r="U44" s="398">
        <v>0</v>
      </c>
      <c r="V44" s="398">
        <v>0</v>
      </c>
      <c r="W44" s="398">
        <v>0</v>
      </c>
      <c r="X44" s="398">
        <v>0</v>
      </c>
      <c r="Y44" s="398">
        <v>0</v>
      </c>
      <c r="Z44" s="398">
        <v>0</v>
      </c>
      <c r="AA44" s="398">
        <v>0</v>
      </c>
      <c r="AB44" s="440">
        <v>0</v>
      </c>
      <c r="AC44" s="398">
        <v>0</v>
      </c>
      <c r="AD44" s="359">
        <v>0</v>
      </c>
      <c r="AE44" s="359">
        <v>0</v>
      </c>
      <c r="AF44" s="359">
        <v>0</v>
      </c>
      <c r="AG44" s="359">
        <v>0</v>
      </c>
      <c r="AH44" s="359">
        <v>0</v>
      </c>
      <c r="AI44" s="359">
        <v>0</v>
      </c>
      <c r="AJ44" s="359">
        <v>0</v>
      </c>
      <c r="AK44" s="359">
        <v>0</v>
      </c>
      <c r="AL44" s="359">
        <v>0</v>
      </c>
      <c r="AM44" s="359">
        <v>0</v>
      </c>
      <c r="AN44" s="359">
        <v>0</v>
      </c>
      <c r="AO44" s="359">
        <v>0</v>
      </c>
      <c r="AP44" s="359">
        <v>0</v>
      </c>
      <c r="AQ44" s="359">
        <v>0</v>
      </c>
      <c r="AR44" s="359">
        <v>0</v>
      </c>
      <c r="AS44" s="359">
        <v>0</v>
      </c>
      <c r="AT44" s="359">
        <v>0</v>
      </c>
      <c r="AU44" s="359">
        <v>0</v>
      </c>
      <c r="AV44" s="359">
        <v>0</v>
      </c>
      <c r="AW44" s="359">
        <v>0</v>
      </c>
      <c r="AX44" s="359">
        <v>0</v>
      </c>
      <c r="AY44" s="359">
        <v>0</v>
      </c>
      <c r="AZ44" s="359">
        <v>0</v>
      </c>
      <c r="BA44" s="398">
        <v>199438</v>
      </c>
      <c r="BB44" s="508" t="s">
        <v>1277</v>
      </c>
      <c r="BC44" s="508" t="s">
        <v>2038</v>
      </c>
      <c r="BD44" s="568">
        <v>0</v>
      </c>
      <c r="BE44" s="568">
        <v>52049.036379999998</v>
      </c>
      <c r="BF44" s="403" t="s">
        <v>1970</v>
      </c>
      <c r="BG44" s="472"/>
      <c r="BH44" s="360" t="s">
        <v>2020</v>
      </c>
      <c r="BI44" s="361" t="s">
        <v>2718</v>
      </c>
      <c r="BJ44" s="593"/>
    </row>
    <row r="45" spans="1:338" ht="54" outlineLevel="1">
      <c r="A45" s="698"/>
      <c r="B45" s="624" t="s">
        <v>1249</v>
      </c>
      <c r="C45" s="507" t="s">
        <v>80</v>
      </c>
      <c r="D45" s="360" t="s">
        <v>194</v>
      </c>
      <c r="E45" s="360" t="s">
        <v>1065</v>
      </c>
      <c r="F45" s="361">
        <v>70891124</v>
      </c>
      <c r="G45" s="361" t="s">
        <v>80</v>
      </c>
      <c r="H45" s="360" t="s">
        <v>324</v>
      </c>
      <c r="I45" s="398">
        <v>177015</v>
      </c>
      <c r="J45" s="398">
        <v>177015</v>
      </c>
      <c r="K45" s="398">
        <v>0</v>
      </c>
      <c r="L45" s="398">
        <v>0</v>
      </c>
      <c r="M45" s="398">
        <v>177015</v>
      </c>
      <c r="N45" s="398">
        <v>0</v>
      </c>
      <c r="O45" s="398">
        <v>0</v>
      </c>
      <c r="P45" s="510" t="s">
        <v>80</v>
      </c>
      <c r="Q45" s="511" t="s">
        <v>1315</v>
      </c>
      <c r="R45" s="508" t="s">
        <v>86</v>
      </c>
      <c r="S45" s="398"/>
      <c r="T45" s="398">
        <v>0</v>
      </c>
      <c r="U45" s="398">
        <v>0</v>
      </c>
      <c r="V45" s="398">
        <v>0</v>
      </c>
      <c r="W45" s="398">
        <v>0</v>
      </c>
      <c r="X45" s="398">
        <v>0</v>
      </c>
      <c r="Y45" s="398">
        <v>0</v>
      </c>
      <c r="Z45" s="398">
        <v>0</v>
      </c>
      <c r="AA45" s="398">
        <v>0</v>
      </c>
      <c r="AB45" s="440">
        <v>0</v>
      </c>
      <c r="AC45" s="398">
        <v>0</v>
      </c>
      <c r="AD45" s="359">
        <v>0</v>
      </c>
      <c r="AE45" s="359">
        <v>0</v>
      </c>
      <c r="AF45" s="359">
        <v>0</v>
      </c>
      <c r="AG45" s="359">
        <v>0</v>
      </c>
      <c r="AH45" s="359">
        <v>0</v>
      </c>
      <c r="AI45" s="359">
        <v>0</v>
      </c>
      <c r="AJ45" s="359">
        <v>0</v>
      </c>
      <c r="AK45" s="359">
        <v>0</v>
      </c>
      <c r="AL45" s="359">
        <v>0</v>
      </c>
      <c r="AM45" s="359">
        <v>0</v>
      </c>
      <c r="AN45" s="359">
        <v>0</v>
      </c>
      <c r="AO45" s="359">
        <v>0</v>
      </c>
      <c r="AP45" s="359">
        <v>0</v>
      </c>
      <c r="AQ45" s="359">
        <v>0</v>
      </c>
      <c r="AR45" s="359">
        <v>0</v>
      </c>
      <c r="AS45" s="359">
        <v>0</v>
      </c>
      <c r="AT45" s="359">
        <v>0</v>
      </c>
      <c r="AU45" s="359">
        <v>0</v>
      </c>
      <c r="AV45" s="359">
        <v>0</v>
      </c>
      <c r="AW45" s="359">
        <v>0</v>
      </c>
      <c r="AX45" s="359">
        <v>0</v>
      </c>
      <c r="AY45" s="359">
        <v>0</v>
      </c>
      <c r="AZ45" s="359">
        <v>0</v>
      </c>
      <c r="BA45" s="398">
        <v>177015</v>
      </c>
      <c r="BB45" s="508" t="s">
        <v>1277</v>
      </c>
      <c r="BC45" s="508" t="s">
        <v>2038</v>
      </c>
      <c r="BD45" s="568">
        <v>0</v>
      </c>
      <c r="BE45" s="568">
        <v>5540.8973400000004</v>
      </c>
      <c r="BF45" s="403" t="s">
        <v>1970</v>
      </c>
      <c r="BG45" s="472"/>
      <c r="BH45" s="360" t="s">
        <v>2020</v>
      </c>
      <c r="BI45" s="361" t="s">
        <v>2718</v>
      </c>
      <c r="BJ45" s="593"/>
    </row>
    <row r="46" spans="1:338" ht="54" outlineLevel="1">
      <c r="A46" s="698"/>
      <c r="B46" s="624" t="s">
        <v>1250</v>
      </c>
      <c r="C46" s="507" t="s">
        <v>80</v>
      </c>
      <c r="D46" s="360" t="s">
        <v>194</v>
      </c>
      <c r="E46" s="360" t="s">
        <v>1065</v>
      </c>
      <c r="F46" s="361">
        <v>70891125</v>
      </c>
      <c r="G46" s="361" t="s">
        <v>80</v>
      </c>
      <c r="H46" s="360" t="s">
        <v>324</v>
      </c>
      <c r="I46" s="398">
        <v>16347.96</v>
      </c>
      <c r="J46" s="398">
        <v>2420</v>
      </c>
      <c r="K46" s="398">
        <v>13927.96</v>
      </c>
      <c r="L46" s="398">
        <v>0</v>
      </c>
      <c r="M46" s="398">
        <v>2420</v>
      </c>
      <c r="N46" s="398">
        <v>0</v>
      </c>
      <c r="O46" s="398">
        <v>0</v>
      </c>
      <c r="P46" s="510" t="s">
        <v>80</v>
      </c>
      <c r="Q46" s="511" t="s">
        <v>2373</v>
      </c>
      <c r="R46" s="508" t="s">
        <v>86</v>
      </c>
      <c r="S46" s="398"/>
      <c r="T46" s="398">
        <v>0</v>
      </c>
      <c r="U46" s="398">
        <v>0</v>
      </c>
      <c r="V46" s="398">
        <v>0</v>
      </c>
      <c r="W46" s="398">
        <v>0</v>
      </c>
      <c r="X46" s="398">
        <v>0</v>
      </c>
      <c r="Y46" s="398">
        <v>0</v>
      </c>
      <c r="Z46" s="398">
        <v>21000</v>
      </c>
      <c r="AA46" s="398">
        <v>0</v>
      </c>
      <c r="AB46" s="440">
        <v>21000</v>
      </c>
      <c r="AC46" s="398">
        <v>0</v>
      </c>
      <c r="AD46" s="359">
        <v>0</v>
      </c>
      <c r="AE46" s="359">
        <v>2100</v>
      </c>
      <c r="AF46" s="359">
        <v>0</v>
      </c>
      <c r="AG46" s="359">
        <v>2100</v>
      </c>
      <c r="AH46" s="359">
        <v>0</v>
      </c>
      <c r="AI46" s="359">
        <v>0</v>
      </c>
      <c r="AJ46" s="359">
        <v>3150</v>
      </c>
      <c r="AK46" s="359">
        <v>0</v>
      </c>
      <c r="AL46" s="359">
        <v>3150</v>
      </c>
      <c r="AM46" s="359">
        <v>0</v>
      </c>
      <c r="AN46" s="359">
        <v>0</v>
      </c>
      <c r="AO46" s="359">
        <v>5250</v>
      </c>
      <c r="AP46" s="359">
        <v>0</v>
      </c>
      <c r="AQ46" s="359">
        <v>5250</v>
      </c>
      <c r="AR46" s="359">
        <v>0</v>
      </c>
      <c r="AS46" s="359">
        <v>0</v>
      </c>
      <c r="AT46" s="359">
        <v>10500</v>
      </c>
      <c r="AU46" s="359">
        <v>0</v>
      </c>
      <c r="AV46" s="359">
        <v>10500</v>
      </c>
      <c r="AW46" s="359">
        <v>0</v>
      </c>
      <c r="AX46" s="359">
        <v>0</v>
      </c>
      <c r="AY46" s="359">
        <v>0</v>
      </c>
      <c r="AZ46" s="359">
        <v>0</v>
      </c>
      <c r="BA46" s="398">
        <v>2420</v>
      </c>
      <c r="BB46" s="508" t="s">
        <v>1277</v>
      </c>
      <c r="BC46" s="508" t="s">
        <v>2039</v>
      </c>
      <c r="BD46" s="568">
        <v>0</v>
      </c>
      <c r="BE46" s="568">
        <v>8228.3089999999993</v>
      </c>
      <c r="BF46" s="403" t="s">
        <v>1970</v>
      </c>
      <c r="BG46" s="472"/>
      <c r="BH46" s="360" t="s">
        <v>2016</v>
      </c>
      <c r="BI46" s="361" t="s">
        <v>2718</v>
      </c>
      <c r="BJ46" s="593"/>
    </row>
    <row r="47" spans="1:338" ht="108" outlineLevel="1">
      <c r="A47" s="698"/>
      <c r="B47" s="624" t="s">
        <v>1252</v>
      </c>
      <c r="C47" s="507" t="s">
        <v>80</v>
      </c>
      <c r="D47" s="360" t="s">
        <v>194</v>
      </c>
      <c r="E47" s="360" t="s">
        <v>1065</v>
      </c>
      <c r="F47" s="361">
        <v>70891126</v>
      </c>
      <c r="G47" s="361" t="s">
        <v>80</v>
      </c>
      <c r="H47" s="360" t="s">
        <v>324</v>
      </c>
      <c r="I47" s="398">
        <v>12803.689</v>
      </c>
      <c r="J47" s="398">
        <v>4235</v>
      </c>
      <c r="K47" s="398">
        <v>8568.6890000000003</v>
      </c>
      <c r="L47" s="398">
        <v>0</v>
      </c>
      <c r="M47" s="398">
        <v>4235</v>
      </c>
      <c r="N47" s="398">
        <v>0</v>
      </c>
      <c r="O47" s="398">
        <v>0</v>
      </c>
      <c r="P47" s="510" t="s">
        <v>80</v>
      </c>
      <c r="Q47" s="511">
        <v>44852</v>
      </c>
      <c r="R47" s="508" t="s">
        <v>1666</v>
      </c>
      <c r="S47" s="398"/>
      <c r="T47" s="398">
        <v>0</v>
      </c>
      <c r="U47" s="398">
        <v>0</v>
      </c>
      <c r="V47" s="398">
        <v>0</v>
      </c>
      <c r="W47" s="398">
        <v>0</v>
      </c>
      <c r="X47" s="398">
        <v>0</v>
      </c>
      <c r="Y47" s="398">
        <v>0</v>
      </c>
      <c r="Z47" s="398">
        <v>0</v>
      </c>
      <c r="AA47" s="398">
        <v>0</v>
      </c>
      <c r="AB47" s="440">
        <v>0</v>
      </c>
      <c r="AC47" s="398">
        <v>0</v>
      </c>
      <c r="AD47" s="359">
        <v>0</v>
      </c>
      <c r="AE47" s="359">
        <v>0</v>
      </c>
      <c r="AF47" s="359">
        <v>0</v>
      </c>
      <c r="AG47" s="359">
        <v>0</v>
      </c>
      <c r="AH47" s="359">
        <v>0</v>
      </c>
      <c r="AI47" s="359">
        <v>0</v>
      </c>
      <c r="AJ47" s="359">
        <v>0</v>
      </c>
      <c r="AK47" s="359">
        <v>0</v>
      </c>
      <c r="AL47" s="359">
        <v>0</v>
      </c>
      <c r="AM47" s="359">
        <v>0</v>
      </c>
      <c r="AN47" s="359">
        <v>0</v>
      </c>
      <c r="AO47" s="359">
        <v>0</v>
      </c>
      <c r="AP47" s="359">
        <v>0</v>
      </c>
      <c r="AQ47" s="359">
        <v>0</v>
      </c>
      <c r="AR47" s="359">
        <v>0</v>
      </c>
      <c r="AS47" s="359">
        <v>0</v>
      </c>
      <c r="AT47" s="359">
        <v>0</v>
      </c>
      <c r="AU47" s="359">
        <v>0</v>
      </c>
      <c r="AV47" s="359">
        <v>0</v>
      </c>
      <c r="AW47" s="359">
        <v>0</v>
      </c>
      <c r="AX47" s="359">
        <v>0</v>
      </c>
      <c r="AY47" s="359">
        <v>0</v>
      </c>
      <c r="AZ47" s="359">
        <v>0</v>
      </c>
      <c r="BA47" s="398">
        <v>4235</v>
      </c>
      <c r="BB47" s="508" t="s">
        <v>1277</v>
      </c>
      <c r="BC47" s="508" t="s">
        <v>2040</v>
      </c>
      <c r="BD47" s="568">
        <v>0</v>
      </c>
      <c r="BE47" s="568">
        <v>98885.49424</v>
      </c>
      <c r="BF47" s="403" t="s">
        <v>1970</v>
      </c>
      <c r="BG47" s="472"/>
      <c r="BH47" s="360" t="s">
        <v>2724</v>
      </c>
      <c r="BI47" s="361" t="s">
        <v>2718</v>
      </c>
      <c r="BJ47" s="593"/>
    </row>
    <row r="48" spans="1:338" ht="108" outlineLevel="1">
      <c r="A48" s="698"/>
      <c r="B48" s="624" t="s">
        <v>1254</v>
      </c>
      <c r="C48" s="507" t="s">
        <v>80</v>
      </c>
      <c r="D48" s="360" t="s">
        <v>194</v>
      </c>
      <c r="E48" s="360" t="s">
        <v>1065</v>
      </c>
      <c r="F48" s="361">
        <v>70891128</v>
      </c>
      <c r="G48" s="361" t="s">
        <v>80</v>
      </c>
      <c r="H48" s="360" t="s">
        <v>324</v>
      </c>
      <c r="I48" s="398">
        <v>2500</v>
      </c>
      <c r="J48" s="398">
        <v>2420</v>
      </c>
      <c r="K48" s="398">
        <v>80</v>
      </c>
      <c r="L48" s="398">
        <v>0</v>
      </c>
      <c r="M48" s="398">
        <v>2420</v>
      </c>
      <c r="N48" s="398">
        <v>0</v>
      </c>
      <c r="O48" s="398">
        <v>0</v>
      </c>
      <c r="P48" s="510" t="s">
        <v>80</v>
      </c>
      <c r="Q48" s="511" t="s">
        <v>1816</v>
      </c>
      <c r="R48" s="508" t="s">
        <v>86</v>
      </c>
      <c r="S48" s="398"/>
      <c r="T48" s="398">
        <v>0</v>
      </c>
      <c r="U48" s="398">
        <v>0</v>
      </c>
      <c r="V48" s="398">
        <v>0</v>
      </c>
      <c r="W48" s="398">
        <v>0</v>
      </c>
      <c r="X48" s="398">
        <v>0</v>
      </c>
      <c r="Y48" s="398">
        <v>0</v>
      </c>
      <c r="Z48" s="398">
        <v>0</v>
      </c>
      <c r="AA48" s="398">
        <v>0</v>
      </c>
      <c r="AB48" s="440">
        <v>0</v>
      </c>
      <c r="AC48" s="398">
        <v>0</v>
      </c>
      <c r="AD48" s="359">
        <v>0</v>
      </c>
      <c r="AE48" s="359">
        <v>0</v>
      </c>
      <c r="AF48" s="359">
        <v>0</v>
      </c>
      <c r="AG48" s="359">
        <v>0</v>
      </c>
      <c r="AH48" s="359">
        <v>0</v>
      </c>
      <c r="AI48" s="359">
        <v>0</v>
      </c>
      <c r="AJ48" s="359">
        <v>0</v>
      </c>
      <c r="AK48" s="359">
        <v>0</v>
      </c>
      <c r="AL48" s="359">
        <v>0</v>
      </c>
      <c r="AM48" s="359">
        <v>0</v>
      </c>
      <c r="AN48" s="359">
        <v>0</v>
      </c>
      <c r="AO48" s="359">
        <v>0</v>
      </c>
      <c r="AP48" s="359">
        <v>0</v>
      </c>
      <c r="AQ48" s="359">
        <v>0</v>
      </c>
      <c r="AR48" s="359">
        <v>0</v>
      </c>
      <c r="AS48" s="359">
        <v>0</v>
      </c>
      <c r="AT48" s="359">
        <v>0</v>
      </c>
      <c r="AU48" s="359">
        <v>0</v>
      </c>
      <c r="AV48" s="359">
        <v>0</v>
      </c>
      <c r="AW48" s="359">
        <v>0</v>
      </c>
      <c r="AX48" s="359">
        <v>0</v>
      </c>
      <c r="AY48" s="359">
        <v>0</v>
      </c>
      <c r="AZ48" s="359">
        <v>0</v>
      </c>
      <c r="BA48" s="398">
        <v>2420</v>
      </c>
      <c r="BB48" s="508" t="s">
        <v>1277</v>
      </c>
      <c r="BC48" s="508" t="s">
        <v>2040</v>
      </c>
      <c r="BD48" s="568">
        <v>0</v>
      </c>
      <c r="BE48" s="568">
        <v>1400.575</v>
      </c>
      <c r="BF48" s="403" t="s">
        <v>1970</v>
      </c>
      <c r="BG48" s="472"/>
      <c r="BH48" s="360" t="s">
        <v>2016</v>
      </c>
      <c r="BI48" s="361" t="s">
        <v>2718</v>
      </c>
      <c r="BJ48" s="593"/>
    </row>
    <row r="49" spans="1:62" ht="108" outlineLevel="1">
      <c r="A49" s="698"/>
      <c r="B49" s="624" t="s">
        <v>1255</v>
      </c>
      <c r="C49" s="507" t="s">
        <v>80</v>
      </c>
      <c r="D49" s="360" t="s">
        <v>194</v>
      </c>
      <c r="E49" s="360" t="s">
        <v>1065</v>
      </c>
      <c r="F49" s="361">
        <v>70891129</v>
      </c>
      <c r="G49" s="361" t="s">
        <v>80</v>
      </c>
      <c r="H49" s="360" t="s">
        <v>324</v>
      </c>
      <c r="I49" s="398">
        <v>3500</v>
      </c>
      <c r="J49" s="398">
        <v>2420</v>
      </c>
      <c r="K49" s="398">
        <v>1080</v>
      </c>
      <c r="L49" s="398">
        <v>0</v>
      </c>
      <c r="M49" s="398">
        <v>2420</v>
      </c>
      <c r="N49" s="398">
        <v>0</v>
      </c>
      <c r="O49" s="398">
        <v>0</v>
      </c>
      <c r="P49" s="510" t="s">
        <v>80</v>
      </c>
      <c r="Q49" s="511" t="s">
        <v>80</v>
      </c>
      <c r="R49" s="508" t="s">
        <v>86</v>
      </c>
      <c r="S49" s="398"/>
      <c r="T49" s="398">
        <v>0</v>
      </c>
      <c r="U49" s="398">
        <v>0</v>
      </c>
      <c r="V49" s="398">
        <v>0</v>
      </c>
      <c r="W49" s="398">
        <v>0</v>
      </c>
      <c r="X49" s="398">
        <v>0</v>
      </c>
      <c r="Y49" s="398">
        <v>0</v>
      </c>
      <c r="Z49" s="398">
        <v>0</v>
      </c>
      <c r="AA49" s="398">
        <v>0</v>
      </c>
      <c r="AB49" s="440">
        <v>0</v>
      </c>
      <c r="AC49" s="398">
        <v>0</v>
      </c>
      <c r="AD49" s="359">
        <v>0</v>
      </c>
      <c r="AE49" s="359">
        <v>0</v>
      </c>
      <c r="AF49" s="359">
        <v>0</v>
      </c>
      <c r="AG49" s="359">
        <v>0</v>
      </c>
      <c r="AH49" s="359">
        <v>0</v>
      </c>
      <c r="AI49" s="359">
        <v>0</v>
      </c>
      <c r="AJ49" s="359">
        <v>0</v>
      </c>
      <c r="AK49" s="359">
        <v>0</v>
      </c>
      <c r="AL49" s="359">
        <v>0</v>
      </c>
      <c r="AM49" s="359">
        <v>0</v>
      </c>
      <c r="AN49" s="359">
        <v>0</v>
      </c>
      <c r="AO49" s="359">
        <v>0</v>
      </c>
      <c r="AP49" s="359">
        <v>0</v>
      </c>
      <c r="AQ49" s="359">
        <v>0</v>
      </c>
      <c r="AR49" s="359">
        <v>0</v>
      </c>
      <c r="AS49" s="359">
        <v>0</v>
      </c>
      <c r="AT49" s="359">
        <v>0</v>
      </c>
      <c r="AU49" s="359">
        <v>0</v>
      </c>
      <c r="AV49" s="359">
        <v>0</v>
      </c>
      <c r="AW49" s="359">
        <v>0</v>
      </c>
      <c r="AX49" s="359">
        <v>0</v>
      </c>
      <c r="AY49" s="359">
        <v>0</v>
      </c>
      <c r="AZ49" s="359">
        <v>0</v>
      </c>
      <c r="BA49" s="398">
        <v>2420</v>
      </c>
      <c r="BB49" s="508" t="s">
        <v>1277</v>
      </c>
      <c r="BC49" s="508" t="s">
        <v>2040</v>
      </c>
      <c r="BD49" s="568">
        <v>0</v>
      </c>
      <c r="BE49" s="568" t="s">
        <v>80</v>
      </c>
      <c r="BF49" s="512" t="s">
        <v>1971</v>
      </c>
      <c r="BG49" s="472"/>
      <c r="BH49" s="360" t="s">
        <v>2016</v>
      </c>
      <c r="BI49" s="361" t="s">
        <v>2718</v>
      </c>
      <c r="BJ49" s="593"/>
    </row>
    <row r="50" spans="1:62" ht="108" outlineLevel="1">
      <c r="A50" s="698"/>
      <c r="B50" s="625" t="s">
        <v>2635</v>
      </c>
      <c r="C50" s="507" t="s">
        <v>80</v>
      </c>
      <c r="D50" s="360" t="s">
        <v>194</v>
      </c>
      <c r="E50" s="360" t="s">
        <v>1065</v>
      </c>
      <c r="F50" s="361">
        <v>70891131</v>
      </c>
      <c r="G50" s="361" t="s">
        <v>80</v>
      </c>
      <c r="H50" s="360" t="s">
        <v>324</v>
      </c>
      <c r="I50" s="398">
        <v>53000</v>
      </c>
      <c r="J50" s="398">
        <v>2420</v>
      </c>
      <c r="K50" s="398">
        <v>50580</v>
      </c>
      <c r="L50" s="398">
        <v>0</v>
      </c>
      <c r="M50" s="398">
        <v>2420</v>
      </c>
      <c r="N50" s="398">
        <v>0</v>
      </c>
      <c r="O50" s="398">
        <v>0</v>
      </c>
      <c r="P50" s="510" t="s">
        <v>80</v>
      </c>
      <c r="Q50" s="511" t="s">
        <v>80</v>
      </c>
      <c r="R50" s="508" t="s">
        <v>496</v>
      </c>
      <c r="S50" s="398"/>
      <c r="T50" s="398">
        <v>0</v>
      </c>
      <c r="U50" s="398">
        <v>0</v>
      </c>
      <c r="V50" s="398">
        <v>0</v>
      </c>
      <c r="W50" s="398">
        <v>0</v>
      </c>
      <c r="X50" s="398">
        <v>0</v>
      </c>
      <c r="Y50" s="398">
        <v>0</v>
      </c>
      <c r="Z50" s="398">
        <v>0</v>
      </c>
      <c r="AA50" s="398">
        <v>0</v>
      </c>
      <c r="AB50" s="440">
        <v>0</v>
      </c>
      <c r="AC50" s="398">
        <v>0</v>
      </c>
      <c r="AD50" s="359">
        <v>0</v>
      </c>
      <c r="AE50" s="359">
        <v>0</v>
      </c>
      <c r="AF50" s="359">
        <v>0</v>
      </c>
      <c r="AG50" s="359">
        <v>0</v>
      </c>
      <c r="AH50" s="359">
        <v>0</v>
      </c>
      <c r="AI50" s="359">
        <v>0</v>
      </c>
      <c r="AJ50" s="359">
        <v>0</v>
      </c>
      <c r="AK50" s="359">
        <v>0</v>
      </c>
      <c r="AL50" s="359">
        <v>0</v>
      </c>
      <c r="AM50" s="359">
        <v>0</v>
      </c>
      <c r="AN50" s="359">
        <v>0</v>
      </c>
      <c r="AO50" s="359">
        <v>0</v>
      </c>
      <c r="AP50" s="359">
        <v>0</v>
      </c>
      <c r="AQ50" s="359">
        <v>0</v>
      </c>
      <c r="AR50" s="359">
        <v>0</v>
      </c>
      <c r="AS50" s="359">
        <v>0</v>
      </c>
      <c r="AT50" s="359">
        <v>0</v>
      </c>
      <c r="AU50" s="359">
        <v>0</v>
      </c>
      <c r="AV50" s="359">
        <v>0</v>
      </c>
      <c r="AW50" s="359">
        <v>0</v>
      </c>
      <c r="AX50" s="359">
        <v>0</v>
      </c>
      <c r="AY50" s="359">
        <v>0</v>
      </c>
      <c r="AZ50" s="359">
        <v>0</v>
      </c>
      <c r="BA50" s="398">
        <v>2420</v>
      </c>
      <c r="BB50" s="508" t="s">
        <v>1277</v>
      </c>
      <c r="BC50" s="508" t="s">
        <v>2040</v>
      </c>
      <c r="BD50" s="568">
        <v>0</v>
      </c>
      <c r="BE50" s="568" t="s">
        <v>80</v>
      </c>
      <c r="BF50" s="403" t="s">
        <v>1970</v>
      </c>
      <c r="BG50" s="472"/>
      <c r="BH50" s="360" t="s">
        <v>2016</v>
      </c>
      <c r="BI50" s="361" t="s">
        <v>2722</v>
      </c>
      <c r="BJ50" s="593"/>
    </row>
    <row r="51" spans="1:62" s="346" customFormat="1" ht="54" outlineLevel="1">
      <c r="A51" s="698"/>
      <c r="B51" s="625" t="s">
        <v>1263</v>
      </c>
      <c r="C51" s="507" t="s">
        <v>80</v>
      </c>
      <c r="D51" s="360" t="s">
        <v>194</v>
      </c>
      <c r="E51" s="360" t="s">
        <v>1065</v>
      </c>
      <c r="F51" s="361">
        <v>70891134</v>
      </c>
      <c r="G51" s="361" t="s">
        <v>1880</v>
      </c>
      <c r="H51" s="360" t="s">
        <v>324</v>
      </c>
      <c r="I51" s="398">
        <v>35392.130149999997</v>
      </c>
      <c r="J51" s="398">
        <v>31009.405579999999</v>
      </c>
      <c r="K51" s="398">
        <v>4382.7245699999985</v>
      </c>
      <c r="L51" s="398">
        <v>0</v>
      </c>
      <c r="M51" s="398">
        <v>31009.405579999999</v>
      </c>
      <c r="N51" s="398">
        <v>0</v>
      </c>
      <c r="O51" s="398">
        <v>0</v>
      </c>
      <c r="P51" s="510" t="s">
        <v>80</v>
      </c>
      <c r="Q51" s="511">
        <v>43798</v>
      </c>
      <c r="R51" s="508" t="s">
        <v>496</v>
      </c>
      <c r="S51" s="398"/>
      <c r="T51" s="398">
        <v>0</v>
      </c>
      <c r="U51" s="398">
        <v>0</v>
      </c>
      <c r="V51" s="398">
        <v>0</v>
      </c>
      <c r="W51" s="398">
        <v>0</v>
      </c>
      <c r="X51" s="398">
        <v>0</v>
      </c>
      <c r="Y51" s="398">
        <v>0</v>
      </c>
      <c r="Z51" s="398">
        <v>0</v>
      </c>
      <c r="AA51" s="398">
        <v>0</v>
      </c>
      <c r="AB51" s="440">
        <v>0</v>
      </c>
      <c r="AC51" s="398">
        <v>0</v>
      </c>
      <c r="AD51" s="359">
        <v>0</v>
      </c>
      <c r="AE51" s="359">
        <v>0</v>
      </c>
      <c r="AF51" s="359">
        <v>0</v>
      </c>
      <c r="AG51" s="359">
        <v>0</v>
      </c>
      <c r="AH51" s="359">
        <v>0</v>
      </c>
      <c r="AI51" s="359">
        <v>0</v>
      </c>
      <c r="AJ51" s="359">
        <v>0</v>
      </c>
      <c r="AK51" s="359">
        <v>0</v>
      </c>
      <c r="AL51" s="359">
        <v>0</v>
      </c>
      <c r="AM51" s="359">
        <v>0</v>
      </c>
      <c r="AN51" s="359">
        <v>0</v>
      </c>
      <c r="AO51" s="359">
        <v>0</v>
      </c>
      <c r="AP51" s="359">
        <v>0</v>
      </c>
      <c r="AQ51" s="359">
        <v>0</v>
      </c>
      <c r="AR51" s="359">
        <v>0</v>
      </c>
      <c r="AS51" s="359">
        <v>0</v>
      </c>
      <c r="AT51" s="359">
        <v>0</v>
      </c>
      <c r="AU51" s="359">
        <v>0</v>
      </c>
      <c r="AV51" s="359">
        <v>0</v>
      </c>
      <c r="AW51" s="359">
        <v>0</v>
      </c>
      <c r="AX51" s="359">
        <v>0</v>
      </c>
      <c r="AY51" s="359">
        <v>0</v>
      </c>
      <c r="AZ51" s="359">
        <v>0</v>
      </c>
      <c r="BA51" s="398">
        <v>35392.130149999997</v>
      </c>
      <c r="BB51" s="508" t="s">
        <v>538</v>
      </c>
      <c r="BC51" s="508" t="s">
        <v>2033</v>
      </c>
      <c r="BD51" s="568">
        <v>0</v>
      </c>
      <c r="BE51" s="568">
        <v>15660.451230000001</v>
      </c>
      <c r="BF51" s="403" t="s">
        <v>1970</v>
      </c>
      <c r="BG51" s="361" t="s">
        <v>1826</v>
      </c>
      <c r="BH51" s="360" t="s">
        <v>2020</v>
      </c>
      <c r="BI51" s="361" t="s">
        <v>2718</v>
      </c>
      <c r="BJ51" s="593"/>
    </row>
    <row r="52" spans="1:62" s="346" customFormat="1" ht="72" outlineLevel="1">
      <c r="A52" s="698"/>
      <c r="B52" s="624" t="s">
        <v>1546</v>
      </c>
      <c r="C52" s="507" t="s">
        <v>80</v>
      </c>
      <c r="D52" s="360" t="s">
        <v>194</v>
      </c>
      <c r="E52" s="360" t="s">
        <v>1065</v>
      </c>
      <c r="F52" s="361">
        <v>70891150</v>
      </c>
      <c r="G52" s="361" t="s">
        <v>80</v>
      </c>
      <c r="H52" s="360" t="s">
        <v>324</v>
      </c>
      <c r="I52" s="398">
        <v>25000</v>
      </c>
      <c r="J52" s="398">
        <v>25000</v>
      </c>
      <c r="K52" s="398">
        <v>0</v>
      </c>
      <c r="L52" s="398">
        <v>0</v>
      </c>
      <c r="M52" s="398">
        <v>25000</v>
      </c>
      <c r="N52" s="398">
        <v>0</v>
      </c>
      <c r="O52" s="398">
        <v>0</v>
      </c>
      <c r="P52" s="510" t="s">
        <v>80</v>
      </c>
      <c r="Q52" s="511" t="s">
        <v>80</v>
      </c>
      <c r="R52" s="508" t="s">
        <v>86</v>
      </c>
      <c r="S52" s="398"/>
      <c r="T52" s="398">
        <v>0</v>
      </c>
      <c r="U52" s="398">
        <v>0</v>
      </c>
      <c r="V52" s="398">
        <v>0</v>
      </c>
      <c r="W52" s="398">
        <v>0</v>
      </c>
      <c r="X52" s="398">
        <v>0</v>
      </c>
      <c r="Y52" s="398">
        <v>0</v>
      </c>
      <c r="Z52" s="398">
        <v>0</v>
      </c>
      <c r="AA52" s="398">
        <v>0</v>
      </c>
      <c r="AB52" s="440">
        <v>0</v>
      </c>
      <c r="AC52" s="398">
        <v>0</v>
      </c>
      <c r="AD52" s="359">
        <v>0</v>
      </c>
      <c r="AE52" s="359">
        <v>0</v>
      </c>
      <c r="AF52" s="359">
        <v>0</v>
      </c>
      <c r="AG52" s="359">
        <v>0</v>
      </c>
      <c r="AH52" s="359">
        <v>0</v>
      </c>
      <c r="AI52" s="359">
        <v>0</v>
      </c>
      <c r="AJ52" s="359">
        <v>0</v>
      </c>
      <c r="AK52" s="359">
        <v>0</v>
      </c>
      <c r="AL52" s="359">
        <v>0</v>
      </c>
      <c r="AM52" s="359">
        <v>0</v>
      </c>
      <c r="AN52" s="359">
        <v>0</v>
      </c>
      <c r="AO52" s="359">
        <v>0</v>
      </c>
      <c r="AP52" s="359">
        <v>0</v>
      </c>
      <c r="AQ52" s="359">
        <v>0</v>
      </c>
      <c r="AR52" s="359">
        <v>0</v>
      </c>
      <c r="AS52" s="359">
        <v>0</v>
      </c>
      <c r="AT52" s="359">
        <v>0</v>
      </c>
      <c r="AU52" s="359">
        <v>0</v>
      </c>
      <c r="AV52" s="359">
        <v>0</v>
      </c>
      <c r="AW52" s="359">
        <v>0</v>
      </c>
      <c r="AX52" s="359">
        <v>0</v>
      </c>
      <c r="AY52" s="359">
        <v>0</v>
      </c>
      <c r="AZ52" s="359">
        <v>0</v>
      </c>
      <c r="BA52" s="398">
        <v>25000</v>
      </c>
      <c r="BB52" s="508" t="s">
        <v>1540</v>
      </c>
      <c r="BC52" s="508" t="s">
        <v>80</v>
      </c>
      <c r="BD52" s="568">
        <v>0</v>
      </c>
      <c r="BE52" s="568" t="s">
        <v>80</v>
      </c>
      <c r="BF52" s="403" t="s">
        <v>1970</v>
      </c>
      <c r="BG52" s="472"/>
      <c r="BH52" s="360" t="s">
        <v>2093</v>
      </c>
      <c r="BI52" s="361" t="s">
        <v>2722</v>
      </c>
      <c r="BJ52" s="593"/>
    </row>
    <row r="53" spans="1:62" s="346" customFormat="1" ht="72" outlineLevel="1">
      <c r="A53" s="698"/>
      <c r="B53" s="625" t="s">
        <v>1548</v>
      </c>
      <c r="C53" s="507" t="s">
        <v>80</v>
      </c>
      <c r="D53" s="360" t="s">
        <v>194</v>
      </c>
      <c r="E53" s="360" t="s">
        <v>1065</v>
      </c>
      <c r="F53" s="361">
        <v>70891152</v>
      </c>
      <c r="G53" s="361" t="s">
        <v>1934</v>
      </c>
      <c r="H53" s="360" t="s">
        <v>324</v>
      </c>
      <c r="I53" s="398">
        <v>12214.03289</v>
      </c>
      <c r="J53" s="398">
        <v>6654.0990000000002</v>
      </c>
      <c r="K53" s="398">
        <v>5559.9338900000002</v>
      </c>
      <c r="L53" s="398">
        <v>0</v>
      </c>
      <c r="M53" s="398">
        <v>7014.6790000000001</v>
      </c>
      <c r="N53" s="398">
        <v>0</v>
      </c>
      <c r="O53" s="398">
        <v>0</v>
      </c>
      <c r="P53" s="510">
        <v>44179</v>
      </c>
      <c r="Q53" s="511">
        <v>44081</v>
      </c>
      <c r="R53" s="508" t="s">
        <v>496</v>
      </c>
      <c r="S53" s="398"/>
      <c r="T53" s="398">
        <v>0</v>
      </c>
      <c r="U53" s="398">
        <v>360.58</v>
      </c>
      <c r="V53" s="398">
        <v>0</v>
      </c>
      <c r="W53" s="398">
        <v>360.58</v>
      </c>
      <c r="X53" s="398">
        <v>0</v>
      </c>
      <c r="Y53" s="398">
        <v>0</v>
      </c>
      <c r="Z53" s="398">
        <v>0</v>
      </c>
      <c r="AA53" s="398">
        <v>0</v>
      </c>
      <c r="AB53" s="440">
        <v>0</v>
      </c>
      <c r="AC53" s="398">
        <v>0</v>
      </c>
      <c r="AD53" s="359">
        <v>0</v>
      </c>
      <c r="AE53" s="359">
        <v>0</v>
      </c>
      <c r="AF53" s="359">
        <v>0</v>
      </c>
      <c r="AG53" s="359">
        <v>0</v>
      </c>
      <c r="AH53" s="359">
        <v>0</v>
      </c>
      <c r="AI53" s="359">
        <v>0</v>
      </c>
      <c r="AJ53" s="359">
        <v>0</v>
      </c>
      <c r="AK53" s="359">
        <v>0</v>
      </c>
      <c r="AL53" s="359">
        <v>0</v>
      </c>
      <c r="AM53" s="359">
        <v>0</v>
      </c>
      <c r="AN53" s="359">
        <v>0</v>
      </c>
      <c r="AO53" s="359">
        <v>0</v>
      </c>
      <c r="AP53" s="359">
        <v>0</v>
      </c>
      <c r="AQ53" s="359">
        <v>0</v>
      </c>
      <c r="AR53" s="359">
        <v>0</v>
      </c>
      <c r="AS53" s="359">
        <v>0</v>
      </c>
      <c r="AT53" s="359">
        <v>0</v>
      </c>
      <c r="AU53" s="359">
        <v>0</v>
      </c>
      <c r="AV53" s="359">
        <v>0</v>
      </c>
      <c r="AW53" s="359">
        <v>0</v>
      </c>
      <c r="AX53" s="359">
        <v>0</v>
      </c>
      <c r="AY53" s="359">
        <v>0</v>
      </c>
      <c r="AZ53" s="359">
        <v>0</v>
      </c>
      <c r="BA53" s="398">
        <v>11046.72328</v>
      </c>
      <c r="BB53" s="508" t="s">
        <v>1540</v>
      </c>
      <c r="BC53" s="508" t="s">
        <v>2090</v>
      </c>
      <c r="BD53" s="568">
        <v>0</v>
      </c>
      <c r="BE53" s="568">
        <v>7014.6790000000001</v>
      </c>
      <c r="BF53" s="403" t="s">
        <v>1970</v>
      </c>
      <c r="BG53" s="361" t="s">
        <v>1826</v>
      </c>
      <c r="BH53" s="360" t="s">
        <v>2093</v>
      </c>
      <c r="BI53" s="361" t="s">
        <v>2722</v>
      </c>
      <c r="BJ53" s="593"/>
    </row>
    <row r="54" spans="1:62" s="346" customFormat="1" ht="54" outlineLevel="1">
      <c r="A54" s="698"/>
      <c r="B54" s="624" t="s">
        <v>1549</v>
      </c>
      <c r="C54" s="507" t="s">
        <v>80</v>
      </c>
      <c r="D54" s="360" t="s">
        <v>194</v>
      </c>
      <c r="E54" s="360" t="s">
        <v>1065</v>
      </c>
      <c r="F54" s="361">
        <v>70891153</v>
      </c>
      <c r="G54" s="361" t="s">
        <v>1935</v>
      </c>
      <c r="H54" s="360" t="s">
        <v>324</v>
      </c>
      <c r="I54" s="398">
        <v>6323.97829</v>
      </c>
      <c r="J54" s="398">
        <v>4103.8564999999999</v>
      </c>
      <c r="K54" s="398">
        <v>2220.1217900000001</v>
      </c>
      <c r="L54" s="398">
        <v>0</v>
      </c>
      <c r="M54" s="398">
        <v>4103.8564999999999</v>
      </c>
      <c r="N54" s="398">
        <v>0</v>
      </c>
      <c r="O54" s="398">
        <v>0</v>
      </c>
      <c r="P54" s="510" t="s">
        <v>80</v>
      </c>
      <c r="Q54" s="511">
        <v>44136</v>
      </c>
      <c r="R54" s="508" t="s">
        <v>1666</v>
      </c>
      <c r="S54" s="398"/>
      <c r="T54" s="398">
        <v>0</v>
      </c>
      <c r="U54" s="398">
        <v>2220.1225899999999</v>
      </c>
      <c r="V54" s="398">
        <v>0</v>
      </c>
      <c r="W54" s="398">
        <v>2220.1225899999999</v>
      </c>
      <c r="X54" s="398">
        <v>0</v>
      </c>
      <c r="Y54" s="398">
        <v>0</v>
      </c>
      <c r="Z54" s="398">
        <v>0</v>
      </c>
      <c r="AA54" s="398">
        <v>0</v>
      </c>
      <c r="AB54" s="440">
        <v>0</v>
      </c>
      <c r="AC54" s="398">
        <v>0</v>
      </c>
      <c r="AD54" s="359">
        <v>0</v>
      </c>
      <c r="AE54" s="359">
        <v>0</v>
      </c>
      <c r="AF54" s="359">
        <v>0</v>
      </c>
      <c r="AG54" s="359">
        <v>0</v>
      </c>
      <c r="AH54" s="359">
        <v>0</v>
      </c>
      <c r="AI54" s="359">
        <v>0</v>
      </c>
      <c r="AJ54" s="359">
        <v>0</v>
      </c>
      <c r="AK54" s="359">
        <v>0</v>
      </c>
      <c r="AL54" s="359">
        <v>0</v>
      </c>
      <c r="AM54" s="359">
        <v>0</v>
      </c>
      <c r="AN54" s="359">
        <v>0</v>
      </c>
      <c r="AO54" s="359">
        <v>0</v>
      </c>
      <c r="AP54" s="359">
        <v>0</v>
      </c>
      <c r="AQ54" s="359">
        <v>0</v>
      </c>
      <c r="AR54" s="359">
        <v>0</v>
      </c>
      <c r="AS54" s="359">
        <v>0</v>
      </c>
      <c r="AT54" s="359">
        <v>0</v>
      </c>
      <c r="AU54" s="359">
        <v>0</v>
      </c>
      <c r="AV54" s="359">
        <v>0</v>
      </c>
      <c r="AW54" s="359">
        <v>0</v>
      </c>
      <c r="AX54" s="359">
        <v>0</v>
      </c>
      <c r="AY54" s="359">
        <v>0</v>
      </c>
      <c r="AZ54" s="359">
        <v>0</v>
      </c>
      <c r="BA54" s="398">
        <v>6323.97829</v>
      </c>
      <c r="BB54" s="508" t="s">
        <v>1540</v>
      </c>
      <c r="BC54" s="508" t="s">
        <v>2091</v>
      </c>
      <c r="BD54" s="568">
        <v>0</v>
      </c>
      <c r="BE54" s="568">
        <v>4216.7849999999999</v>
      </c>
      <c r="BF54" s="403" t="s">
        <v>1970</v>
      </c>
      <c r="BG54" s="361" t="s">
        <v>1826</v>
      </c>
      <c r="BH54" s="360" t="s">
        <v>2015</v>
      </c>
      <c r="BI54" s="361" t="s">
        <v>2722</v>
      </c>
      <c r="BJ54" s="593"/>
    </row>
    <row r="55" spans="1:62" s="346" customFormat="1" ht="72" outlineLevel="1">
      <c r="A55" s="698"/>
      <c r="B55" s="625" t="s">
        <v>1898</v>
      </c>
      <c r="C55" s="507" t="s">
        <v>80</v>
      </c>
      <c r="D55" s="360" t="s">
        <v>194</v>
      </c>
      <c r="E55" s="360" t="s">
        <v>1065</v>
      </c>
      <c r="F55" s="361">
        <v>70891161</v>
      </c>
      <c r="G55" s="361" t="s">
        <v>80</v>
      </c>
      <c r="H55" s="360" t="s">
        <v>324</v>
      </c>
      <c r="I55" s="398">
        <v>16741.389299999999</v>
      </c>
      <c r="J55" s="398">
        <v>16741.389299999999</v>
      </c>
      <c r="K55" s="398">
        <v>0</v>
      </c>
      <c r="L55" s="398">
        <v>0</v>
      </c>
      <c r="M55" s="398">
        <v>16741.389299999999</v>
      </c>
      <c r="N55" s="398">
        <v>0</v>
      </c>
      <c r="O55" s="398">
        <v>0</v>
      </c>
      <c r="P55" s="510">
        <v>44860</v>
      </c>
      <c r="Q55" s="511">
        <v>44729</v>
      </c>
      <c r="R55" s="508" t="s">
        <v>496</v>
      </c>
      <c r="S55" s="398"/>
      <c r="T55" s="398">
        <v>0</v>
      </c>
      <c r="U55" s="398">
        <v>0</v>
      </c>
      <c r="V55" s="398">
        <v>0</v>
      </c>
      <c r="W55" s="398">
        <v>0</v>
      </c>
      <c r="X55" s="398">
        <v>0</v>
      </c>
      <c r="Y55" s="398">
        <v>0</v>
      </c>
      <c r="Z55" s="398">
        <v>0</v>
      </c>
      <c r="AA55" s="398">
        <v>0</v>
      </c>
      <c r="AB55" s="440">
        <v>0</v>
      </c>
      <c r="AC55" s="398">
        <v>0</v>
      </c>
      <c r="AD55" s="359">
        <v>0</v>
      </c>
      <c r="AE55" s="359">
        <v>0</v>
      </c>
      <c r="AF55" s="359">
        <v>0</v>
      </c>
      <c r="AG55" s="359">
        <v>0</v>
      </c>
      <c r="AH55" s="359">
        <v>0</v>
      </c>
      <c r="AI55" s="359">
        <v>0</v>
      </c>
      <c r="AJ55" s="359">
        <v>0</v>
      </c>
      <c r="AK55" s="359">
        <v>0</v>
      </c>
      <c r="AL55" s="359">
        <v>0</v>
      </c>
      <c r="AM55" s="359">
        <v>0</v>
      </c>
      <c r="AN55" s="359">
        <v>0</v>
      </c>
      <c r="AO55" s="359">
        <v>0</v>
      </c>
      <c r="AP55" s="359">
        <v>0</v>
      </c>
      <c r="AQ55" s="359">
        <v>0</v>
      </c>
      <c r="AR55" s="359">
        <v>0</v>
      </c>
      <c r="AS55" s="359">
        <v>0</v>
      </c>
      <c r="AT55" s="359">
        <v>0</v>
      </c>
      <c r="AU55" s="359">
        <v>0</v>
      </c>
      <c r="AV55" s="359">
        <v>0</v>
      </c>
      <c r="AW55" s="359">
        <v>0</v>
      </c>
      <c r="AX55" s="359">
        <v>0</v>
      </c>
      <c r="AY55" s="359">
        <v>0</v>
      </c>
      <c r="AZ55" s="359">
        <v>0</v>
      </c>
      <c r="BA55" s="398">
        <v>16741.389299999999</v>
      </c>
      <c r="BB55" s="508" t="s">
        <v>1897</v>
      </c>
      <c r="BC55" s="508" t="s">
        <v>2033</v>
      </c>
      <c r="BD55" s="568">
        <v>0</v>
      </c>
      <c r="BE55" s="398">
        <v>16741.389299999999</v>
      </c>
      <c r="BF55" s="403" t="s">
        <v>1970</v>
      </c>
      <c r="BG55" s="472"/>
      <c r="BH55" s="360" t="s">
        <v>2093</v>
      </c>
      <c r="BI55" s="361" t="s">
        <v>2722</v>
      </c>
      <c r="BJ55" s="593"/>
    </row>
    <row r="56" spans="1:62" s="346" customFormat="1" ht="54" outlineLevel="1">
      <c r="A56" s="698"/>
      <c r="B56" s="624" t="s">
        <v>1899</v>
      </c>
      <c r="C56" s="507" t="s">
        <v>80</v>
      </c>
      <c r="D56" s="360" t="s">
        <v>194</v>
      </c>
      <c r="E56" s="360" t="s">
        <v>1065</v>
      </c>
      <c r="F56" s="361">
        <v>70891191</v>
      </c>
      <c r="G56" s="361" t="s">
        <v>80</v>
      </c>
      <c r="H56" s="360" t="s">
        <v>324</v>
      </c>
      <c r="I56" s="398">
        <v>14368.090039999999</v>
      </c>
      <c r="J56" s="398">
        <v>14368.090039999999</v>
      </c>
      <c r="K56" s="398">
        <v>0</v>
      </c>
      <c r="L56" s="398">
        <v>0</v>
      </c>
      <c r="M56" s="398">
        <v>14368.090039999999</v>
      </c>
      <c r="N56" s="398">
        <v>0</v>
      </c>
      <c r="O56" s="398">
        <v>0</v>
      </c>
      <c r="P56" s="510">
        <v>45212</v>
      </c>
      <c r="Q56" s="511">
        <v>45027</v>
      </c>
      <c r="R56" s="508" t="s">
        <v>693</v>
      </c>
      <c r="S56" s="398"/>
      <c r="T56" s="398">
        <v>0</v>
      </c>
      <c r="U56" s="398">
        <v>0</v>
      </c>
      <c r="V56" s="398">
        <v>0</v>
      </c>
      <c r="W56" s="398">
        <v>0</v>
      </c>
      <c r="X56" s="398">
        <v>0</v>
      </c>
      <c r="Y56" s="398">
        <v>0</v>
      </c>
      <c r="Z56" s="398">
        <v>0</v>
      </c>
      <c r="AA56" s="398">
        <v>0</v>
      </c>
      <c r="AB56" s="440">
        <v>0</v>
      </c>
      <c r="AC56" s="398">
        <v>0</v>
      </c>
      <c r="AD56" s="359">
        <v>0</v>
      </c>
      <c r="AE56" s="359">
        <v>0</v>
      </c>
      <c r="AF56" s="359">
        <v>0</v>
      </c>
      <c r="AG56" s="359">
        <v>0</v>
      </c>
      <c r="AH56" s="359">
        <v>0</v>
      </c>
      <c r="AI56" s="359">
        <v>0</v>
      </c>
      <c r="AJ56" s="359">
        <v>0</v>
      </c>
      <c r="AK56" s="359">
        <v>0</v>
      </c>
      <c r="AL56" s="359">
        <v>0</v>
      </c>
      <c r="AM56" s="359">
        <v>0</v>
      </c>
      <c r="AN56" s="359">
        <v>0</v>
      </c>
      <c r="AO56" s="359">
        <v>0</v>
      </c>
      <c r="AP56" s="359">
        <v>0</v>
      </c>
      <c r="AQ56" s="359">
        <v>0</v>
      </c>
      <c r="AR56" s="359">
        <v>0</v>
      </c>
      <c r="AS56" s="359">
        <v>0</v>
      </c>
      <c r="AT56" s="359">
        <v>0</v>
      </c>
      <c r="AU56" s="359">
        <v>0</v>
      </c>
      <c r="AV56" s="359">
        <v>0</v>
      </c>
      <c r="AW56" s="359">
        <v>0</v>
      </c>
      <c r="AX56" s="359">
        <v>0</v>
      </c>
      <c r="AY56" s="359">
        <v>0</v>
      </c>
      <c r="AZ56" s="359">
        <v>0</v>
      </c>
      <c r="BA56" s="398">
        <v>14368.090039999999</v>
      </c>
      <c r="BB56" s="508" t="s">
        <v>1897</v>
      </c>
      <c r="BC56" s="508" t="s">
        <v>2033</v>
      </c>
      <c r="BD56" s="568">
        <v>0</v>
      </c>
      <c r="BE56" s="398">
        <v>14368.090039999999</v>
      </c>
      <c r="BF56" s="403" t="s">
        <v>1970</v>
      </c>
      <c r="BG56" s="472"/>
      <c r="BH56" s="360" t="s">
        <v>2037</v>
      </c>
      <c r="BI56" s="361" t="s">
        <v>2718</v>
      </c>
      <c r="BJ56" s="593"/>
    </row>
    <row r="57" spans="1:62" s="346" customFormat="1" ht="54" outlineLevel="1">
      <c r="A57" s="698"/>
      <c r="B57" s="625" t="s">
        <v>1900</v>
      </c>
      <c r="C57" s="507" t="s">
        <v>80</v>
      </c>
      <c r="D57" s="360" t="s">
        <v>194</v>
      </c>
      <c r="E57" s="360" t="s">
        <v>1065</v>
      </c>
      <c r="F57" s="361">
        <v>70891192</v>
      </c>
      <c r="G57" s="361" t="s">
        <v>80</v>
      </c>
      <c r="H57" s="360" t="s">
        <v>324</v>
      </c>
      <c r="I57" s="398">
        <v>15440.62</v>
      </c>
      <c r="J57" s="398">
        <v>15440.62</v>
      </c>
      <c r="K57" s="398">
        <v>0</v>
      </c>
      <c r="L57" s="398">
        <v>0</v>
      </c>
      <c r="M57" s="398">
        <v>15440.62</v>
      </c>
      <c r="N57" s="398">
        <v>0</v>
      </c>
      <c r="O57" s="398">
        <v>0</v>
      </c>
      <c r="P57" s="510">
        <v>44551</v>
      </c>
      <c r="Q57" s="511">
        <v>44319</v>
      </c>
      <c r="R57" s="508" t="s">
        <v>496</v>
      </c>
      <c r="S57" s="398"/>
      <c r="T57" s="398">
        <v>0</v>
      </c>
      <c r="U57" s="398">
        <v>0</v>
      </c>
      <c r="V57" s="398">
        <v>0</v>
      </c>
      <c r="W57" s="398">
        <v>0</v>
      </c>
      <c r="X57" s="398">
        <v>0</v>
      </c>
      <c r="Y57" s="398">
        <v>0</v>
      </c>
      <c r="Z57" s="398">
        <v>0</v>
      </c>
      <c r="AA57" s="398">
        <v>0</v>
      </c>
      <c r="AB57" s="440">
        <v>0</v>
      </c>
      <c r="AC57" s="398">
        <v>0</v>
      </c>
      <c r="AD57" s="359">
        <v>0</v>
      </c>
      <c r="AE57" s="359">
        <v>0</v>
      </c>
      <c r="AF57" s="359">
        <v>0</v>
      </c>
      <c r="AG57" s="359">
        <v>0</v>
      </c>
      <c r="AH57" s="359">
        <v>0</v>
      </c>
      <c r="AI57" s="359">
        <v>0</v>
      </c>
      <c r="AJ57" s="359">
        <v>0</v>
      </c>
      <c r="AK57" s="359">
        <v>0</v>
      </c>
      <c r="AL57" s="359">
        <v>0</v>
      </c>
      <c r="AM57" s="359">
        <v>0</v>
      </c>
      <c r="AN57" s="359">
        <v>0</v>
      </c>
      <c r="AO57" s="359">
        <v>0</v>
      </c>
      <c r="AP57" s="359">
        <v>0</v>
      </c>
      <c r="AQ57" s="359">
        <v>0</v>
      </c>
      <c r="AR57" s="359">
        <v>0</v>
      </c>
      <c r="AS57" s="359">
        <v>0</v>
      </c>
      <c r="AT57" s="359">
        <v>0</v>
      </c>
      <c r="AU57" s="359">
        <v>0</v>
      </c>
      <c r="AV57" s="359">
        <v>0</v>
      </c>
      <c r="AW57" s="359">
        <v>0</v>
      </c>
      <c r="AX57" s="359">
        <v>0</v>
      </c>
      <c r="AY57" s="359">
        <v>0</v>
      </c>
      <c r="AZ57" s="359">
        <v>0</v>
      </c>
      <c r="BA57" s="398">
        <v>15440.62</v>
      </c>
      <c r="BB57" s="508" t="s">
        <v>1897</v>
      </c>
      <c r="BC57" s="508" t="s">
        <v>2033</v>
      </c>
      <c r="BD57" s="568">
        <v>0</v>
      </c>
      <c r="BE57" s="568">
        <v>15072.37543</v>
      </c>
      <c r="BF57" s="403" t="s">
        <v>1970</v>
      </c>
      <c r="BG57" s="472"/>
      <c r="BH57" s="360" t="s">
        <v>2018</v>
      </c>
      <c r="BI57" s="361" t="s">
        <v>2722</v>
      </c>
      <c r="BJ57" s="593"/>
    </row>
    <row r="58" spans="1:62" s="346" customFormat="1" ht="54" outlineLevel="1">
      <c r="A58" s="698"/>
      <c r="B58" s="624" t="s">
        <v>1901</v>
      </c>
      <c r="C58" s="507" t="s">
        <v>80</v>
      </c>
      <c r="D58" s="360" t="s">
        <v>194</v>
      </c>
      <c r="E58" s="360" t="s">
        <v>1065</v>
      </c>
      <c r="F58" s="361">
        <v>70891195</v>
      </c>
      <c r="G58" s="361" t="s">
        <v>2044</v>
      </c>
      <c r="H58" s="360" t="s">
        <v>324</v>
      </c>
      <c r="I58" s="398">
        <v>454547.87</v>
      </c>
      <c r="J58" s="398">
        <v>454547.87</v>
      </c>
      <c r="K58" s="398">
        <v>0</v>
      </c>
      <c r="L58" s="398">
        <v>0</v>
      </c>
      <c r="M58" s="398">
        <v>454547.87</v>
      </c>
      <c r="N58" s="398">
        <v>0</v>
      </c>
      <c r="O58" s="398">
        <v>0</v>
      </c>
      <c r="P58" s="510">
        <v>44908</v>
      </c>
      <c r="Q58" s="511">
        <v>44307</v>
      </c>
      <c r="R58" s="508" t="s">
        <v>693</v>
      </c>
      <c r="S58" s="398"/>
      <c r="T58" s="398">
        <v>0</v>
      </c>
      <c r="U58" s="398">
        <v>5181.22</v>
      </c>
      <c r="V58" s="398">
        <v>0</v>
      </c>
      <c r="W58" s="359">
        <v>5181.22</v>
      </c>
      <c r="X58" s="398">
        <v>0</v>
      </c>
      <c r="Y58" s="398">
        <v>0</v>
      </c>
      <c r="Z58" s="398">
        <v>3</v>
      </c>
      <c r="AA58" s="398">
        <v>0</v>
      </c>
      <c r="AB58" s="440">
        <v>3</v>
      </c>
      <c r="AC58" s="398">
        <v>0</v>
      </c>
      <c r="AD58" s="359">
        <v>0</v>
      </c>
      <c r="AE58" s="359">
        <v>0.30000000000000004</v>
      </c>
      <c r="AF58" s="359">
        <v>0</v>
      </c>
      <c r="AG58" s="359">
        <v>0.30000000000000004</v>
      </c>
      <c r="AH58" s="359">
        <v>0</v>
      </c>
      <c r="AI58" s="359">
        <v>0</v>
      </c>
      <c r="AJ58" s="359">
        <v>0.44999999999999996</v>
      </c>
      <c r="AK58" s="359">
        <v>0</v>
      </c>
      <c r="AL58" s="359">
        <v>0.44999999999999996</v>
      </c>
      <c r="AM58" s="359">
        <v>0</v>
      </c>
      <c r="AN58" s="359">
        <v>0</v>
      </c>
      <c r="AO58" s="359">
        <v>0.75</v>
      </c>
      <c r="AP58" s="359">
        <v>0</v>
      </c>
      <c r="AQ58" s="359">
        <v>0.75</v>
      </c>
      <c r="AR58" s="359">
        <v>0</v>
      </c>
      <c r="AS58" s="359">
        <v>0</v>
      </c>
      <c r="AT58" s="359">
        <v>1.5</v>
      </c>
      <c r="AU58" s="359">
        <v>0</v>
      </c>
      <c r="AV58" s="359">
        <v>1.5</v>
      </c>
      <c r="AW58" s="359">
        <v>0</v>
      </c>
      <c r="AX58" s="359">
        <v>0</v>
      </c>
      <c r="AY58" s="359">
        <v>0</v>
      </c>
      <c r="AZ58" s="359">
        <v>0</v>
      </c>
      <c r="BA58" s="398">
        <v>454547.87</v>
      </c>
      <c r="BB58" s="508" t="s">
        <v>1897</v>
      </c>
      <c r="BC58" s="508" t="s">
        <v>2045</v>
      </c>
      <c r="BD58" s="568">
        <v>0</v>
      </c>
      <c r="BE58" s="568">
        <v>397273.57679000002</v>
      </c>
      <c r="BF58" s="403" t="s">
        <v>1970</v>
      </c>
      <c r="BG58" s="361" t="s">
        <v>1826</v>
      </c>
      <c r="BH58" s="360" t="s">
        <v>2017</v>
      </c>
      <c r="BI58" s="361" t="s">
        <v>2718</v>
      </c>
      <c r="BJ58" s="593"/>
    </row>
    <row r="59" spans="1:62" s="346" customFormat="1" ht="54" outlineLevel="1">
      <c r="A59" s="698"/>
      <c r="B59" s="625" t="s">
        <v>1902</v>
      </c>
      <c r="C59" s="507" t="s">
        <v>80</v>
      </c>
      <c r="D59" s="360" t="s">
        <v>194</v>
      </c>
      <c r="E59" s="360" t="s">
        <v>1065</v>
      </c>
      <c r="F59" s="361">
        <v>70891201</v>
      </c>
      <c r="G59" s="361" t="s">
        <v>1936</v>
      </c>
      <c r="H59" s="360" t="s">
        <v>324</v>
      </c>
      <c r="I59" s="398">
        <v>87050.06</v>
      </c>
      <c r="J59" s="398">
        <v>72050.06</v>
      </c>
      <c r="K59" s="398">
        <v>15000</v>
      </c>
      <c r="L59" s="398">
        <v>0</v>
      </c>
      <c r="M59" s="398">
        <v>72050.06</v>
      </c>
      <c r="N59" s="398">
        <v>0</v>
      </c>
      <c r="O59" s="398">
        <v>0</v>
      </c>
      <c r="P59" s="510">
        <v>44428</v>
      </c>
      <c r="Q59" s="511">
        <v>43941</v>
      </c>
      <c r="R59" s="508" t="s">
        <v>496</v>
      </c>
      <c r="S59" s="398"/>
      <c r="T59" s="398">
        <v>0</v>
      </c>
      <c r="U59" s="398">
        <v>0</v>
      </c>
      <c r="V59" s="398">
        <v>0</v>
      </c>
      <c r="W59" s="398">
        <v>0</v>
      </c>
      <c r="X59" s="398">
        <v>0</v>
      </c>
      <c r="Y59" s="398">
        <v>0</v>
      </c>
      <c r="Z59" s="398">
        <v>0</v>
      </c>
      <c r="AA59" s="398">
        <v>0</v>
      </c>
      <c r="AB59" s="440">
        <v>0</v>
      </c>
      <c r="AC59" s="398">
        <v>0</v>
      </c>
      <c r="AD59" s="359">
        <v>0</v>
      </c>
      <c r="AE59" s="359">
        <v>0</v>
      </c>
      <c r="AF59" s="359">
        <v>0</v>
      </c>
      <c r="AG59" s="359">
        <v>0</v>
      </c>
      <c r="AH59" s="359">
        <v>0</v>
      </c>
      <c r="AI59" s="359">
        <v>0</v>
      </c>
      <c r="AJ59" s="359">
        <v>0</v>
      </c>
      <c r="AK59" s="359">
        <v>0</v>
      </c>
      <c r="AL59" s="359">
        <v>0</v>
      </c>
      <c r="AM59" s="359">
        <v>0</v>
      </c>
      <c r="AN59" s="359">
        <v>0</v>
      </c>
      <c r="AO59" s="359">
        <v>0</v>
      </c>
      <c r="AP59" s="359">
        <v>0</v>
      </c>
      <c r="AQ59" s="359">
        <v>0</v>
      </c>
      <c r="AR59" s="359">
        <v>0</v>
      </c>
      <c r="AS59" s="359">
        <v>0</v>
      </c>
      <c r="AT59" s="359">
        <v>0</v>
      </c>
      <c r="AU59" s="359">
        <v>0</v>
      </c>
      <c r="AV59" s="359">
        <v>0</v>
      </c>
      <c r="AW59" s="359">
        <v>0</v>
      </c>
      <c r="AX59" s="359">
        <v>0</v>
      </c>
      <c r="AY59" s="359">
        <v>0</v>
      </c>
      <c r="AZ59" s="359">
        <v>0</v>
      </c>
      <c r="BA59" s="398">
        <v>87050.06</v>
      </c>
      <c r="BB59" s="508" t="s">
        <v>1897</v>
      </c>
      <c r="BC59" s="508" t="s">
        <v>2033</v>
      </c>
      <c r="BD59" s="568">
        <v>0</v>
      </c>
      <c r="BE59" s="568">
        <v>68150.051730000007</v>
      </c>
      <c r="BF59" s="403" t="s">
        <v>1970</v>
      </c>
      <c r="BG59" s="361" t="s">
        <v>1826</v>
      </c>
      <c r="BH59" s="360" t="s">
        <v>2724</v>
      </c>
      <c r="BI59" s="361" t="s">
        <v>2722</v>
      </c>
      <c r="BJ59" s="593"/>
    </row>
    <row r="60" spans="1:62" s="346" customFormat="1" ht="54" outlineLevel="1">
      <c r="A60" s="698"/>
      <c r="B60" s="625" t="s">
        <v>1904</v>
      </c>
      <c r="C60" s="507" t="s">
        <v>80</v>
      </c>
      <c r="D60" s="360" t="s">
        <v>194</v>
      </c>
      <c r="E60" s="360" t="s">
        <v>1065</v>
      </c>
      <c r="F60" s="361">
        <v>70891210</v>
      </c>
      <c r="G60" s="361" t="s">
        <v>1937</v>
      </c>
      <c r="H60" s="360" t="s">
        <v>324</v>
      </c>
      <c r="I60" s="398">
        <v>52277.57</v>
      </c>
      <c r="J60" s="398">
        <v>37644.210500000001</v>
      </c>
      <c r="K60" s="398">
        <v>14633.359499999999</v>
      </c>
      <c r="L60" s="398">
        <v>0</v>
      </c>
      <c r="M60" s="398">
        <v>24419.110769999999</v>
      </c>
      <c r="N60" s="398">
        <v>0</v>
      </c>
      <c r="O60" s="398">
        <v>0</v>
      </c>
      <c r="P60" s="510">
        <v>44537</v>
      </c>
      <c r="Q60" s="511">
        <v>43962</v>
      </c>
      <c r="R60" s="508" t="s">
        <v>496</v>
      </c>
      <c r="S60" s="398"/>
      <c r="T60" s="398">
        <v>0</v>
      </c>
      <c r="U60" s="398">
        <v>0</v>
      </c>
      <c r="V60" s="398">
        <v>0</v>
      </c>
      <c r="W60" s="398">
        <v>0</v>
      </c>
      <c r="X60" s="398">
        <v>0</v>
      </c>
      <c r="Y60" s="398">
        <v>0</v>
      </c>
      <c r="Z60" s="398">
        <v>0</v>
      </c>
      <c r="AA60" s="398">
        <v>0</v>
      </c>
      <c r="AB60" s="440">
        <v>0</v>
      </c>
      <c r="AC60" s="398">
        <v>0</v>
      </c>
      <c r="AD60" s="359">
        <v>0</v>
      </c>
      <c r="AE60" s="359">
        <v>0</v>
      </c>
      <c r="AF60" s="359">
        <v>0</v>
      </c>
      <c r="AG60" s="359">
        <v>0</v>
      </c>
      <c r="AH60" s="359">
        <v>0</v>
      </c>
      <c r="AI60" s="359">
        <v>0</v>
      </c>
      <c r="AJ60" s="359">
        <v>0</v>
      </c>
      <c r="AK60" s="359">
        <v>0</v>
      </c>
      <c r="AL60" s="359">
        <v>0</v>
      </c>
      <c r="AM60" s="359">
        <v>0</v>
      </c>
      <c r="AN60" s="359">
        <v>0</v>
      </c>
      <c r="AO60" s="359">
        <v>0</v>
      </c>
      <c r="AP60" s="359">
        <v>0</v>
      </c>
      <c r="AQ60" s="359">
        <v>0</v>
      </c>
      <c r="AR60" s="359">
        <v>0</v>
      </c>
      <c r="AS60" s="359">
        <v>0</v>
      </c>
      <c r="AT60" s="359">
        <v>0</v>
      </c>
      <c r="AU60" s="359">
        <v>0</v>
      </c>
      <c r="AV60" s="359">
        <v>0</v>
      </c>
      <c r="AW60" s="359">
        <v>0</v>
      </c>
      <c r="AX60" s="359">
        <v>0</v>
      </c>
      <c r="AY60" s="359">
        <v>0</v>
      </c>
      <c r="AZ60" s="359">
        <v>0</v>
      </c>
      <c r="BA60" s="398">
        <v>52277.57</v>
      </c>
      <c r="BB60" s="508" t="s">
        <v>1903</v>
      </c>
      <c r="BC60" s="508" t="s">
        <v>2033</v>
      </c>
      <c r="BD60" s="568">
        <v>0</v>
      </c>
      <c r="BE60" s="568">
        <v>32222.150509999999</v>
      </c>
      <c r="BF60" s="403" t="s">
        <v>1970</v>
      </c>
      <c r="BG60" s="361" t="s">
        <v>1826</v>
      </c>
      <c r="BH60" s="360" t="s">
        <v>2023</v>
      </c>
      <c r="BI60" s="361" t="s">
        <v>2722</v>
      </c>
      <c r="BJ60" s="593"/>
    </row>
    <row r="61" spans="1:62" s="346" customFormat="1" ht="54" outlineLevel="1">
      <c r="A61" s="698"/>
      <c r="B61" s="625" t="s">
        <v>1905</v>
      </c>
      <c r="C61" s="507" t="s">
        <v>80</v>
      </c>
      <c r="D61" s="360" t="s">
        <v>194</v>
      </c>
      <c r="E61" s="360" t="s">
        <v>1065</v>
      </c>
      <c r="F61" s="361">
        <v>70891213</v>
      </c>
      <c r="G61" s="361" t="s">
        <v>1938</v>
      </c>
      <c r="H61" s="360" t="s">
        <v>324</v>
      </c>
      <c r="I61" s="398">
        <v>76323.33</v>
      </c>
      <c r="J61" s="398">
        <v>62023.33</v>
      </c>
      <c r="K61" s="398">
        <v>14300</v>
      </c>
      <c r="L61" s="398">
        <v>0</v>
      </c>
      <c r="M61" s="398">
        <v>44278</v>
      </c>
      <c r="N61" s="398">
        <v>0</v>
      </c>
      <c r="O61" s="398">
        <v>0</v>
      </c>
      <c r="P61" s="510">
        <v>44083</v>
      </c>
      <c r="Q61" s="511">
        <v>43952</v>
      </c>
      <c r="R61" s="508" t="s">
        <v>496</v>
      </c>
      <c r="S61" s="398"/>
      <c r="T61" s="398">
        <v>0</v>
      </c>
      <c r="U61" s="398">
        <v>0</v>
      </c>
      <c r="V61" s="398">
        <v>0</v>
      </c>
      <c r="W61" s="398">
        <v>0</v>
      </c>
      <c r="X61" s="398">
        <v>0</v>
      </c>
      <c r="Y61" s="398">
        <v>0</v>
      </c>
      <c r="Z61" s="398">
        <v>0</v>
      </c>
      <c r="AA61" s="398">
        <v>0</v>
      </c>
      <c r="AB61" s="440">
        <v>0</v>
      </c>
      <c r="AC61" s="398">
        <v>0</v>
      </c>
      <c r="AD61" s="359">
        <v>0</v>
      </c>
      <c r="AE61" s="359">
        <v>0</v>
      </c>
      <c r="AF61" s="359">
        <v>0</v>
      </c>
      <c r="AG61" s="359">
        <v>0</v>
      </c>
      <c r="AH61" s="359">
        <v>0</v>
      </c>
      <c r="AI61" s="359">
        <v>0</v>
      </c>
      <c r="AJ61" s="359">
        <v>0</v>
      </c>
      <c r="AK61" s="359">
        <v>0</v>
      </c>
      <c r="AL61" s="359">
        <v>0</v>
      </c>
      <c r="AM61" s="359">
        <v>0</v>
      </c>
      <c r="AN61" s="359">
        <v>0</v>
      </c>
      <c r="AO61" s="359">
        <v>0</v>
      </c>
      <c r="AP61" s="359">
        <v>0</v>
      </c>
      <c r="AQ61" s="359">
        <v>0</v>
      </c>
      <c r="AR61" s="359">
        <v>0</v>
      </c>
      <c r="AS61" s="359">
        <v>0</v>
      </c>
      <c r="AT61" s="359">
        <v>0</v>
      </c>
      <c r="AU61" s="359">
        <v>0</v>
      </c>
      <c r="AV61" s="359">
        <v>0</v>
      </c>
      <c r="AW61" s="359">
        <v>0</v>
      </c>
      <c r="AX61" s="359">
        <v>0</v>
      </c>
      <c r="AY61" s="359">
        <v>0</v>
      </c>
      <c r="AZ61" s="359">
        <v>0</v>
      </c>
      <c r="BA61" s="398">
        <v>76323.33</v>
      </c>
      <c r="BB61" s="508" t="s">
        <v>1903</v>
      </c>
      <c r="BC61" s="508" t="s">
        <v>2033</v>
      </c>
      <c r="BD61" s="568">
        <v>0</v>
      </c>
      <c r="BE61" s="568">
        <v>50165.884330000001</v>
      </c>
      <c r="BF61" s="403" t="s">
        <v>1970</v>
      </c>
      <c r="BG61" s="361" t="s">
        <v>1826</v>
      </c>
      <c r="BH61" s="360" t="s">
        <v>2016</v>
      </c>
      <c r="BI61" s="361" t="s">
        <v>2722</v>
      </c>
      <c r="BJ61" s="593"/>
    </row>
    <row r="62" spans="1:62" s="346" customFormat="1" ht="54" outlineLevel="1">
      <c r="A62" s="698"/>
      <c r="B62" s="625" t="s">
        <v>1939</v>
      </c>
      <c r="C62" s="507" t="s">
        <v>80</v>
      </c>
      <c r="D62" s="360" t="s">
        <v>194</v>
      </c>
      <c r="E62" s="360" t="s">
        <v>1065</v>
      </c>
      <c r="F62" s="361">
        <v>70891214</v>
      </c>
      <c r="G62" s="361" t="s">
        <v>1940</v>
      </c>
      <c r="H62" s="360" t="s">
        <v>324</v>
      </c>
      <c r="I62" s="398">
        <v>11798.94723</v>
      </c>
      <c r="J62" s="398">
        <v>7929.5332900000003</v>
      </c>
      <c r="K62" s="398">
        <v>3869.4139399999995</v>
      </c>
      <c r="L62" s="398">
        <v>0</v>
      </c>
      <c r="M62" s="398">
        <v>7929.5332900000003</v>
      </c>
      <c r="N62" s="398">
        <v>0</v>
      </c>
      <c r="O62" s="398">
        <v>0</v>
      </c>
      <c r="P62" s="510">
        <v>44081</v>
      </c>
      <c r="Q62" s="511">
        <v>43739</v>
      </c>
      <c r="R62" s="508" t="s">
        <v>496</v>
      </c>
      <c r="S62" s="398"/>
      <c r="T62" s="398">
        <v>0</v>
      </c>
      <c r="U62" s="398">
        <v>235.41</v>
      </c>
      <c r="V62" s="398">
        <v>0</v>
      </c>
      <c r="W62" s="359">
        <v>235.41</v>
      </c>
      <c r="X62" s="398">
        <v>0</v>
      </c>
      <c r="Y62" s="398">
        <v>0</v>
      </c>
      <c r="Z62" s="398">
        <v>0</v>
      </c>
      <c r="AA62" s="398">
        <v>0</v>
      </c>
      <c r="AB62" s="440">
        <v>0</v>
      </c>
      <c r="AC62" s="398">
        <v>0</v>
      </c>
      <c r="AD62" s="359">
        <v>0</v>
      </c>
      <c r="AE62" s="359">
        <v>0</v>
      </c>
      <c r="AF62" s="359">
        <v>0</v>
      </c>
      <c r="AG62" s="359">
        <v>0</v>
      </c>
      <c r="AH62" s="359">
        <v>0</v>
      </c>
      <c r="AI62" s="359">
        <v>0</v>
      </c>
      <c r="AJ62" s="359">
        <v>0</v>
      </c>
      <c r="AK62" s="359">
        <v>0</v>
      </c>
      <c r="AL62" s="359">
        <v>0</v>
      </c>
      <c r="AM62" s="359">
        <v>0</v>
      </c>
      <c r="AN62" s="359">
        <v>0</v>
      </c>
      <c r="AO62" s="359">
        <v>0</v>
      </c>
      <c r="AP62" s="359">
        <v>0</v>
      </c>
      <c r="AQ62" s="359">
        <v>0</v>
      </c>
      <c r="AR62" s="359">
        <v>0</v>
      </c>
      <c r="AS62" s="359">
        <v>0</v>
      </c>
      <c r="AT62" s="359">
        <v>0</v>
      </c>
      <c r="AU62" s="359">
        <v>0</v>
      </c>
      <c r="AV62" s="359">
        <v>0</v>
      </c>
      <c r="AW62" s="359">
        <v>0</v>
      </c>
      <c r="AX62" s="359">
        <v>0</v>
      </c>
      <c r="AY62" s="359">
        <v>0</v>
      </c>
      <c r="AZ62" s="359">
        <v>0</v>
      </c>
      <c r="BA62" s="398">
        <v>10017.64</v>
      </c>
      <c r="BB62" s="508" t="s">
        <v>1903</v>
      </c>
      <c r="BC62" s="508" t="s">
        <v>2033</v>
      </c>
      <c r="BD62" s="568">
        <v>0</v>
      </c>
      <c r="BE62" s="568">
        <v>7929.5332900000003</v>
      </c>
      <c r="BF62" s="403" t="s">
        <v>1970</v>
      </c>
      <c r="BG62" s="361" t="s">
        <v>1826</v>
      </c>
      <c r="BH62" s="360" t="s">
        <v>2041</v>
      </c>
      <c r="BI62" s="361" t="s">
        <v>2718</v>
      </c>
      <c r="BJ62" s="593"/>
    </row>
    <row r="63" spans="1:62" s="346" customFormat="1" ht="54" outlineLevel="1">
      <c r="A63" s="698"/>
      <c r="B63" s="625" t="s">
        <v>1906</v>
      </c>
      <c r="C63" s="507" t="s">
        <v>80</v>
      </c>
      <c r="D63" s="360" t="s">
        <v>194</v>
      </c>
      <c r="E63" s="360" t="s">
        <v>1065</v>
      </c>
      <c r="F63" s="361">
        <v>70891217</v>
      </c>
      <c r="G63" s="361" t="s">
        <v>80</v>
      </c>
      <c r="H63" s="360" t="s">
        <v>324</v>
      </c>
      <c r="I63" s="398">
        <v>16882.39</v>
      </c>
      <c r="J63" s="398">
        <v>16882.39</v>
      </c>
      <c r="K63" s="398">
        <v>0</v>
      </c>
      <c r="L63" s="398">
        <v>0</v>
      </c>
      <c r="M63" s="398">
        <v>16882.39</v>
      </c>
      <c r="N63" s="398">
        <v>0</v>
      </c>
      <c r="O63" s="398">
        <v>0</v>
      </c>
      <c r="P63" s="510" t="s">
        <v>1816</v>
      </c>
      <c r="Q63" s="511" t="s">
        <v>1528</v>
      </c>
      <c r="R63" s="508" t="s">
        <v>496</v>
      </c>
      <c r="S63" s="398"/>
      <c r="T63" s="398">
        <v>0</v>
      </c>
      <c r="U63" s="398">
        <v>0</v>
      </c>
      <c r="V63" s="398">
        <v>0</v>
      </c>
      <c r="W63" s="398">
        <v>0</v>
      </c>
      <c r="X63" s="398">
        <v>0</v>
      </c>
      <c r="Y63" s="398">
        <v>0</v>
      </c>
      <c r="Z63" s="398">
        <v>0</v>
      </c>
      <c r="AA63" s="398">
        <v>0</v>
      </c>
      <c r="AB63" s="440">
        <v>0</v>
      </c>
      <c r="AC63" s="398">
        <v>0</v>
      </c>
      <c r="AD63" s="359">
        <v>0</v>
      </c>
      <c r="AE63" s="359">
        <v>0</v>
      </c>
      <c r="AF63" s="359">
        <v>0</v>
      </c>
      <c r="AG63" s="359">
        <v>0</v>
      </c>
      <c r="AH63" s="359">
        <v>0</v>
      </c>
      <c r="AI63" s="359">
        <v>0</v>
      </c>
      <c r="AJ63" s="359">
        <v>0</v>
      </c>
      <c r="AK63" s="359">
        <v>0</v>
      </c>
      <c r="AL63" s="359">
        <v>0</v>
      </c>
      <c r="AM63" s="359">
        <v>0</v>
      </c>
      <c r="AN63" s="359">
        <v>0</v>
      </c>
      <c r="AO63" s="359">
        <v>0</v>
      </c>
      <c r="AP63" s="359">
        <v>0</v>
      </c>
      <c r="AQ63" s="359">
        <v>0</v>
      </c>
      <c r="AR63" s="359">
        <v>0</v>
      </c>
      <c r="AS63" s="359">
        <v>0</v>
      </c>
      <c r="AT63" s="359">
        <v>0</v>
      </c>
      <c r="AU63" s="359">
        <v>0</v>
      </c>
      <c r="AV63" s="359">
        <v>0</v>
      </c>
      <c r="AW63" s="359">
        <v>0</v>
      </c>
      <c r="AX63" s="359">
        <v>0</v>
      </c>
      <c r="AY63" s="359">
        <v>0</v>
      </c>
      <c r="AZ63" s="359">
        <v>0</v>
      </c>
      <c r="BA63" s="398">
        <v>16882.39</v>
      </c>
      <c r="BB63" s="508" t="s">
        <v>1903</v>
      </c>
      <c r="BC63" s="508" t="s">
        <v>2034</v>
      </c>
      <c r="BD63" s="568">
        <v>0</v>
      </c>
      <c r="BE63" s="398">
        <v>16882.39068</v>
      </c>
      <c r="BF63" s="512" t="s">
        <v>1971</v>
      </c>
      <c r="BG63" s="472"/>
      <c r="BH63" s="360" t="s">
        <v>2016</v>
      </c>
      <c r="BI63" s="361" t="s">
        <v>2722</v>
      </c>
      <c r="BJ63" s="593"/>
    </row>
    <row r="64" spans="1:62" s="351" customFormat="1" ht="54" outlineLevel="1">
      <c r="A64" s="698"/>
      <c r="B64" s="625" t="s">
        <v>1907</v>
      </c>
      <c r="C64" s="507" t="s">
        <v>80</v>
      </c>
      <c r="D64" s="360" t="s">
        <v>194</v>
      </c>
      <c r="E64" s="360" t="s">
        <v>1065</v>
      </c>
      <c r="F64" s="361">
        <v>70891218</v>
      </c>
      <c r="G64" s="361" t="s">
        <v>80</v>
      </c>
      <c r="H64" s="360" t="s">
        <v>324</v>
      </c>
      <c r="I64" s="398">
        <v>14838.82</v>
      </c>
      <c r="J64" s="398">
        <v>14838.82</v>
      </c>
      <c r="K64" s="398">
        <v>0</v>
      </c>
      <c r="L64" s="398">
        <v>0</v>
      </c>
      <c r="M64" s="398">
        <v>14838.82</v>
      </c>
      <c r="N64" s="398">
        <v>0</v>
      </c>
      <c r="O64" s="398">
        <v>0</v>
      </c>
      <c r="P64" s="510" t="s">
        <v>2128</v>
      </c>
      <c r="Q64" s="511" t="s">
        <v>1528</v>
      </c>
      <c r="R64" s="508" t="s">
        <v>496</v>
      </c>
      <c r="S64" s="398"/>
      <c r="T64" s="398">
        <v>0</v>
      </c>
      <c r="U64" s="398">
        <v>0</v>
      </c>
      <c r="V64" s="398">
        <v>0</v>
      </c>
      <c r="W64" s="398">
        <v>0</v>
      </c>
      <c r="X64" s="398">
        <v>0</v>
      </c>
      <c r="Y64" s="398">
        <v>0</v>
      </c>
      <c r="Z64" s="398">
        <v>0</v>
      </c>
      <c r="AA64" s="398">
        <v>0</v>
      </c>
      <c r="AB64" s="440">
        <v>0</v>
      </c>
      <c r="AC64" s="398">
        <v>0</v>
      </c>
      <c r="AD64" s="359">
        <v>0</v>
      </c>
      <c r="AE64" s="359">
        <v>0</v>
      </c>
      <c r="AF64" s="359">
        <v>0</v>
      </c>
      <c r="AG64" s="359">
        <v>0</v>
      </c>
      <c r="AH64" s="359">
        <v>0</v>
      </c>
      <c r="AI64" s="359">
        <v>0</v>
      </c>
      <c r="AJ64" s="359">
        <v>0</v>
      </c>
      <c r="AK64" s="359">
        <v>0</v>
      </c>
      <c r="AL64" s="359">
        <v>0</v>
      </c>
      <c r="AM64" s="359">
        <v>0</v>
      </c>
      <c r="AN64" s="359">
        <v>0</v>
      </c>
      <c r="AO64" s="359">
        <v>0</v>
      </c>
      <c r="AP64" s="359">
        <v>0</v>
      </c>
      <c r="AQ64" s="359">
        <v>0</v>
      </c>
      <c r="AR64" s="359">
        <v>0</v>
      </c>
      <c r="AS64" s="359">
        <v>0</v>
      </c>
      <c r="AT64" s="359">
        <v>0</v>
      </c>
      <c r="AU64" s="359">
        <v>0</v>
      </c>
      <c r="AV64" s="359">
        <v>0</v>
      </c>
      <c r="AW64" s="359">
        <v>0</v>
      </c>
      <c r="AX64" s="359">
        <v>0</v>
      </c>
      <c r="AY64" s="359">
        <v>0</v>
      </c>
      <c r="AZ64" s="359">
        <v>0</v>
      </c>
      <c r="BA64" s="398">
        <v>14838.82</v>
      </c>
      <c r="BB64" s="508" t="s">
        <v>1903</v>
      </c>
      <c r="BC64" s="508" t="s">
        <v>2034</v>
      </c>
      <c r="BD64" s="568">
        <v>0</v>
      </c>
      <c r="BE64" s="398">
        <v>14838.816639999999</v>
      </c>
      <c r="BF64" s="512" t="s">
        <v>1971</v>
      </c>
      <c r="BG64" s="472"/>
      <c r="BH64" s="360" t="s">
        <v>2016</v>
      </c>
      <c r="BI64" s="361" t="s">
        <v>2722</v>
      </c>
      <c r="BJ64" s="593"/>
    </row>
    <row r="65" spans="1:62" s="351" customFormat="1" ht="54" outlineLevel="1">
      <c r="A65" s="698"/>
      <c r="B65" s="625" t="s">
        <v>1908</v>
      </c>
      <c r="C65" s="507" t="s">
        <v>80</v>
      </c>
      <c r="D65" s="360" t="s">
        <v>194</v>
      </c>
      <c r="E65" s="360" t="s">
        <v>1065</v>
      </c>
      <c r="F65" s="361">
        <v>70891219</v>
      </c>
      <c r="G65" s="361" t="s">
        <v>2725</v>
      </c>
      <c r="H65" s="360" t="s">
        <v>324</v>
      </c>
      <c r="I65" s="398">
        <v>19559.7</v>
      </c>
      <c r="J65" s="398">
        <v>19544.2</v>
      </c>
      <c r="K65" s="398">
        <v>15.5</v>
      </c>
      <c r="L65" s="398">
        <v>0</v>
      </c>
      <c r="M65" s="398">
        <v>19559.7</v>
      </c>
      <c r="N65" s="398">
        <v>0</v>
      </c>
      <c r="O65" s="398">
        <v>0</v>
      </c>
      <c r="P65" s="510">
        <v>44867</v>
      </c>
      <c r="Q65" s="511" t="s">
        <v>1528</v>
      </c>
      <c r="R65" s="508" t="s">
        <v>496</v>
      </c>
      <c r="S65" s="398"/>
      <c r="T65" s="398">
        <v>0</v>
      </c>
      <c r="U65" s="398">
        <v>15.488</v>
      </c>
      <c r="V65" s="398">
        <v>0</v>
      </c>
      <c r="W65" s="398">
        <v>15.488</v>
      </c>
      <c r="X65" s="398">
        <v>0</v>
      </c>
      <c r="Y65" s="398">
        <v>0</v>
      </c>
      <c r="Z65" s="398">
        <v>0</v>
      </c>
      <c r="AA65" s="398">
        <v>0</v>
      </c>
      <c r="AB65" s="440">
        <v>0</v>
      </c>
      <c r="AC65" s="398">
        <v>0</v>
      </c>
      <c r="AD65" s="359">
        <v>0</v>
      </c>
      <c r="AE65" s="359">
        <v>0</v>
      </c>
      <c r="AF65" s="359">
        <v>0</v>
      </c>
      <c r="AG65" s="359">
        <v>0</v>
      </c>
      <c r="AH65" s="359">
        <v>0</v>
      </c>
      <c r="AI65" s="359">
        <v>0</v>
      </c>
      <c r="AJ65" s="359">
        <v>0</v>
      </c>
      <c r="AK65" s="359">
        <v>0</v>
      </c>
      <c r="AL65" s="359">
        <v>0</v>
      </c>
      <c r="AM65" s="359">
        <v>0</v>
      </c>
      <c r="AN65" s="359">
        <v>0</v>
      </c>
      <c r="AO65" s="359">
        <v>0</v>
      </c>
      <c r="AP65" s="359">
        <v>0</v>
      </c>
      <c r="AQ65" s="359">
        <v>0</v>
      </c>
      <c r="AR65" s="359">
        <v>0</v>
      </c>
      <c r="AS65" s="359">
        <v>0</v>
      </c>
      <c r="AT65" s="359">
        <v>0</v>
      </c>
      <c r="AU65" s="359">
        <v>0</v>
      </c>
      <c r="AV65" s="359">
        <v>0</v>
      </c>
      <c r="AW65" s="359">
        <v>0</v>
      </c>
      <c r="AX65" s="359">
        <v>0</v>
      </c>
      <c r="AY65" s="359">
        <v>0</v>
      </c>
      <c r="AZ65" s="359">
        <v>0</v>
      </c>
      <c r="BA65" s="398">
        <v>19559.7</v>
      </c>
      <c r="BB65" s="508" t="s">
        <v>1903</v>
      </c>
      <c r="BC65" s="508" t="s">
        <v>2034</v>
      </c>
      <c r="BD65" s="568">
        <v>0</v>
      </c>
      <c r="BE65" s="568">
        <v>21312.7107</v>
      </c>
      <c r="BF65" s="512" t="s">
        <v>1971</v>
      </c>
      <c r="BG65" s="472"/>
      <c r="BH65" s="360" t="s">
        <v>2015</v>
      </c>
      <c r="BI65" s="361" t="s">
        <v>2722</v>
      </c>
      <c r="BJ65" s="593"/>
    </row>
    <row r="66" spans="1:62" s="351" customFormat="1" ht="69.75" outlineLevel="1">
      <c r="A66" s="698"/>
      <c r="B66" s="624" t="s">
        <v>2046</v>
      </c>
      <c r="C66" s="507" t="s">
        <v>80</v>
      </c>
      <c r="D66" s="360" t="s">
        <v>194</v>
      </c>
      <c r="E66" s="360" t="s">
        <v>1065</v>
      </c>
      <c r="F66" s="361" t="s">
        <v>80</v>
      </c>
      <c r="G66" s="361" t="s">
        <v>80</v>
      </c>
      <c r="H66" s="360" t="s">
        <v>324</v>
      </c>
      <c r="I66" s="398">
        <v>1977574</v>
      </c>
      <c r="J66" s="398">
        <v>1977574</v>
      </c>
      <c r="K66" s="398">
        <v>0</v>
      </c>
      <c r="L66" s="398">
        <v>0</v>
      </c>
      <c r="M66" s="398">
        <v>1977574</v>
      </c>
      <c r="N66" s="398">
        <v>0</v>
      </c>
      <c r="O66" s="398">
        <v>0</v>
      </c>
      <c r="P66" s="510" t="s">
        <v>80</v>
      </c>
      <c r="Q66" s="511" t="s">
        <v>2374</v>
      </c>
      <c r="R66" s="508" t="s">
        <v>1666</v>
      </c>
      <c r="S66" s="398"/>
      <c r="T66" s="398">
        <v>0</v>
      </c>
      <c r="U66" s="398">
        <v>0</v>
      </c>
      <c r="V66" s="398">
        <v>0</v>
      </c>
      <c r="W66" s="398">
        <v>0</v>
      </c>
      <c r="X66" s="398">
        <v>0</v>
      </c>
      <c r="Y66" s="398">
        <v>0</v>
      </c>
      <c r="Z66" s="398">
        <v>0</v>
      </c>
      <c r="AA66" s="398">
        <v>0</v>
      </c>
      <c r="AB66" s="440">
        <v>0</v>
      </c>
      <c r="AC66" s="398">
        <v>0</v>
      </c>
      <c r="AD66" s="359">
        <v>0</v>
      </c>
      <c r="AE66" s="359">
        <v>0</v>
      </c>
      <c r="AF66" s="359">
        <v>0</v>
      </c>
      <c r="AG66" s="359">
        <v>0</v>
      </c>
      <c r="AH66" s="359">
        <v>0</v>
      </c>
      <c r="AI66" s="359">
        <v>0</v>
      </c>
      <c r="AJ66" s="359">
        <v>0</v>
      </c>
      <c r="AK66" s="359">
        <v>0</v>
      </c>
      <c r="AL66" s="359">
        <v>0</v>
      </c>
      <c r="AM66" s="359">
        <v>0</v>
      </c>
      <c r="AN66" s="359">
        <v>0</v>
      </c>
      <c r="AO66" s="359">
        <v>0</v>
      </c>
      <c r="AP66" s="359">
        <v>0</v>
      </c>
      <c r="AQ66" s="359">
        <v>0</v>
      </c>
      <c r="AR66" s="359">
        <v>0</v>
      </c>
      <c r="AS66" s="359">
        <v>0</v>
      </c>
      <c r="AT66" s="359">
        <v>0</v>
      </c>
      <c r="AU66" s="359">
        <v>0</v>
      </c>
      <c r="AV66" s="359">
        <v>0</v>
      </c>
      <c r="AW66" s="359">
        <v>0</v>
      </c>
      <c r="AX66" s="359">
        <v>0</v>
      </c>
      <c r="AY66" s="359">
        <v>0</v>
      </c>
      <c r="AZ66" s="359">
        <v>0</v>
      </c>
      <c r="BA66" s="398">
        <v>1977574</v>
      </c>
      <c r="BB66" s="508" t="s">
        <v>80</v>
      </c>
      <c r="BC66" s="508" t="s">
        <v>2047</v>
      </c>
      <c r="BD66" s="568">
        <v>0</v>
      </c>
      <c r="BE66" s="568">
        <v>35900.35067</v>
      </c>
      <c r="BF66" s="403" t="s">
        <v>80</v>
      </c>
      <c r="BG66" s="361"/>
      <c r="BH66" s="360" t="s">
        <v>2024</v>
      </c>
      <c r="BI66" s="361" t="s">
        <v>2718</v>
      </c>
      <c r="BJ66" s="593"/>
    </row>
    <row r="67" spans="1:62" s="351" customFormat="1" ht="54" outlineLevel="1">
      <c r="A67" s="698"/>
      <c r="B67" s="624" t="s">
        <v>2048</v>
      </c>
      <c r="C67" s="507" t="s">
        <v>80</v>
      </c>
      <c r="D67" s="360" t="s">
        <v>194</v>
      </c>
      <c r="E67" s="360" t="s">
        <v>1065</v>
      </c>
      <c r="F67" s="361" t="s">
        <v>80</v>
      </c>
      <c r="G67" s="361" t="s">
        <v>80</v>
      </c>
      <c r="H67" s="360" t="s">
        <v>324</v>
      </c>
      <c r="I67" s="398">
        <v>2115988</v>
      </c>
      <c r="J67" s="398">
        <v>2115988</v>
      </c>
      <c r="K67" s="398">
        <v>0</v>
      </c>
      <c r="L67" s="398">
        <v>0</v>
      </c>
      <c r="M67" s="398">
        <v>2115988</v>
      </c>
      <c r="N67" s="398">
        <v>0</v>
      </c>
      <c r="O67" s="398">
        <v>0</v>
      </c>
      <c r="P67" s="510" t="s">
        <v>80</v>
      </c>
      <c r="Q67" s="511" t="s">
        <v>2374</v>
      </c>
      <c r="R67" s="508" t="s">
        <v>1666</v>
      </c>
      <c r="S67" s="398"/>
      <c r="T67" s="398">
        <v>0</v>
      </c>
      <c r="U67" s="398">
        <v>0</v>
      </c>
      <c r="V67" s="398">
        <v>0</v>
      </c>
      <c r="W67" s="398">
        <v>0</v>
      </c>
      <c r="X67" s="398">
        <v>0</v>
      </c>
      <c r="Y67" s="398">
        <v>0</v>
      </c>
      <c r="Z67" s="398">
        <v>0</v>
      </c>
      <c r="AA67" s="398">
        <v>0</v>
      </c>
      <c r="AB67" s="440">
        <v>0</v>
      </c>
      <c r="AC67" s="398">
        <v>0</v>
      </c>
      <c r="AD67" s="359">
        <v>0</v>
      </c>
      <c r="AE67" s="359">
        <v>0</v>
      </c>
      <c r="AF67" s="359">
        <v>0</v>
      </c>
      <c r="AG67" s="359">
        <v>0</v>
      </c>
      <c r="AH67" s="359">
        <v>0</v>
      </c>
      <c r="AI67" s="359">
        <v>0</v>
      </c>
      <c r="AJ67" s="359">
        <v>0</v>
      </c>
      <c r="AK67" s="359">
        <v>0</v>
      </c>
      <c r="AL67" s="359">
        <v>0</v>
      </c>
      <c r="AM67" s="359">
        <v>0</v>
      </c>
      <c r="AN67" s="359">
        <v>0</v>
      </c>
      <c r="AO67" s="359">
        <v>0</v>
      </c>
      <c r="AP67" s="359">
        <v>0</v>
      </c>
      <c r="AQ67" s="359">
        <v>0</v>
      </c>
      <c r="AR67" s="359">
        <v>0</v>
      </c>
      <c r="AS67" s="359">
        <v>0</v>
      </c>
      <c r="AT67" s="359">
        <v>0</v>
      </c>
      <c r="AU67" s="359">
        <v>0</v>
      </c>
      <c r="AV67" s="359">
        <v>0</v>
      </c>
      <c r="AW67" s="359">
        <v>0</v>
      </c>
      <c r="AX67" s="359">
        <v>0</v>
      </c>
      <c r="AY67" s="359">
        <v>0</v>
      </c>
      <c r="AZ67" s="359">
        <v>0</v>
      </c>
      <c r="BA67" s="398">
        <v>2115988</v>
      </c>
      <c r="BB67" s="508" t="s">
        <v>80</v>
      </c>
      <c r="BC67" s="508" t="s">
        <v>2049</v>
      </c>
      <c r="BD67" s="568">
        <v>0</v>
      </c>
      <c r="BE67" s="568">
        <v>288031.18566000002</v>
      </c>
      <c r="BF67" s="403" t="s">
        <v>80</v>
      </c>
      <c r="BG67" s="361"/>
      <c r="BH67" s="360" t="s">
        <v>2024</v>
      </c>
      <c r="BI67" s="361" t="s">
        <v>2718</v>
      </c>
      <c r="BJ67" s="593"/>
    </row>
    <row r="68" spans="1:62" s="351" customFormat="1" ht="54" outlineLevel="1">
      <c r="A68" s="698"/>
      <c r="B68" s="624" t="s">
        <v>2050</v>
      </c>
      <c r="C68" s="507" t="s">
        <v>80</v>
      </c>
      <c r="D68" s="360" t="s">
        <v>194</v>
      </c>
      <c r="E68" s="360" t="s">
        <v>1065</v>
      </c>
      <c r="F68" s="361" t="s">
        <v>80</v>
      </c>
      <c r="G68" s="361" t="s">
        <v>80</v>
      </c>
      <c r="H68" s="360" t="s">
        <v>324</v>
      </c>
      <c r="I68" s="398">
        <v>600368</v>
      </c>
      <c r="J68" s="398">
        <v>600368</v>
      </c>
      <c r="K68" s="398">
        <v>0</v>
      </c>
      <c r="L68" s="398">
        <v>0</v>
      </c>
      <c r="M68" s="398">
        <v>600368</v>
      </c>
      <c r="N68" s="398">
        <v>0</v>
      </c>
      <c r="O68" s="398">
        <v>0</v>
      </c>
      <c r="P68" s="510" t="s">
        <v>80</v>
      </c>
      <c r="Q68" s="511" t="s">
        <v>2372</v>
      </c>
      <c r="R68" s="508" t="s">
        <v>1666</v>
      </c>
      <c r="S68" s="398"/>
      <c r="T68" s="398">
        <v>0</v>
      </c>
      <c r="U68" s="398">
        <v>0</v>
      </c>
      <c r="V68" s="398">
        <v>0</v>
      </c>
      <c r="W68" s="398">
        <v>0</v>
      </c>
      <c r="X68" s="398">
        <v>0</v>
      </c>
      <c r="Y68" s="398">
        <v>0</v>
      </c>
      <c r="Z68" s="398">
        <v>0</v>
      </c>
      <c r="AA68" s="398">
        <v>0</v>
      </c>
      <c r="AB68" s="440">
        <v>0</v>
      </c>
      <c r="AC68" s="398">
        <v>0</v>
      </c>
      <c r="AD68" s="359">
        <v>0</v>
      </c>
      <c r="AE68" s="359">
        <v>0</v>
      </c>
      <c r="AF68" s="359">
        <v>0</v>
      </c>
      <c r="AG68" s="359">
        <v>0</v>
      </c>
      <c r="AH68" s="359">
        <v>0</v>
      </c>
      <c r="AI68" s="359">
        <v>0</v>
      </c>
      <c r="AJ68" s="359">
        <v>0</v>
      </c>
      <c r="AK68" s="359">
        <v>0</v>
      </c>
      <c r="AL68" s="359">
        <v>0</v>
      </c>
      <c r="AM68" s="359">
        <v>0</v>
      </c>
      <c r="AN68" s="359">
        <v>0</v>
      </c>
      <c r="AO68" s="359">
        <v>0</v>
      </c>
      <c r="AP68" s="359">
        <v>0</v>
      </c>
      <c r="AQ68" s="359">
        <v>0</v>
      </c>
      <c r="AR68" s="359">
        <v>0</v>
      </c>
      <c r="AS68" s="359">
        <v>0</v>
      </c>
      <c r="AT68" s="359">
        <v>0</v>
      </c>
      <c r="AU68" s="359">
        <v>0</v>
      </c>
      <c r="AV68" s="359">
        <v>0</v>
      </c>
      <c r="AW68" s="359">
        <v>0</v>
      </c>
      <c r="AX68" s="359">
        <v>0</v>
      </c>
      <c r="AY68" s="359">
        <v>0</v>
      </c>
      <c r="AZ68" s="359">
        <v>0</v>
      </c>
      <c r="BA68" s="398">
        <v>600368</v>
      </c>
      <c r="BB68" s="508" t="s">
        <v>80</v>
      </c>
      <c r="BC68" s="508" t="s">
        <v>2051</v>
      </c>
      <c r="BD68" s="568">
        <v>0</v>
      </c>
      <c r="BE68" s="568">
        <v>16247.507100000001</v>
      </c>
      <c r="BF68" s="403" t="s">
        <v>80</v>
      </c>
      <c r="BG68" s="361"/>
      <c r="BH68" s="360" t="s">
        <v>2024</v>
      </c>
      <c r="BI68" s="361" t="s">
        <v>2718</v>
      </c>
      <c r="BJ68" s="593"/>
    </row>
    <row r="69" spans="1:62" s="351" customFormat="1" ht="54" outlineLevel="1">
      <c r="A69" s="698"/>
      <c r="B69" s="624" t="s">
        <v>2052</v>
      </c>
      <c r="C69" s="507" t="s">
        <v>80</v>
      </c>
      <c r="D69" s="360" t="s">
        <v>194</v>
      </c>
      <c r="E69" s="360" t="s">
        <v>1065</v>
      </c>
      <c r="F69" s="361" t="s">
        <v>80</v>
      </c>
      <c r="G69" s="361" t="s">
        <v>80</v>
      </c>
      <c r="H69" s="360" t="s">
        <v>324</v>
      </c>
      <c r="I69" s="398">
        <v>15911.949000000001</v>
      </c>
      <c r="J69" s="398">
        <v>15911.949000000001</v>
      </c>
      <c r="K69" s="398">
        <v>0</v>
      </c>
      <c r="L69" s="398">
        <v>0</v>
      </c>
      <c r="M69" s="398">
        <v>15911.949000000001</v>
      </c>
      <c r="N69" s="398">
        <v>0</v>
      </c>
      <c r="O69" s="398">
        <v>0</v>
      </c>
      <c r="P69" s="510" t="s">
        <v>80</v>
      </c>
      <c r="Q69" s="511" t="s">
        <v>2375</v>
      </c>
      <c r="R69" s="508" t="s">
        <v>86</v>
      </c>
      <c r="S69" s="398"/>
      <c r="T69" s="398">
        <v>0</v>
      </c>
      <c r="U69" s="398">
        <v>0</v>
      </c>
      <c r="V69" s="398">
        <v>0</v>
      </c>
      <c r="W69" s="398">
        <v>0</v>
      </c>
      <c r="X69" s="398">
        <v>0</v>
      </c>
      <c r="Y69" s="398">
        <v>0</v>
      </c>
      <c r="Z69" s="398">
        <v>0</v>
      </c>
      <c r="AA69" s="398">
        <v>0</v>
      </c>
      <c r="AB69" s="440">
        <v>0</v>
      </c>
      <c r="AC69" s="398">
        <v>0</v>
      </c>
      <c r="AD69" s="359">
        <v>0</v>
      </c>
      <c r="AE69" s="359">
        <v>0</v>
      </c>
      <c r="AF69" s="359">
        <v>0</v>
      </c>
      <c r="AG69" s="359">
        <v>0</v>
      </c>
      <c r="AH69" s="359">
        <v>0</v>
      </c>
      <c r="AI69" s="359">
        <v>0</v>
      </c>
      <c r="AJ69" s="359">
        <v>0</v>
      </c>
      <c r="AK69" s="359">
        <v>0</v>
      </c>
      <c r="AL69" s="359">
        <v>0</v>
      </c>
      <c r="AM69" s="359">
        <v>0</v>
      </c>
      <c r="AN69" s="359">
        <v>0</v>
      </c>
      <c r="AO69" s="359">
        <v>0</v>
      </c>
      <c r="AP69" s="359">
        <v>0</v>
      </c>
      <c r="AQ69" s="359">
        <v>0</v>
      </c>
      <c r="AR69" s="359">
        <v>0</v>
      </c>
      <c r="AS69" s="359">
        <v>0</v>
      </c>
      <c r="AT69" s="359">
        <v>0</v>
      </c>
      <c r="AU69" s="359">
        <v>0</v>
      </c>
      <c r="AV69" s="359">
        <v>0</v>
      </c>
      <c r="AW69" s="359">
        <v>0</v>
      </c>
      <c r="AX69" s="359">
        <v>0</v>
      </c>
      <c r="AY69" s="359">
        <v>0</v>
      </c>
      <c r="AZ69" s="359">
        <v>0</v>
      </c>
      <c r="BA69" s="398">
        <v>15911.949000000001</v>
      </c>
      <c r="BB69" s="508" t="s">
        <v>80</v>
      </c>
      <c r="BC69" s="508" t="s">
        <v>2208</v>
      </c>
      <c r="BD69" s="568">
        <v>0</v>
      </c>
      <c r="BE69" s="568">
        <v>11152.57849</v>
      </c>
      <c r="BF69" s="403" t="s">
        <v>80</v>
      </c>
      <c r="BG69" s="361"/>
      <c r="BH69" s="360" t="s">
        <v>80</v>
      </c>
      <c r="BI69" s="361" t="s">
        <v>2726</v>
      </c>
      <c r="BJ69" s="593"/>
    </row>
    <row r="70" spans="1:62" s="351" customFormat="1" ht="54" outlineLevel="1">
      <c r="A70" s="698"/>
      <c r="B70" s="624" t="s">
        <v>2054</v>
      </c>
      <c r="C70" s="507" t="s">
        <v>80</v>
      </c>
      <c r="D70" s="360" t="s">
        <v>194</v>
      </c>
      <c r="E70" s="360" t="s">
        <v>1065</v>
      </c>
      <c r="F70" s="361" t="s">
        <v>80</v>
      </c>
      <c r="G70" s="361" t="s">
        <v>80</v>
      </c>
      <c r="H70" s="360" t="s">
        <v>324</v>
      </c>
      <c r="I70" s="398">
        <v>10000</v>
      </c>
      <c r="J70" s="398">
        <v>10000</v>
      </c>
      <c r="K70" s="398">
        <v>0</v>
      </c>
      <c r="L70" s="398">
        <v>0</v>
      </c>
      <c r="M70" s="398">
        <v>10000</v>
      </c>
      <c r="N70" s="398">
        <v>0</v>
      </c>
      <c r="O70" s="398">
        <v>0</v>
      </c>
      <c r="P70" s="510" t="s">
        <v>80</v>
      </c>
      <c r="Q70" s="511" t="s">
        <v>1528</v>
      </c>
      <c r="R70" s="508" t="s">
        <v>86</v>
      </c>
      <c r="S70" s="398"/>
      <c r="T70" s="398">
        <v>0</v>
      </c>
      <c r="U70" s="398">
        <v>0</v>
      </c>
      <c r="V70" s="398">
        <v>0</v>
      </c>
      <c r="W70" s="398">
        <v>0</v>
      </c>
      <c r="X70" s="398">
        <v>0</v>
      </c>
      <c r="Y70" s="398">
        <v>0</v>
      </c>
      <c r="Z70" s="398">
        <v>0</v>
      </c>
      <c r="AA70" s="398">
        <v>0</v>
      </c>
      <c r="AB70" s="440">
        <v>0</v>
      </c>
      <c r="AC70" s="398">
        <v>0</v>
      </c>
      <c r="AD70" s="359">
        <v>0</v>
      </c>
      <c r="AE70" s="359">
        <v>0</v>
      </c>
      <c r="AF70" s="359">
        <v>0</v>
      </c>
      <c r="AG70" s="359">
        <v>0</v>
      </c>
      <c r="AH70" s="359">
        <v>0</v>
      </c>
      <c r="AI70" s="359">
        <v>0</v>
      </c>
      <c r="AJ70" s="359">
        <v>0</v>
      </c>
      <c r="AK70" s="359">
        <v>0</v>
      </c>
      <c r="AL70" s="359">
        <v>0</v>
      </c>
      <c r="AM70" s="359">
        <v>0</v>
      </c>
      <c r="AN70" s="359">
        <v>0</v>
      </c>
      <c r="AO70" s="359">
        <v>0</v>
      </c>
      <c r="AP70" s="359">
        <v>0</v>
      </c>
      <c r="AQ70" s="359">
        <v>0</v>
      </c>
      <c r="AR70" s="359">
        <v>0</v>
      </c>
      <c r="AS70" s="359">
        <v>0</v>
      </c>
      <c r="AT70" s="359">
        <v>0</v>
      </c>
      <c r="AU70" s="359">
        <v>0</v>
      </c>
      <c r="AV70" s="359">
        <v>0</v>
      </c>
      <c r="AW70" s="359">
        <v>0</v>
      </c>
      <c r="AX70" s="359">
        <v>0</v>
      </c>
      <c r="AY70" s="359">
        <v>0</v>
      </c>
      <c r="AZ70" s="359">
        <v>0</v>
      </c>
      <c r="BA70" s="398">
        <v>10000</v>
      </c>
      <c r="BB70" s="508" t="s">
        <v>80</v>
      </c>
      <c r="BC70" s="508" t="s">
        <v>2055</v>
      </c>
      <c r="BD70" s="568">
        <v>0</v>
      </c>
      <c r="BE70" s="568">
        <v>5592.6215000000002</v>
      </c>
      <c r="BF70" s="403" t="s">
        <v>80</v>
      </c>
      <c r="BG70" s="361"/>
      <c r="BH70" s="360" t="s">
        <v>2016</v>
      </c>
      <c r="BI70" s="361" t="s">
        <v>2718</v>
      </c>
      <c r="BJ70" s="593"/>
    </row>
    <row r="71" spans="1:62" s="346" customFormat="1" ht="54" outlineLevel="1">
      <c r="A71" s="698"/>
      <c r="B71" s="624" t="s">
        <v>2056</v>
      </c>
      <c r="C71" s="507" t="s">
        <v>80</v>
      </c>
      <c r="D71" s="360" t="s">
        <v>194</v>
      </c>
      <c r="E71" s="360" t="s">
        <v>1065</v>
      </c>
      <c r="F71" s="361" t="s">
        <v>80</v>
      </c>
      <c r="G71" s="361" t="s">
        <v>80</v>
      </c>
      <c r="H71" s="360" t="s">
        <v>324</v>
      </c>
      <c r="I71" s="398">
        <v>10300</v>
      </c>
      <c r="J71" s="398">
        <v>10000</v>
      </c>
      <c r="K71" s="398">
        <v>300</v>
      </c>
      <c r="L71" s="398">
        <v>0</v>
      </c>
      <c r="M71" s="398">
        <v>10000</v>
      </c>
      <c r="N71" s="398">
        <v>0</v>
      </c>
      <c r="O71" s="398">
        <v>0</v>
      </c>
      <c r="P71" s="510" t="s">
        <v>80</v>
      </c>
      <c r="Q71" s="511" t="s">
        <v>1528</v>
      </c>
      <c r="R71" s="508" t="s">
        <v>86</v>
      </c>
      <c r="S71" s="398"/>
      <c r="T71" s="398">
        <v>0</v>
      </c>
      <c r="U71" s="398">
        <v>0</v>
      </c>
      <c r="V71" s="398">
        <v>0</v>
      </c>
      <c r="W71" s="398">
        <v>0</v>
      </c>
      <c r="X71" s="398">
        <v>0</v>
      </c>
      <c r="Y71" s="398">
        <v>0</v>
      </c>
      <c r="Z71" s="398">
        <v>0</v>
      </c>
      <c r="AA71" s="398">
        <v>0</v>
      </c>
      <c r="AB71" s="440">
        <v>0</v>
      </c>
      <c r="AC71" s="398">
        <v>0</v>
      </c>
      <c r="AD71" s="359">
        <v>0</v>
      </c>
      <c r="AE71" s="359">
        <v>0</v>
      </c>
      <c r="AF71" s="359">
        <v>0</v>
      </c>
      <c r="AG71" s="359">
        <v>0</v>
      </c>
      <c r="AH71" s="359">
        <v>0</v>
      </c>
      <c r="AI71" s="359">
        <v>0</v>
      </c>
      <c r="AJ71" s="359">
        <v>0</v>
      </c>
      <c r="AK71" s="359">
        <v>0</v>
      </c>
      <c r="AL71" s="359">
        <v>0</v>
      </c>
      <c r="AM71" s="359">
        <v>0</v>
      </c>
      <c r="AN71" s="359">
        <v>0</v>
      </c>
      <c r="AO71" s="359">
        <v>0</v>
      </c>
      <c r="AP71" s="359">
        <v>0</v>
      </c>
      <c r="AQ71" s="359">
        <v>0</v>
      </c>
      <c r="AR71" s="359">
        <v>0</v>
      </c>
      <c r="AS71" s="359">
        <v>0</v>
      </c>
      <c r="AT71" s="359">
        <v>0</v>
      </c>
      <c r="AU71" s="359">
        <v>0</v>
      </c>
      <c r="AV71" s="359">
        <v>0</v>
      </c>
      <c r="AW71" s="359">
        <v>0</v>
      </c>
      <c r="AX71" s="359">
        <v>0</v>
      </c>
      <c r="AY71" s="359">
        <v>0</v>
      </c>
      <c r="AZ71" s="359">
        <v>0</v>
      </c>
      <c r="BA71" s="398">
        <v>10000</v>
      </c>
      <c r="BB71" s="508" t="s">
        <v>80</v>
      </c>
      <c r="BC71" s="508" t="s">
        <v>2057</v>
      </c>
      <c r="BD71" s="568">
        <v>0</v>
      </c>
      <c r="BE71" s="568">
        <v>500.94</v>
      </c>
      <c r="BF71" s="403" t="s">
        <v>80</v>
      </c>
      <c r="BG71" s="361"/>
      <c r="BH71" s="360" t="s">
        <v>2016</v>
      </c>
      <c r="BI71" s="361" t="s">
        <v>2718</v>
      </c>
      <c r="BJ71" s="593"/>
    </row>
    <row r="72" spans="1:62" s="346" customFormat="1" ht="54" outlineLevel="1">
      <c r="A72" s="698"/>
      <c r="B72" s="624" t="s">
        <v>1259</v>
      </c>
      <c r="C72" s="507" t="s">
        <v>80</v>
      </c>
      <c r="D72" s="360" t="s">
        <v>194</v>
      </c>
      <c r="E72" s="360" t="s">
        <v>1065</v>
      </c>
      <c r="F72" s="361" t="s">
        <v>80</v>
      </c>
      <c r="G72" s="361" t="s">
        <v>80</v>
      </c>
      <c r="H72" s="360" t="s">
        <v>324</v>
      </c>
      <c r="I72" s="398">
        <v>30903.628000000001</v>
      </c>
      <c r="J72" s="398">
        <v>30903.628000000001</v>
      </c>
      <c r="K72" s="398">
        <v>0</v>
      </c>
      <c r="L72" s="398">
        <v>0</v>
      </c>
      <c r="M72" s="398">
        <v>30903.628000000001</v>
      </c>
      <c r="N72" s="398">
        <v>0</v>
      </c>
      <c r="O72" s="398">
        <v>0</v>
      </c>
      <c r="P72" s="510" t="s">
        <v>80</v>
      </c>
      <c r="Q72" s="511" t="s">
        <v>2373</v>
      </c>
      <c r="R72" s="508" t="s">
        <v>1666</v>
      </c>
      <c r="S72" s="398"/>
      <c r="T72" s="398">
        <v>0</v>
      </c>
      <c r="U72" s="398">
        <v>0</v>
      </c>
      <c r="V72" s="398">
        <v>0</v>
      </c>
      <c r="W72" s="398">
        <v>0</v>
      </c>
      <c r="X72" s="398">
        <v>0</v>
      </c>
      <c r="Y72" s="398">
        <v>0</v>
      </c>
      <c r="Z72" s="398">
        <v>0</v>
      </c>
      <c r="AA72" s="398">
        <v>0</v>
      </c>
      <c r="AB72" s="440">
        <v>0</v>
      </c>
      <c r="AC72" s="398">
        <v>0</v>
      </c>
      <c r="AD72" s="359">
        <v>0</v>
      </c>
      <c r="AE72" s="359">
        <v>0</v>
      </c>
      <c r="AF72" s="359">
        <v>0</v>
      </c>
      <c r="AG72" s="359">
        <v>0</v>
      </c>
      <c r="AH72" s="359">
        <v>0</v>
      </c>
      <c r="AI72" s="359">
        <v>0</v>
      </c>
      <c r="AJ72" s="359">
        <v>0</v>
      </c>
      <c r="AK72" s="359">
        <v>0</v>
      </c>
      <c r="AL72" s="359">
        <v>0</v>
      </c>
      <c r="AM72" s="359">
        <v>0</v>
      </c>
      <c r="AN72" s="359">
        <v>0</v>
      </c>
      <c r="AO72" s="359">
        <v>0</v>
      </c>
      <c r="AP72" s="359">
        <v>0</v>
      </c>
      <c r="AQ72" s="359">
        <v>0</v>
      </c>
      <c r="AR72" s="359">
        <v>0</v>
      </c>
      <c r="AS72" s="359">
        <v>0</v>
      </c>
      <c r="AT72" s="359">
        <v>0</v>
      </c>
      <c r="AU72" s="359">
        <v>0</v>
      </c>
      <c r="AV72" s="359">
        <v>0</v>
      </c>
      <c r="AW72" s="359">
        <v>0</v>
      </c>
      <c r="AX72" s="359">
        <v>0</v>
      </c>
      <c r="AY72" s="359">
        <v>0</v>
      </c>
      <c r="AZ72" s="359">
        <v>0</v>
      </c>
      <c r="BA72" s="398">
        <v>30903.628000000001</v>
      </c>
      <c r="BB72" s="508" t="s">
        <v>80</v>
      </c>
      <c r="BC72" s="508" t="s">
        <v>2058</v>
      </c>
      <c r="BD72" s="568">
        <v>0</v>
      </c>
      <c r="BE72" s="568">
        <v>9926.3989099999999</v>
      </c>
      <c r="BF72" s="403" t="s">
        <v>80</v>
      </c>
      <c r="BG72" s="361"/>
      <c r="BH72" s="360" t="s">
        <v>2016</v>
      </c>
      <c r="BI72" s="361" t="s">
        <v>2718</v>
      </c>
      <c r="BJ72" s="593"/>
    </row>
    <row r="73" spans="1:62" s="346" customFormat="1" ht="54" outlineLevel="1">
      <c r="A73" s="698"/>
      <c r="B73" s="624" t="s">
        <v>2059</v>
      </c>
      <c r="C73" s="507" t="s">
        <v>80</v>
      </c>
      <c r="D73" s="360" t="s">
        <v>194</v>
      </c>
      <c r="E73" s="360" t="s">
        <v>1065</v>
      </c>
      <c r="F73" s="361" t="s">
        <v>80</v>
      </c>
      <c r="G73" s="361" t="s">
        <v>2512</v>
      </c>
      <c r="H73" s="360" t="s">
        <v>324</v>
      </c>
      <c r="I73" s="398">
        <v>33000</v>
      </c>
      <c r="J73" s="398">
        <v>27852.075570000001</v>
      </c>
      <c r="K73" s="398">
        <v>5147.9244299999991</v>
      </c>
      <c r="L73" s="398">
        <v>0</v>
      </c>
      <c r="M73" s="398">
        <v>33000</v>
      </c>
      <c r="N73" s="398">
        <v>0</v>
      </c>
      <c r="O73" s="398">
        <v>0</v>
      </c>
      <c r="P73" s="510" t="s">
        <v>80</v>
      </c>
      <c r="Q73" s="511" t="s">
        <v>1315</v>
      </c>
      <c r="R73" s="508" t="s">
        <v>86</v>
      </c>
      <c r="S73" s="398"/>
      <c r="T73" s="398">
        <v>0</v>
      </c>
      <c r="U73" s="230">
        <v>8579.8740500000004</v>
      </c>
      <c r="V73" s="398">
        <v>0</v>
      </c>
      <c r="W73" s="398">
        <v>8579.8740500000004</v>
      </c>
      <c r="X73" s="398">
        <v>0</v>
      </c>
      <c r="Y73" s="398">
        <v>0</v>
      </c>
      <c r="Z73" s="398">
        <v>3432</v>
      </c>
      <c r="AA73" s="398">
        <v>0</v>
      </c>
      <c r="AB73" s="440">
        <v>3432</v>
      </c>
      <c r="AC73" s="398">
        <v>0</v>
      </c>
      <c r="AD73" s="359">
        <v>0</v>
      </c>
      <c r="AE73" s="359">
        <v>343.20000000000005</v>
      </c>
      <c r="AF73" s="359">
        <v>0</v>
      </c>
      <c r="AG73" s="359">
        <v>343.20000000000005</v>
      </c>
      <c r="AH73" s="359">
        <v>0</v>
      </c>
      <c r="AI73" s="359">
        <v>0</v>
      </c>
      <c r="AJ73" s="359">
        <v>514.79999999999995</v>
      </c>
      <c r="AK73" s="359">
        <v>0</v>
      </c>
      <c r="AL73" s="359">
        <v>514.79999999999995</v>
      </c>
      <c r="AM73" s="359">
        <v>0</v>
      </c>
      <c r="AN73" s="359">
        <v>0</v>
      </c>
      <c r="AO73" s="359">
        <v>858</v>
      </c>
      <c r="AP73" s="359">
        <v>0</v>
      </c>
      <c r="AQ73" s="359">
        <v>858</v>
      </c>
      <c r="AR73" s="359">
        <v>0</v>
      </c>
      <c r="AS73" s="359">
        <v>0</v>
      </c>
      <c r="AT73" s="359">
        <v>1716</v>
      </c>
      <c r="AU73" s="359">
        <v>0</v>
      </c>
      <c r="AV73" s="359">
        <v>1716</v>
      </c>
      <c r="AW73" s="359">
        <v>0</v>
      </c>
      <c r="AX73" s="359">
        <v>0</v>
      </c>
      <c r="AY73" s="359">
        <v>0</v>
      </c>
      <c r="AZ73" s="359">
        <v>0</v>
      </c>
      <c r="BA73" s="398">
        <v>33000</v>
      </c>
      <c r="BB73" s="508" t="s">
        <v>80</v>
      </c>
      <c r="BC73" s="508" t="s">
        <v>2060</v>
      </c>
      <c r="BD73" s="568">
        <v>0</v>
      </c>
      <c r="BE73" s="568">
        <v>8301.2881099999995</v>
      </c>
      <c r="BF73" s="403" t="s">
        <v>80</v>
      </c>
      <c r="BG73" s="361" t="s">
        <v>2098</v>
      </c>
      <c r="BH73" s="360" t="s">
        <v>2727</v>
      </c>
      <c r="BI73" s="361" t="s">
        <v>2718</v>
      </c>
      <c r="BJ73" s="593"/>
    </row>
    <row r="74" spans="1:62" s="351" customFormat="1" ht="108" outlineLevel="1">
      <c r="A74" s="698"/>
      <c r="B74" s="624" t="s">
        <v>2061</v>
      </c>
      <c r="C74" s="507" t="s">
        <v>80</v>
      </c>
      <c r="D74" s="360" t="s">
        <v>194</v>
      </c>
      <c r="E74" s="360" t="s">
        <v>1065</v>
      </c>
      <c r="F74" s="361" t="s">
        <v>80</v>
      </c>
      <c r="G74" s="361" t="s">
        <v>80</v>
      </c>
      <c r="H74" s="360" t="s">
        <v>324</v>
      </c>
      <c r="I74" s="398">
        <v>136812</v>
      </c>
      <c r="J74" s="398">
        <v>134812</v>
      </c>
      <c r="K74" s="398">
        <v>2000</v>
      </c>
      <c r="L74" s="398">
        <v>0</v>
      </c>
      <c r="M74" s="398">
        <v>134812</v>
      </c>
      <c r="N74" s="398">
        <v>0</v>
      </c>
      <c r="O74" s="398">
        <v>0</v>
      </c>
      <c r="P74" s="510" t="s">
        <v>1816</v>
      </c>
      <c r="Q74" s="511" t="s">
        <v>1528</v>
      </c>
      <c r="R74" s="508" t="s">
        <v>693</v>
      </c>
      <c r="S74" s="398"/>
      <c r="T74" s="398">
        <v>0</v>
      </c>
      <c r="U74" s="398">
        <v>0</v>
      </c>
      <c r="V74" s="398">
        <v>0</v>
      </c>
      <c r="W74" s="398">
        <v>0</v>
      </c>
      <c r="X74" s="398">
        <v>0</v>
      </c>
      <c r="Y74" s="398">
        <v>0</v>
      </c>
      <c r="Z74" s="398">
        <v>0</v>
      </c>
      <c r="AA74" s="398">
        <v>0</v>
      </c>
      <c r="AB74" s="440">
        <v>0</v>
      </c>
      <c r="AC74" s="398">
        <v>0</v>
      </c>
      <c r="AD74" s="359">
        <v>0</v>
      </c>
      <c r="AE74" s="359">
        <v>0</v>
      </c>
      <c r="AF74" s="359">
        <v>0</v>
      </c>
      <c r="AG74" s="359">
        <v>0</v>
      </c>
      <c r="AH74" s="359">
        <v>0</v>
      </c>
      <c r="AI74" s="359">
        <v>0</v>
      </c>
      <c r="AJ74" s="359">
        <v>0</v>
      </c>
      <c r="AK74" s="359">
        <v>0</v>
      </c>
      <c r="AL74" s="359">
        <v>0</v>
      </c>
      <c r="AM74" s="359">
        <v>0</v>
      </c>
      <c r="AN74" s="359">
        <v>0</v>
      </c>
      <c r="AO74" s="359">
        <v>0</v>
      </c>
      <c r="AP74" s="359">
        <v>0</v>
      </c>
      <c r="AQ74" s="359">
        <v>0</v>
      </c>
      <c r="AR74" s="359">
        <v>0</v>
      </c>
      <c r="AS74" s="359">
        <v>0</v>
      </c>
      <c r="AT74" s="359">
        <v>0</v>
      </c>
      <c r="AU74" s="359">
        <v>0</v>
      </c>
      <c r="AV74" s="359">
        <v>0</v>
      </c>
      <c r="AW74" s="359">
        <v>0</v>
      </c>
      <c r="AX74" s="359">
        <v>0</v>
      </c>
      <c r="AY74" s="359">
        <v>0</v>
      </c>
      <c r="AZ74" s="359">
        <v>0</v>
      </c>
      <c r="BA74" s="398">
        <v>134812</v>
      </c>
      <c r="BB74" s="508" t="s">
        <v>80</v>
      </c>
      <c r="BC74" s="508" t="s">
        <v>2040</v>
      </c>
      <c r="BD74" s="568">
        <v>0</v>
      </c>
      <c r="BE74" s="568">
        <v>8094.9</v>
      </c>
      <c r="BF74" s="403" t="s">
        <v>80</v>
      </c>
      <c r="BG74" s="361"/>
      <c r="BH74" s="360" t="s">
        <v>2016</v>
      </c>
      <c r="BI74" s="361" t="s">
        <v>2718</v>
      </c>
      <c r="BJ74" s="593"/>
    </row>
    <row r="75" spans="1:62" s="346" customFormat="1" ht="72" outlineLevel="1">
      <c r="A75" s="698"/>
      <c r="B75" s="624" t="s">
        <v>2062</v>
      </c>
      <c r="C75" s="507" t="s">
        <v>80</v>
      </c>
      <c r="D75" s="360" t="s">
        <v>194</v>
      </c>
      <c r="E75" s="360" t="s">
        <v>1065</v>
      </c>
      <c r="F75" s="361" t="s">
        <v>80</v>
      </c>
      <c r="G75" s="361" t="s">
        <v>80</v>
      </c>
      <c r="H75" s="360" t="s">
        <v>324</v>
      </c>
      <c r="I75" s="398">
        <v>93995</v>
      </c>
      <c r="J75" s="398">
        <v>93995</v>
      </c>
      <c r="K75" s="398">
        <v>0</v>
      </c>
      <c r="L75" s="398">
        <v>0</v>
      </c>
      <c r="M75" s="398">
        <v>93995</v>
      </c>
      <c r="N75" s="398">
        <v>0</v>
      </c>
      <c r="O75" s="398">
        <v>0</v>
      </c>
      <c r="P75" s="510" t="s">
        <v>80</v>
      </c>
      <c r="Q75" s="511" t="s">
        <v>2373</v>
      </c>
      <c r="R75" s="508" t="s">
        <v>1666</v>
      </c>
      <c r="S75" s="398"/>
      <c r="T75" s="398">
        <v>0</v>
      </c>
      <c r="U75" s="398">
        <v>0</v>
      </c>
      <c r="V75" s="398">
        <v>0</v>
      </c>
      <c r="W75" s="398">
        <v>0</v>
      </c>
      <c r="X75" s="398">
        <v>0</v>
      </c>
      <c r="Y75" s="398">
        <v>0</v>
      </c>
      <c r="Z75" s="398">
        <v>0</v>
      </c>
      <c r="AA75" s="398">
        <v>0</v>
      </c>
      <c r="AB75" s="440">
        <v>0</v>
      </c>
      <c r="AC75" s="398">
        <v>0</v>
      </c>
      <c r="AD75" s="359">
        <v>0</v>
      </c>
      <c r="AE75" s="359">
        <v>0</v>
      </c>
      <c r="AF75" s="359">
        <v>0</v>
      </c>
      <c r="AG75" s="359">
        <v>0</v>
      </c>
      <c r="AH75" s="359">
        <v>0</v>
      </c>
      <c r="AI75" s="359">
        <v>0</v>
      </c>
      <c r="AJ75" s="359">
        <v>0</v>
      </c>
      <c r="AK75" s="359">
        <v>0</v>
      </c>
      <c r="AL75" s="359">
        <v>0</v>
      </c>
      <c r="AM75" s="359">
        <v>0</v>
      </c>
      <c r="AN75" s="359">
        <v>0</v>
      </c>
      <c r="AO75" s="359">
        <v>0</v>
      </c>
      <c r="AP75" s="359">
        <v>0</v>
      </c>
      <c r="AQ75" s="359">
        <v>0</v>
      </c>
      <c r="AR75" s="359">
        <v>0</v>
      </c>
      <c r="AS75" s="359">
        <v>0</v>
      </c>
      <c r="AT75" s="359">
        <v>0</v>
      </c>
      <c r="AU75" s="359">
        <v>0</v>
      </c>
      <c r="AV75" s="359">
        <v>0</v>
      </c>
      <c r="AW75" s="359">
        <v>0</v>
      </c>
      <c r="AX75" s="359">
        <v>0</v>
      </c>
      <c r="AY75" s="359">
        <v>0</v>
      </c>
      <c r="AZ75" s="359">
        <v>0</v>
      </c>
      <c r="BA75" s="398">
        <v>93995</v>
      </c>
      <c r="BB75" s="508" t="s">
        <v>454</v>
      </c>
      <c r="BC75" s="508" t="s">
        <v>2035</v>
      </c>
      <c r="BD75" s="568">
        <v>0</v>
      </c>
      <c r="BE75" s="568">
        <v>11101.604799999999</v>
      </c>
      <c r="BF75" s="403" t="s">
        <v>1970</v>
      </c>
      <c r="BG75" s="361"/>
      <c r="BH75" s="360" t="s">
        <v>2017</v>
      </c>
      <c r="BI75" s="361" t="s">
        <v>2718</v>
      </c>
      <c r="BJ75" s="593"/>
    </row>
    <row r="76" spans="1:62" s="351" customFormat="1" ht="54" outlineLevel="1">
      <c r="A76" s="698"/>
      <c r="B76" s="625" t="s">
        <v>2063</v>
      </c>
      <c r="C76" s="507" t="s">
        <v>80</v>
      </c>
      <c r="D76" s="360" t="s">
        <v>194</v>
      </c>
      <c r="E76" s="360" t="s">
        <v>1065</v>
      </c>
      <c r="F76" s="361" t="s">
        <v>80</v>
      </c>
      <c r="G76" s="361" t="s">
        <v>80</v>
      </c>
      <c r="H76" s="360" t="s">
        <v>324</v>
      </c>
      <c r="I76" s="398">
        <v>22014</v>
      </c>
      <c r="J76" s="398">
        <v>22014</v>
      </c>
      <c r="K76" s="398">
        <v>0</v>
      </c>
      <c r="L76" s="398">
        <v>0</v>
      </c>
      <c r="M76" s="398">
        <v>22014</v>
      </c>
      <c r="N76" s="398">
        <v>0</v>
      </c>
      <c r="O76" s="398">
        <v>0</v>
      </c>
      <c r="P76" s="510">
        <v>45254</v>
      </c>
      <c r="Q76" s="511">
        <v>45059</v>
      </c>
      <c r="R76" s="508" t="s">
        <v>496</v>
      </c>
      <c r="S76" s="398"/>
      <c r="T76" s="398">
        <v>0</v>
      </c>
      <c r="U76" s="398">
        <v>0</v>
      </c>
      <c r="V76" s="398">
        <v>0</v>
      </c>
      <c r="W76" s="398">
        <v>0</v>
      </c>
      <c r="X76" s="398">
        <v>0</v>
      </c>
      <c r="Y76" s="398">
        <v>0</v>
      </c>
      <c r="Z76" s="398">
        <v>0</v>
      </c>
      <c r="AA76" s="398">
        <v>0</v>
      </c>
      <c r="AB76" s="440">
        <v>0</v>
      </c>
      <c r="AC76" s="398">
        <v>0</v>
      </c>
      <c r="AD76" s="359">
        <v>0</v>
      </c>
      <c r="AE76" s="359">
        <v>0</v>
      </c>
      <c r="AF76" s="359">
        <v>0</v>
      </c>
      <c r="AG76" s="359">
        <v>0</v>
      </c>
      <c r="AH76" s="359">
        <v>0</v>
      </c>
      <c r="AI76" s="359">
        <v>0</v>
      </c>
      <c r="AJ76" s="359">
        <v>0</v>
      </c>
      <c r="AK76" s="359">
        <v>0</v>
      </c>
      <c r="AL76" s="359">
        <v>0</v>
      </c>
      <c r="AM76" s="359">
        <v>0</v>
      </c>
      <c r="AN76" s="359">
        <v>0</v>
      </c>
      <c r="AO76" s="359">
        <v>0</v>
      </c>
      <c r="AP76" s="359">
        <v>0</v>
      </c>
      <c r="AQ76" s="359">
        <v>0</v>
      </c>
      <c r="AR76" s="359">
        <v>0</v>
      </c>
      <c r="AS76" s="359">
        <v>0</v>
      </c>
      <c r="AT76" s="359">
        <v>0</v>
      </c>
      <c r="AU76" s="359">
        <v>0</v>
      </c>
      <c r="AV76" s="359">
        <v>0</v>
      </c>
      <c r="AW76" s="359">
        <v>0</v>
      </c>
      <c r="AX76" s="359">
        <v>0</v>
      </c>
      <c r="AY76" s="359">
        <v>0</v>
      </c>
      <c r="AZ76" s="359">
        <v>0</v>
      </c>
      <c r="BA76" s="398">
        <v>22014</v>
      </c>
      <c r="BB76" s="508" t="s">
        <v>80</v>
      </c>
      <c r="BC76" s="508" t="s">
        <v>2034</v>
      </c>
      <c r="BD76" s="568">
        <v>0</v>
      </c>
      <c r="BE76" s="568">
        <v>20186.80546</v>
      </c>
      <c r="BF76" s="403" t="s">
        <v>80</v>
      </c>
      <c r="BG76" s="361"/>
      <c r="BH76" s="360" t="s">
        <v>2032</v>
      </c>
      <c r="BI76" s="361" t="s">
        <v>2722</v>
      </c>
      <c r="BJ76" s="593"/>
    </row>
    <row r="77" spans="1:62" s="351" customFormat="1" ht="72" outlineLevel="1">
      <c r="A77" s="698"/>
      <c r="B77" s="624" t="s">
        <v>2064</v>
      </c>
      <c r="C77" s="507" t="s">
        <v>80</v>
      </c>
      <c r="D77" s="360" t="s">
        <v>194</v>
      </c>
      <c r="E77" s="360" t="s">
        <v>1065</v>
      </c>
      <c r="F77" s="361" t="s">
        <v>80</v>
      </c>
      <c r="G77" s="361" t="s">
        <v>80</v>
      </c>
      <c r="H77" s="360" t="s">
        <v>324</v>
      </c>
      <c r="I77" s="398">
        <v>19000</v>
      </c>
      <c r="J77" s="398">
        <v>19000</v>
      </c>
      <c r="K77" s="398">
        <v>0</v>
      </c>
      <c r="L77" s="398">
        <v>0</v>
      </c>
      <c r="M77" s="398">
        <v>19000</v>
      </c>
      <c r="N77" s="398">
        <v>0</v>
      </c>
      <c r="O77" s="398">
        <v>0</v>
      </c>
      <c r="P77" s="510" t="s">
        <v>1816</v>
      </c>
      <c r="Q77" s="511">
        <v>44718</v>
      </c>
      <c r="R77" s="508" t="s">
        <v>1666</v>
      </c>
      <c r="S77" s="398"/>
      <c r="T77" s="398">
        <v>0</v>
      </c>
      <c r="U77" s="398">
        <v>0</v>
      </c>
      <c r="V77" s="398">
        <v>0</v>
      </c>
      <c r="W77" s="398">
        <v>0</v>
      </c>
      <c r="X77" s="398">
        <v>0</v>
      </c>
      <c r="Y77" s="398">
        <v>0</v>
      </c>
      <c r="Z77" s="398">
        <v>0</v>
      </c>
      <c r="AA77" s="398">
        <v>0</v>
      </c>
      <c r="AB77" s="440">
        <v>0</v>
      </c>
      <c r="AC77" s="398">
        <v>0</v>
      </c>
      <c r="AD77" s="359">
        <v>0</v>
      </c>
      <c r="AE77" s="359">
        <v>0</v>
      </c>
      <c r="AF77" s="359">
        <v>0</v>
      </c>
      <c r="AG77" s="359">
        <v>0</v>
      </c>
      <c r="AH77" s="359">
        <v>0</v>
      </c>
      <c r="AI77" s="359">
        <v>0</v>
      </c>
      <c r="AJ77" s="359">
        <v>0</v>
      </c>
      <c r="AK77" s="359">
        <v>0</v>
      </c>
      <c r="AL77" s="359">
        <v>0</v>
      </c>
      <c r="AM77" s="359">
        <v>0</v>
      </c>
      <c r="AN77" s="359">
        <v>0</v>
      </c>
      <c r="AO77" s="359">
        <v>0</v>
      </c>
      <c r="AP77" s="359">
        <v>0</v>
      </c>
      <c r="AQ77" s="359">
        <v>0</v>
      </c>
      <c r="AR77" s="359">
        <v>0</v>
      </c>
      <c r="AS77" s="359">
        <v>0</v>
      </c>
      <c r="AT77" s="359">
        <v>0</v>
      </c>
      <c r="AU77" s="359">
        <v>0</v>
      </c>
      <c r="AV77" s="359">
        <v>0</v>
      </c>
      <c r="AW77" s="359">
        <v>0</v>
      </c>
      <c r="AX77" s="359">
        <v>0</v>
      </c>
      <c r="AY77" s="359">
        <v>0</v>
      </c>
      <c r="AZ77" s="359">
        <v>0</v>
      </c>
      <c r="BA77" s="398">
        <v>19000</v>
      </c>
      <c r="BB77" s="508" t="s">
        <v>80</v>
      </c>
      <c r="BC77" s="508" t="s">
        <v>2036</v>
      </c>
      <c r="BD77" s="568">
        <v>0</v>
      </c>
      <c r="BE77" s="568">
        <v>4962.61571</v>
      </c>
      <c r="BF77" s="403" t="s">
        <v>1970</v>
      </c>
      <c r="BG77" s="361"/>
      <c r="BH77" s="360" t="s">
        <v>2015</v>
      </c>
      <c r="BI77" s="361" t="s">
        <v>2718</v>
      </c>
      <c r="BJ77" s="593"/>
    </row>
    <row r="78" spans="1:62" s="351" customFormat="1" ht="72" outlineLevel="1">
      <c r="A78" s="698"/>
      <c r="B78" s="624" t="s">
        <v>2065</v>
      </c>
      <c r="C78" s="507" t="s">
        <v>80</v>
      </c>
      <c r="D78" s="360" t="s">
        <v>194</v>
      </c>
      <c r="E78" s="360" t="s">
        <v>1065</v>
      </c>
      <c r="F78" s="361" t="s">
        <v>80</v>
      </c>
      <c r="G78" s="361" t="s">
        <v>80</v>
      </c>
      <c r="H78" s="360" t="s">
        <v>324</v>
      </c>
      <c r="I78" s="398">
        <v>11000</v>
      </c>
      <c r="J78" s="398">
        <v>10000</v>
      </c>
      <c r="K78" s="398">
        <v>1000</v>
      </c>
      <c r="L78" s="398">
        <v>0</v>
      </c>
      <c r="M78" s="398">
        <v>10000</v>
      </c>
      <c r="N78" s="398">
        <v>0</v>
      </c>
      <c r="O78" s="398">
        <v>0</v>
      </c>
      <c r="P78" s="510">
        <v>45272</v>
      </c>
      <c r="Q78" s="511">
        <v>45145</v>
      </c>
      <c r="R78" s="508" t="s">
        <v>693</v>
      </c>
      <c r="S78" s="398"/>
      <c r="T78" s="398">
        <v>0</v>
      </c>
      <c r="U78" s="398">
        <v>0</v>
      </c>
      <c r="V78" s="398">
        <v>0</v>
      </c>
      <c r="W78" s="398">
        <v>0</v>
      </c>
      <c r="X78" s="398">
        <v>0</v>
      </c>
      <c r="Y78" s="398">
        <v>0</v>
      </c>
      <c r="Z78" s="398">
        <v>0</v>
      </c>
      <c r="AA78" s="398">
        <v>0</v>
      </c>
      <c r="AB78" s="440">
        <v>0</v>
      </c>
      <c r="AC78" s="398">
        <v>0</v>
      </c>
      <c r="AD78" s="359">
        <v>0</v>
      </c>
      <c r="AE78" s="359">
        <v>0</v>
      </c>
      <c r="AF78" s="359">
        <v>0</v>
      </c>
      <c r="AG78" s="359">
        <v>0</v>
      </c>
      <c r="AH78" s="359">
        <v>0</v>
      </c>
      <c r="AI78" s="359">
        <v>0</v>
      </c>
      <c r="AJ78" s="359">
        <v>0</v>
      </c>
      <c r="AK78" s="359">
        <v>0</v>
      </c>
      <c r="AL78" s="359">
        <v>0</v>
      </c>
      <c r="AM78" s="359">
        <v>0</v>
      </c>
      <c r="AN78" s="359">
        <v>0</v>
      </c>
      <c r="AO78" s="359">
        <v>0</v>
      </c>
      <c r="AP78" s="359">
        <v>0</v>
      </c>
      <c r="AQ78" s="359">
        <v>0</v>
      </c>
      <c r="AR78" s="359">
        <v>0</v>
      </c>
      <c r="AS78" s="359">
        <v>0</v>
      </c>
      <c r="AT78" s="359">
        <v>0</v>
      </c>
      <c r="AU78" s="359">
        <v>0</v>
      </c>
      <c r="AV78" s="359">
        <v>0</v>
      </c>
      <c r="AW78" s="359">
        <v>0</v>
      </c>
      <c r="AX78" s="359">
        <v>0</v>
      </c>
      <c r="AY78" s="359">
        <v>0</v>
      </c>
      <c r="AZ78" s="359">
        <v>0</v>
      </c>
      <c r="BA78" s="398">
        <v>10000</v>
      </c>
      <c r="BB78" s="508" t="s">
        <v>80</v>
      </c>
      <c r="BC78" s="508" t="s">
        <v>2036</v>
      </c>
      <c r="BD78" s="568">
        <v>0</v>
      </c>
      <c r="BE78" s="568">
        <v>13058.874820000001</v>
      </c>
      <c r="BF78" s="403" t="s">
        <v>1970</v>
      </c>
      <c r="BG78" s="361"/>
      <c r="BH78" s="360" t="s">
        <v>2012</v>
      </c>
      <c r="BI78" s="361" t="s">
        <v>2722</v>
      </c>
      <c r="BJ78" s="593"/>
    </row>
    <row r="79" spans="1:62" s="351" customFormat="1" ht="72" outlineLevel="1">
      <c r="A79" s="698"/>
      <c r="B79" s="624" t="s">
        <v>2066</v>
      </c>
      <c r="C79" s="507" t="s">
        <v>80</v>
      </c>
      <c r="D79" s="360" t="s">
        <v>194</v>
      </c>
      <c r="E79" s="360" t="s">
        <v>1065</v>
      </c>
      <c r="F79" s="361" t="s">
        <v>80</v>
      </c>
      <c r="G79" s="361" t="s">
        <v>80</v>
      </c>
      <c r="H79" s="360" t="s">
        <v>324</v>
      </c>
      <c r="I79" s="398">
        <v>12000</v>
      </c>
      <c r="J79" s="398">
        <v>12000</v>
      </c>
      <c r="K79" s="398">
        <v>0</v>
      </c>
      <c r="L79" s="398">
        <v>0</v>
      </c>
      <c r="M79" s="398">
        <v>12000</v>
      </c>
      <c r="N79" s="398">
        <v>0</v>
      </c>
      <c r="O79" s="398">
        <v>0</v>
      </c>
      <c r="P79" s="510" t="s">
        <v>80</v>
      </c>
      <c r="Q79" s="511" t="s">
        <v>1528</v>
      </c>
      <c r="R79" s="508" t="s">
        <v>1666</v>
      </c>
      <c r="S79" s="398"/>
      <c r="T79" s="398">
        <v>0</v>
      </c>
      <c r="U79" s="398">
        <v>0</v>
      </c>
      <c r="V79" s="398">
        <v>0</v>
      </c>
      <c r="W79" s="398">
        <v>0</v>
      </c>
      <c r="X79" s="398">
        <v>0</v>
      </c>
      <c r="Y79" s="398">
        <v>0</v>
      </c>
      <c r="Z79" s="398">
        <v>0</v>
      </c>
      <c r="AA79" s="398">
        <v>0</v>
      </c>
      <c r="AB79" s="440">
        <v>0</v>
      </c>
      <c r="AC79" s="398">
        <v>0</v>
      </c>
      <c r="AD79" s="359">
        <v>0</v>
      </c>
      <c r="AE79" s="359">
        <v>0</v>
      </c>
      <c r="AF79" s="359">
        <v>0</v>
      </c>
      <c r="AG79" s="359">
        <v>0</v>
      </c>
      <c r="AH79" s="359">
        <v>0</v>
      </c>
      <c r="AI79" s="359">
        <v>0</v>
      </c>
      <c r="AJ79" s="359">
        <v>0</v>
      </c>
      <c r="AK79" s="359">
        <v>0</v>
      </c>
      <c r="AL79" s="359">
        <v>0</v>
      </c>
      <c r="AM79" s="359">
        <v>0</v>
      </c>
      <c r="AN79" s="359">
        <v>0</v>
      </c>
      <c r="AO79" s="359">
        <v>0</v>
      </c>
      <c r="AP79" s="359">
        <v>0</v>
      </c>
      <c r="AQ79" s="359">
        <v>0</v>
      </c>
      <c r="AR79" s="359">
        <v>0</v>
      </c>
      <c r="AS79" s="359">
        <v>0</v>
      </c>
      <c r="AT79" s="359">
        <v>0</v>
      </c>
      <c r="AU79" s="359">
        <v>0</v>
      </c>
      <c r="AV79" s="359">
        <v>0</v>
      </c>
      <c r="AW79" s="359">
        <v>0</v>
      </c>
      <c r="AX79" s="359">
        <v>0</v>
      </c>
      <c r="AY79" s="359">
        <v>0</v>
      </c>
      <c r="AZ79" s="359">
        <v>0</v>
      </c>
      <c r="BA79" s="398">
        <v>12000</v>
      </c>
      <c r="BB79" s="508" t="s">
        <v>80</v>
      </c>
      <c r="BC79" s="508" t="s">
        <v>2036</v>
      </c>
      <c r="BD79" s="568">
        <v>0</v>
      </c>
      <c r="BE79" s="568">
        <v>323.5419</v>
      </c>
      <c r="BF79" s="403" t="s">
        <v>1970</v>
      </c>
      <c r="BG79" s="361"/>
      <c r="BH79" s="360" t="s">
        <v>2023</v>
      </c>
      <c r="BI79" s="361" t="s">
        <v>2722</v>
      </c>
      <c r="BJ79" s="593"/>
    </row>
    <row r="80" spans="1:62" s="346" customFormat="1" ht="54" outlineLevel="1">
      <c r="A80" s="698"/>
      <c r="B80" s="624" t="s">
        <v>2067</v>
      </c>
      <c r="C80" s="507" t="s">
        <v>80</v>
      </c>
      <c r="D80" s="360" t="s">
        <v>194</v>
      </c>
      <c r="E80" s="360" t="s">
        <v>1065</v>
      </c>
      <c r="F80" s="361" t="s">
        <v>80</v>
      </c>
      <c r="G80" s="361" t="s">
        <v>80</v>
      </c>
      <c r="H80" s="360" t="s">
        <v>324</v>
      </c>
      <c r="I80" s="398">
        <v>30210.41</v>
      </c>
      <c r="J80" s="398">
        <v>27239.279999999999</v>
      </c>
      <c r="K80" s="398">
        <v>2971.130000000001</v>
      </c>
      <c r="L80" s="398">
        <v>0</v>
      </c>
      <c r="M80" s="398">
        <v>26186.111809999999</v>
      </c>
      <c r="N80" s="398">
        <v>0</v>
      </c>
      <c r="O80" s="398">
        <v>0</v>
      </c>
      <c r="P80" s="510">
        <v>44551</v>
      </c>
      <c r="Q80" s="511">
        <v>44424</v>
      </c>
      <c r="R80" s="508" t="s">
        <v>693</v>
      </c>
      <c r="S80" s="398"/>
      <c r="T80" s="398">
        <v>0</v>
      </c>
      <c r="U80" s="398">
        <v>0</v>
      </c>
      <c r="V80" s="398">
        <v>0</v>
      </c>
      <c r="W80" s="398">
        <v>0</v>
      </c>
      <c r="X80" s="398">
        <v>0</v>
      </c>
      <c r="Y80" s="398">
        <v>0</v>
      </c>
      <c r="Z80" s="398">
        <v>0</v>
      </c>
      <c r="AA80" s="398">
        <v>0</v>
      </c>
      <c r="AB80" s="440">
        <v>0</v>
      </c>
      <c r="AC80" s="398">
        <v>0</v>
      </c>
      <c r="AD80" s="359">
        <v>0</v>
      </c>
      <c r="AE80" s="359">
        <v>0</v>
      </c>
      <c r="AF80" s="359">
        <v>0</v>
      </c>
      <c r="AG80" s="359">
        <v>0</v>
      </c>
      <c r="AH80" s="359">
        <v>0</v>
      </c>
      <c r="AI80" s="359">
        <v>0</v>
      </c>
      <c r="AJ80" s="359">
        <v>0</v>
      </c>
      <c r="AK80" s="359">
        <v>0</v>
      </c>
      <c r="AL80" s="359">
        <v>0</v>
      </c>
      <c r="AM80" s="359">
        <v>0</v>
      </c>
      <c r="AN80" s="359">
        <v>0</v>
      </c>
      <c r="AO80" s="359">
        <v>0</v>
      </c>
      <c r="AP80" s="359">
        <v>0</v>
      </c>
      <c r="AQ80" s="359">
        <v>0</v>
      </c>
      <c r="AR80" s="359">
        <v>0</v>
      </c>
      <c r="AS80" s="359">
        <v>0</v>
      </c>
      <c r="AT80" s="359">
        <v>0</v>
      </c>
      <c r="AU80" s="359">
        <v>0</v>
      </c>
      <c r="AV80" s="359">
        <v>0</v>
      </c>
      <c r="AW80" s="359">
        <v>0</v>
      </c>
      <c r="AX80" s="359">
        <v>0</v>
      </c>
      <c r="AY80" s="359">
        <v>0</v>
      </c>
      <c r="AZ80" s="359">
        <v>0</v>
      </c>
      <c r="BA80" s="398">
        <v>26186.111809999999</v>
      </c>
      <c r="BB80" s="508" t="s">
        <v>80</v>
      </c>
      <c r="BC80" s="508" t="s">
        <v>2033</v>
      </c>
      <c r="BD80" s="568">
        <v>0</v>
      </c>
      <c r="BE80" s="568">
        <v>27239.128959999998</v>
      </c>
      <c r="BF80" s="403" t="s">
        <v>80</v>
      </c>
      <c r="BG80" s="361"/>
      <c r="BH80" s="360" t="s">
        <v>2012</v>
      </c>
      <c r="BI80" s="361" t="s">
        <v>2722</v>
      </c>
      <c r="BJ80" s="593"/>
    </row>
    <row r="81" spans="1:62" s="351" customFormat="1" ht="54" outlineLevel="1">
      <c r="A81" s="698"/>
      <c r="B81" s="625" t="s">
        <v>2068</v>
      </c>
      <c r="C81" s="507" t="s">
        <v>80</v>
      </c>
      <c r="D81" s="360" t="s">
        <v>194</v>
      </c>
      <c r="E81" s="360" t="s">
        <v>1065</v>
      </c>
      <c r="F81" s="361" t="s">
        <v>80</v>
      </c>
      <c r="G81" s="361" t="s">
        <v>2728</v>
      </c>
      <c r="H81" s="360" t="s">
        <v>324</v>
      </c>
      <c r="I81" s="398">
        <v>73628.953560000009</v>
      </c>
      <c r="J81" s="398">
        <v>73628.953560000009</v>
      </c>
      <c r="K81" s="398">
        <v>0</v>
      </c>
      <c r="L81" s="398">
        <v>0</v>
      </c>
      <c r="M81" s="398">
        <v>73628.953560000009</v>
      </c>
      <c r="N81" s="398">
        <v>0</v>
      </c>
      <c r="O81" s="398">
        <v>0</v>
      </c>
      <c r="P81" s="510">
        <v>44901</v>
      </c>
      <c r="Q81" s="511">
        <v>44627</v>
      </c>
      <c r="R81" s="508" t="s">
        <v>496</v>
      </c>
      <c r="S81" s="398"/>
      <c r="T81" s="398">
        <v>0</v>
      </c>
      <c r="U81" s="398">
        <v>309.27499999999998</v>
      </c>
      <c r="V81" s="398">
        <v>0</v>
      </c>
      <c r="W81" s="398">
        <v>309.27499999999998</v>
      </c>
      <c r="X81" s="398">
        <v>0</v>
      </c>
      <c r="Y81" s="398">
        <v>0</v>
      </c>
      <c r="Z81" s="398">
        <v>0</v>
      </c>
      <c r="AA81" s="398">
        <v>0</v>
      </c>
      <c r="AB81" s="440">
        <v>0</v>
      </c>
      <c r="AC81" s="398">
        <v>0</v>
      </c>
      <c r="AD81" s="359">
        <v>0</v>
      </c>
      <c r="AE81" s="359">
        <v>0</v>
      </c>
      <c r="AF81" s="359">
        <v>0</v>
      </c>
      <c r="AG81" s="359">
        <v>0</v>
      </c>
      <c r="AH81" s="359">
        <v>0</v>
      </c>
      <c r="AI81" s="359">
        <v>0</v>
      </c>
      <c r="AJ81" s="359">
        <v>0</v>
      </c>
      <c r="AK81" s="359">
        <v>0</v>
      </c>
      <c r="AL81" s="359">
        <v>0</v>
      </c>
      <c r="AM81" s="359">
        <v>0</v>
      </c>
      <c r="AN81" s="359">
        <v>0</v>
      </c>
      <c r="AO81" s="359">
        <v>0</v>
      </c>
      <c r="AP81" s="359">
        <v>0</v>
      </c>
      <c r="AQ81" s="359">
        <v>0</v>
      </c>
      <c r="AR81" s="359">
        <v>0</v>
      </c>
      <c r="AS81" s="359">
        <v>0</v>
      </c>
      <c r="AT81" s="359">
        <v>0</v>
      </c>
      <c r="AU81" s="359">
        <v>0</v>
      </c>
      <c r="AV81" s="359">
        <v>0</v>
      </c>
      <c r="AW81" s="359">
        <v>0</v>
      </c>
      <c r="AX81" s="359">
        <v>0</v>
      </c>
      <c r="AY81" s="359">
        <v>0</v>
      </c>
      <c r="AZ81" s="359">
        <v>0</v>
      </c>
      <c r="BA81" s="398">
        <v>73628.953560000009</v>
      </c>
      <c r="BB81" s="508" t="s">
        <v>80</v>
      </c>
      <c r="BC81" s="508" t="s">
        <v>2033</v>
      </c>
      <c r="BD81" s="568">
        <v>0</v>
      </c>
      <c r="BE81" s="568">
        <v>72036.963369999998</v>
      </c>
      <c r="BF81" s="403" t="s">
        <v>80</v>
      </c>
      <c r="BG81" s="361"/>
      <c r="BH81" s="360" t="s">
        <v>2012</v>
      </c>
      <c r="BI81" s="361" t="s">
        <v>2718</v>
      </c>
      <c r="BJ81" s="593"/>
    </row>
    <row r="82" spans="1:62" s="346" customFormat="1" ht="54" outlineLevel="1">
      <c r="A82" s="698"/>
      <c r="B82" s="624" t="s">
        <v>2069</v>
      </c>
      <c r="C82" s="507" t="s">
        <v>80</v>
      </c>
      <c r="D82" s="360" t="s">
        <v>194</v>
      </c>
      <c r="E82" s="360" t="s">
        <v>1065</v>
      </c>
      <c r="F82" s="361" t="s">
        <v>80</v>
      </c>
      <c r="G82" s="361" t="s">
        <v>80</v>
      </c>
      <c r="H82" s="360" t="s">
        <v>324</v>
      </c>
      <c r="I82" s="398">
        <v>9965.2302899999995</v>
      </c>
      <c r="J82" s="568">
        <v>9965.2302899999995</v>
      </c>
      <c r="K82" s="398">
        <v>0</v>
      </c>
      <c r="L82" s="398">
        <v>0</v>
      </c>
      <c r="M82" s="568">
        <v>9965.2302899999995</v>
      </c>
      <c r="N82" s="398">
        <v>0</v>
      </c>
      <c r="O82" s="398">
        <v>0</v>
      </c>
      <c r="P82" s="510">
        <v>44773</v>
      </c>
      <c r="Q82" s="511">
        <v>44459</v>
      </c>
      <c r="R82" s="508" t="s">
        <v>693</v>
      </c>
      <c r="S82" s="398"/>
      <c r="T82" s="398">
        <v>0</v>
      </c>
      <c r="U82" s="398">
        <v>0</v>
      </c>
      <c r="V82" s="398">
        <v>0</v>
      </c>
      <c r="W82" s="398">
        <v>0</v>
      </c>
      <c r="X82" s="398">
        <v>0</v>
      </c>
      <c r="Y82" s="398">
        <v>0</v>
      </c>
      <c r="Z82" s="398">
        <v>0</v>
      </c>
      <c r="AA82" s="398">
        <v>0</v>
      </c>
      <c r="AB82" s="440">
        <v>0</v>
      </c>
      <c r="AC82" s="398">
        <v>0</v>
      </c>
      <c r="AD82" s="359">
        <v>0</v>
      </c>
      <c r="AE82" s="359">
        <v>0</v>
      </c>
      <c r="AF82" s="359">
        <v>0</v>
      </c>
      <c r="AG82" s="359">
        <v>0</v>
      </c>
      <c r="AH82" s="359">
        <v>0</v>
      </c>
      <c r="AI82" s="359">
        <v>0</v>
      </c>
      <c r="AJ82" s="359">
        <v>0</v>
      </c>
      <c r="AK82" s="359">
        <v>0</v>
      </c>
      <c r="AL82" s="359">
        <v>0</v>
      </c>
      <c r="AM82" s="359">
        <v>0</v>
      </c>
      <c r="AN82" s="359">
        <v>0</v>
      </c>
      <c r="AO82" s="359">
        <v>0</v>
      </c>
      <c r="AP82" s="359">
        <v>0</v>
      </c>
      <c r="AQ82" s="359">
        <v>0</v>
      </c>
      <c r="AR82" s="359">
        <v>0</v>
      </c>
      <c r="AS82" s="359">
        <v>0</v>
      </c>
      <c r="AT82" s="359">
        <v>0</v>
      </c>
      <c r="AU82" s="359">
        <v>0</v>
      </c>
      <c r="AV82" s="359">
        <v>0</v>
      </c>
      <c r="AW82" s="359">
        <v>0</v>
      </c>
      <c r="AX82" s="359">
        <v>0</v>
      </c>
      <c r="AY82" s="359">
        <v>0</v>
      </c>
      <c r="AZ82" s="359">
        <v>0</v>
      </c>
      <c r="BA82" s="568">
        <v>9965.2302899999995</v>
      </c>
      <c r="BB82" s="508" t="s">
        <v>80</v>
      </c>
      <c r="BC82" s="508" t="s">
        <v>2033</v>
      </c>
      <c r="BD82" s="568">
        <v>0</v>
      </c>
      <c r="BE82" s="568">
        <v>9965.2302899999995</v>
      </c>
      <c r="BF82" s="403" t="s">
        <v>80</v>
      </c>
      <c r="BG82" s="361"/>
      <c r="BH82" s="360" t="s">
        <v>2013</v>
      </c>
      <c r="BI82" s="361" t="s">
        <v>2718</v>
      </c>
      <c r="BJ82" s="593"/>
    </row>
    <row r="83" spans="1:62" s="346" customFormat="1" ht="54" outlineLevel="1">
      <c r="A83" s="698"/>
      <c r="B83" s="624" t="s">
        <v>2070</v>
      </c>
      <c r="C83" s="507" t="s">
        <v>80</v>
      </c>
      <c r="D83" s="360" t="s">
        <v>194</v>
      </c>
      <c r="E83" s="360" t="s">
        <v>1065</v>
      </c>
      <c r="F83" s="361" t="s">
        <v>80</v>
      </c>
      <c r="G83" s="361" t="s">
        <v>80</v>
      </c>
      <c r="H83" s="360" t="s">
        <v>324</v>
      </c>
      <c r="I83" s="398">
        <v>50053.556900000003</v>
      </c>
      <c r="J83" s="398">
        <v>50053.556900000003</v>
      </c>
      <c r="K83" s="398">
        <v>0</v>
      </c>
      <c r="L83" s="398">
        <v>0</v>
      </c>
      <c r="M83" s="398">
        <v>50053.556900000003</v>
      </c>
      <c r="N83" s="398">
        <v>0</v>
      </c>
      <c r="O83" s="398">
        <v>0</v>
      </c>
      <c r="P83" s="510">
        <v>45117</v>
      </c>
      <c r="Q83" s="511">
        <v>44655</v>
      </c>
      <c r="R83" s="508" t="s">
        <v>693</v>
      </c>
      <c r="S83" s="398"/>
      <c r="T83" s="398">
        <v>0</v>
      </c>
      <c r="U83" s="398">
        <v>0</v>
      </c>
      <c r="V83" s="398">
        <v>0</v>
      </c>
      <c r="W83" s="398">
        <v>0</v>
      </c>
      <c r="X83" s="398">
        <v>0</v>
      </c>
      <c r="Y83" s="398">
        <v>0</v>
      </c>
      <c r="Z83" s="398">
        <v>0</v>
      </c>
      <c r="AA83" s="398">
        <v>0</v>
      </c>
      <c r="AB83" s="440">
        <v>0</v>
      </c>
      <c r="AC83" s="398">
        <v>0</v>
      </c>
      <c r="AD83" s="359">
        <v>0</v>
      </c>
      <c r="AE83" s="359">
        <v>0</v>
      </c>
      <c r="AF83" s="359">
        <v>0</v>
      </c>
      <c r="AG83" s="359">
        <v>0</v>
      </c>
      <c r="AH83" s="359">
        <v>0</v>
      </c>
      <c r="AI83" s="359">
        <v>0</v>
      </c>
      <c r="AJ83" s="359">
        <v>0</v>
      </c>
      <c r="AK83" s="359">
        <v>0</v>
      </c>
      <c r="AL83" s="359">
        <v>0</v>
      </c>
      <c r="AM83" s="359">
        <v>0</v>
      </c>
      <c r="AN83" s="359">
        <v>0</v>
      </c>
      <c r="AO83" s="359">
        <v>0</v>
      </c>
      <c r="AP83" s="359">
        <v>0</v>
      </c>
      <c r="AQ83" s="359">
        <v>0</v>
      </c>
      <c r="AR83" s="359">
        <v>0</v>
      </c>
      <c r="AS83" s="359">
        <v>0</v>
      </c>
      <c r="AT83" s="359">
        <v>0</v>
      </c>
      <c r="AU83" s="359">
        <v>0</v>
      </c>
      <c r="AV83" s="359">
        <v>0</v>
      </c>
      <c r="AW83" s="359">
        <v>0</v>
      </c>
      <c r="AX83" s="359">
        <v>0</v>
      </c>
      <c r="AY83" s="359">
        <v>0</v>
      </c>
      <c r="AZ83" s="359">
        <v>0</v>
      </c>
      <c r="BA83" s="398">
        <v>50053.556899999996</v>
      </c>
      <c r="BB83" s="508" t="s">
        <v>80</v>
      </c>
      <c r="BC83" s="508" t="s">
        <v>2033</v>
      </c>
      <c r="BD83" s="568">
        <v>0</v>
      </c>
      <c r="BE83" s="568">
        <v>47257.338300000003</v>
      </c>
      <c r="BF83" s="403" t="s">
        <v>80</v>
      </c>
      <c r="BG83" s="361"/>
      <c r="BH83" s="360" t="s">
        <v>2012</v>
      </c>
      <c r="BI83" s="361" t="s">
        <v>2718</v>
      </c>
      <c r="BJ83" s="593"/>
    </row>
    <row r="84" spans="1:62" s="346" customFormat="1" ht="54" outlineLevel="1">
      <c r="A84" s="698"/>
      <c r="B84" s="624" t="s">
        <v>1910</v>
      </c>
      <c r="C84" s="507" t="s">
        <v>80</v>
      </c>
      <c r="D84" s="360" t="s">
        <v>194</v>
      </c>
      <c r="E84" s="360" t="s">
        <v>1065</v>
      </c>
      <c r="F84" s="361" t="s">
        <v>80</v>
      </c>
      <c r="G84" s="361" t="s">
        <v>2097</v>
      </c>
      <c r="H84" s="360" t="s">
        <v>324</v>
      </c>
      <c r="I84" s="398">
        <v>48757.211289999999</v>
      </c>
      <c r="J84" s="568">
        <v>48757.211289999999</v>
      </c>
      <c r="K84" s="398">
        <v>0</v>
      </c>
      <c r="L84" s="398">
        <v>0</v>
      </c>
      <c r="M84" s="568">
        <v>48757.211289999999</v>
      </c>
      <c r="N84" s="398">
        <v>0</v>
      </c>
      <c r="O84" s="398">
        <v>0</v>
      </c>
      <c r="P84" s="510">
        <v>44829</v>
      </c>
      <c r="Q84" s="511">
        <v>44464</v>
      </c>
      <c r="R84" s="508" t="s">
        <v>693</v>
      </c>
      <c r="S84" s="398"/>
      <c r="T84" s="398">
        <v>0</v>
      </c>
      <c r="U84" s="398">
        <v>685.69880000000001</v>
      </c>
      <c r="V84" s="398">
        <v>0</v>
      </c>
      <c r="W84" s="359">
        <v>685.69880000000001</v>
      </c>
      <c r="X84" s="398">
        <v>0</v>
      </c>
      <c r="Y84" s="398">
        <v>0</v>
      </c>
      <c r="Z84" s="398">
        <v>0</v>
      </c>
      <c r="AA84" s="398">
        <v>0</v>
      </c>
      <c r="AB84" s="440">
        <v>0</v>
      </c>
      <c r="AC84" s="398">
        <v>0</v>
      </c>
      <c r="AD84" s="359">
        <v>0</v>
      </c>
      <c r="AE84" s="359">
        <v>0</v>
      </c>
      <c r="AF84" s="359">
        <v>0</v>
      </c>
      <c r="AG84" s="359">
        <v>0</v>
      </c>
      <c r="AH84" s="359">
        <v>0</v>
      </c>
      <c r="AI84" s="359">
        <v>0</v>
      </c>
      <c r="AJ84" s="359">
        <v>0</v>
      </c>
      <c r="AK84" s="359">
        <v>0</v>
      </c>
      <c r="AL84" s="359">
        <v>0</v>
      </c>
      <c r="AM84" s="359">
        <v>0</v>
      </c>
      <c r="AN84" s="359">
        <v>0</v>
      </c>
      <c r="AO84" s="359">
        <v>0</v>
      </c>
      <c r="AP84" s="359">
        <v>0</v>
      </c>
      <c r="AQ84" s="359">
        <v>0</v>
      </c>
      <c r="AR84" s="359">
        <v>0</v>
      </c>
      <c r="AS84" s="359">
        <v>0</v>
      </c>
      <c r="AT84" s="359">
        <v>0</v>
      </c>
      <c r="AU84" s="359">
        <v>0</v>
      </c>
      <c r="AV84" s="359">
        <v>0</v>
      </c>
      <c r="AW84" s="359">
        <v>0</v>
      </c>
      <c r="AX84" s="359">
        <v>0</v>
      </c>
      <c r="AY84" s="359">
        <v>0</v>
      </c>
      <c r="AZ84" s="359">
        <v>0</v>
      </c>
      <c r="BA84" s="568">
        <v>48757.211289999999</v>
      </c>
      <c r="BB84" s="508" t="s">
        <v>80</v>
      </c>
      <c r="BC84" s="508" t="s">
        <v>2033</v>
      </c>
      <c r="BD84" s="568">
        <v>0</v>
      </c>
      <c r="BE84" s="568">
        <v>48757.211289999999</v>
      </c>
      <c r="BF84" s="403" t="s">
        <v>80</v>
      </c>
      <c r="BG84" s="569" t="s">
        <v>2098</v>
      </c>
      <c r="BH84" s="360" t="s">
        <v>2014</v>
      </c>
      <c r="BI84" s="361" t="s">
        <v>2722</v>
      </c>
      <c r="BJ84" s="593"/>
    </row>
    <row r="85" spans="1:62" s="346" customFormat="1" ht="54" outlineLevel="1">
      <c r="A85" s="698"/>
      <c r="B85" s="624" t="s">
        <v>2071</v>
      </c>
      <c r="C85" s="507" t="s">
        <v>80</v>
      </c>
      <c r="D85" s="360" t="s">
        <v>194</v>
      </c>
      <c r="E85" s="360" t="s">
        <v>1065</v>
      </c>
      <c r="F85" s="361" t="s">
        <v>80</v>
      </c>
      <c r="G85" s="361" t="s">
        <v>80</v>
      </c>
      <c r="H85" s="360" t="s">
        <v>324</v>
      </c>
      <c r="I85" s="398">
        <v>51659.378069999999</v>
      </c>
      <c r="J85" s="398">
        <v>51159.378069999999</v>
      </c>
      <c r="K85" s="398">
        <v>500</v>
      </c>
      <c r="L85" s="398">
        <v>0</v>
      </c>
      <c r="M85" s="398">
        <v>51159.378069999999</v>
      </c>
      <c r="N85" s="398">
        <v>0</v>
      </c>
      <c r="O85" s="398">
        <v>0</v>
      </c>
      <c r="P85" s="510" t="s">
        <v>80</v>
      </c>
      <c r="Q85" s="511">
        <v>44512</v>
      </c>
      <c r="R85" s="508" t="s">
        <v>693</v>
      </c>
      <c r="S85" s="398"/>
      <c r="T85" s="398">
        <v>0</v>
      </c>
      <c r="U85" s="398">
        <v>0</v>
      </c>
      <c r="V85" s="398">
        <v>0</v>
      </c>
      <c r="W85" s="398">
        <v>0</v>
      </c>
      <c r="X85" s="398">
        <v>0</v>
      </c>
      <c r="Y85" s="398">
        <v>0</v>
      </c>
      <c r="Z85" s="398">
        <v>0</v>
      </c>
      <c r="AA85" s="398">
        <v>0</v>
      </c>
      <c r="AB85" s="440">
        <v>0</v>
      </c>
      <c r="AC85" s="398">
        <v>0</v>
      </c>
      <c r="AD85" s="359">
        <v>0</v>
      </c>
      <c r="AE85" s="359">
        <v>0</v>
      </c>
      <c r="AF85" s="359">
        <v>0</v>
      </c>
      <c r="AG85" s="359">
        <v>0</v>
      </c>
      <c r="AH85" s="359">
        <v>0</v>
      </c>
      <c r="AI85" s="359">
        <v>0</v>
      </c>
      <c r="AJ85" s="359">
        <v>0</v>
      </c>
      <c r="AK85" s="359">
        <v>0</v>
      </c>
      <c r="AL85" s="359">
        <v>0</v>
      </c>
      <c r="AM85" s="359">
        <v>0</v>
      </c>
      <c r="AN85" s="359">
        <v>0</v>
      </c>
      <c r="AO85" s="359">
        <v>0</v>
      </c>
      <c r="AP85" s="359">
        <v>0</v>
      </c>
      <c r="AQ85" s="359">
        <v>0</v>
      </c>
      <c r="AR85" s="359">
        <v>0</v>
      </c>
      <c r="AS85" s="359">
        <v>0</v>
      </c>
      <c r="AT85" s="359">
        <v>0</v>
      </c>
      <c r="AU85" s="359">
        <v>0</v>
      </c>
      <c r="AV85" s="359">
        <v>0</v>
      </c>
      <c r="AW85" s="359">
        <v>0</v>
      </c>
      <c r="AX85" s="359">
        <v>0</v>
      </c>
      <c r="AY85" s="359">
        <v>0</v>
      </c>
      <c r="AZ85" s="359">
        <v>0</v>
      </c>
      <c r="BA85" s="398">
        <v>51159.378069999999</v>
      </c>
      <c r="BB85" s="508" t="s">
        <v>80</v>
      </c>
      <c r="BC85" s="508" t="s">
        <v>2033</v>
      </c>
      <c r="BD85" s="568">
        <v>0</v>
      </c>
      <c r="BE85" s="568">
        <v>51629.833290000002</v>
      </c>
      <c r="BF85" s="403" t="s">
        <v>80</v>
      </c>
      <c r="BG85" s="361"/>
      <c r="BH85" s="360" t="s">
        <v>2012</v>
      </c>
      <c r="BI85" s="361" t="s">
        <v>2718</v>
      </c>
      <c r="BJ85" s="593"/>
    </row>
    <row r="86" spans="1:62" s="346" customFormat="1" ht="72" outlineLevel="1">
      <c r="A86" s="698"/>
      <c r="B86" s="624" t="s">
        <v>2072</v>
      </c>
      <c r="C86" s="507" t="s">
        <v>80</v>
      </c>
      <c r="D86" s="360" t="s">
        <v>194</v>
      </c>
      <c r="E86" s="360" t="s">
        <v>1065</v>
      </c>
      <c r="F86" s="361" t="s">
        <v>80</v>
      </c>
      <c r="G86" s="361" t="s">
        <v>2135</v>
      </c>
      <c r="H86" s="360" t="s">
        <v>324</v>
      </c>
      <c r="I86" s="398">
        <v>66816.65178</v>
      </c>
      <c r="J86" s="568">
        <v>66816.65178</v>
      </c>
      <c r="K86" s="398">
        <v>0</v>
      </c>
      <c r="L86" s="398">
        <v>0</v>
      </c>
      <c r="M86" s="568">
        <v>66816.65178</v>
      </c>
      <c r="N86" s="398">
        <v>0</v>
      </c>
      <c r="O86" s="398">
        <v>0</v>
      </c>
      <c r="P86" s="510" t="s">
        <v>80</v>
      </c>
      <c r="Q86" s="511">
        <v>44515</v>
      </c>
      <c r="R86" s="508" t="s">
        <v>693</v>
      </c>
      <c r="S86" s="398"/>
      <c r="T86" s="398">
        <v>0</v>
      </c>
      <c r="U86" s="398">
        <v>1026.08</v>
      </c>
      <c r="V86" s="398">
        <v>0</v>
      </c>
      <c r="W86" s="359">
        <v>1026.08</v>
      </c>
      <c r="X86" s="398">
        <v>0</v>
      </c>
      <c r="Y86" s="398">
        <v>0</v>
      </c>
      <c r="Z86" s="398">
        <v>0</v>
      </c>
      <c r="AA86" s="398">
        <v>0</v>
      </c>
      <c r="AB86" s="440">
        <v>0</v>
      </c>
      <c r="AC86" s="398">
        <v>0</v>
      </c>
      <c r="AD86" s="359">
        <v>0</v>
      </c>
      <c r="AE86" s="359">
        <v>0</v>
      </c>
      <c r="AF86" s="359">
        <v>0</v>
      </c>
      <c r="AG86" s="359">
        <v>0</v>
      </c>
      <c r="AH86" s="359">
        <v>0</v>
      </c>
      <c r="AI86" s="359">
        <v>0</v>
      </c>
      <c r="AJ86" s="359">
        <v>0</v>
      </c>
      <c r="AK86" s="359">
        <v>0</v>
      </c>
      <c r="AL86" s="359">
        <v>0</v>
      </c>
      <c r="AM86" s="359">
        <v>0</v>
      </c>
      <c r="AN86" s="359">
        <v>0</v>
      </c>
      <c r="AO86" s="359">
        <v>0</v>
      </c>
      <c r="AP86" s="359">
        <v>0</v>
      </c>
      <c r="AQ86" s="359">
        <v>0</v>
      </c>
      <c r="AR86" s="359">
        <v>0</v>
      </c>
      <c r="AS86" s="359">
        <v>0</v>
      </c>
      <c r="AT86" s="359">
        <v>0</v>
      </c>
      <c r="AU86" s="359">
        <v>0</v>
      </c>
      <c r="AV86" s="359">
        <v>0</v>
      </c>
      <c r="AW86" s="359">
        <v>0</v>
      </c>
      <c r="AX86" s="359">
        <v>0</v>
      </c>
      <c r="AY86" s="359">
        <v>0</v>
      </c>
      <c r="AZ86" s="359">
        <v>0</v>
      </c>
      <c r="BA86" s="568">
        <v>66816.65178</v>
      </c>
      <c r="BB86" s="508" t="s">
        <v>80</v>
      </c>
      <c r="BC86" s="508" t="s">
        <v>2033</v>
      </c>
      <c r="BD86" s="568">
        <v>0</v>
      </c>
      <c r="BE86" s="568">
        <v>66816.65178</v>
      </c>
      <c r="BF86" s="403" t="s">
        <v>80</v>
      </c>
      <c r="BG86" s="361" t="s">
        <v>2027</v>
      </c>
      <c r="BH86" s="360" t="s">
        <v>2093</v>
      </c>
      <c r="BI86" s="361" t="s">
        <v>2718</v>
      </c>
      <c r="BJ86" s="593"/>
    </row>
    <row r="87" spans="1:62" s="346" customFormat="1" ht="54" outlineLevel="1">
      <c r="A87" s="698"/>
      <c r="B87" s="624" t="s">
        <v>2073</v>
      </c>
      <c r="C87" s="507" t="s">
        <v>80</v>
      </c>
      <c r="D87" s="360" t="s">
        <v>194</v>
      </c>
      <c r="E87" s="360" t="s">
        <v>1065</v>
      </c>
      <c r="F87" s="361" t="s">
        <v>80</v>
      </c>
      <c r="G87" s="361" t="s">
        <v>80</v>
      </c>
      <c r="H87" s="360" t="s">
        <v>324</v>
      </c>
      <c r="I87" s="398">
        <v>20995.53544</v>
      </c>
      <c r="J87" s="398">
        <v>20995.53544</v>
      </c>
      <c r="K87" s="398">
        <v>0</v>
      </c>
      <c r="L87" s="398">
        <v>0</v>
      </c>
      <c r="M87" s="398">
        <v>20995.53544</v>
      </c>
      <c r="N87" s="398">
        <v>0</v>
      </c>
      <c r="O87" s="398">
        <v>0</v>
      </c>
      <c r="P87" s="510">
        <v>44742</v>
      </c>
      <c r="Q87" s="511">
        <v>44455</v>
      </c>
      <c r="R87" s="508" t="s">
        <v>693</v>
      </c>
      <c r="S87" s="398"/>
      <c r="T87" s="398">
        <v>0</v>
      </c>
      <c r="U87" s="398">
        <v>0</v>
      </c>
      <c r="V87" s="398">
        <v>0</v>
      </c>
      <c r="W87" s="398">
        <v>0</v>
      </c>
      <c r="X87" s="398">
        <v>0</v>
      </c>
      <c r="Y87" s="398">
        <v>0</v>
      </c>
      <c r="Z87" s="398">
        <v>0</v>
      </c>
      <c r="AA87" s="398">
        <v>0</v>
      </c>
      <c r="AB87" s="440">
        <v>0</v>
      </c>
      <c r="AC87" s="398">
        <v>0</v>
      </c>
      <c r="AD87" s="359">
        <v>0</v>
      </c>
      <c r="AE87" s="359">
        <v>0</v>
      </c>
      <c r="AF87" s="359">
        <v>0</v>
      </c>
      <c r="AG87" s="359">
        <v>0</v>
      </c>
      <c r="AH87" s="359">
        <v>0</v>
      </c>
      <c r="AI87" s="359">
        <v>0</v>
      </c>
      <c r="AJ87" s="359">
        <v>0</v>
      </c>
      <c r="AK87" s="359">
        <v>0</v>
      </c>
      <c r="AL87" s="359">
        <v>0</v>
      </c>
      <c r="AM87" s="359">
        <v>0</v>
      </c>
      <c r="AN87" s="359">
        <v>0</v>
      </c>
      <c r="AO87" s="359">
        <v>0</v>
      </c>
      <c r="AP87" s="359">
        <v>0</v>
      </c>
      <c r="AQ87" s="359">
        <v>0</v>
      </c>
      <c r="AR87" s="359">
        <v>0</v>
      </c>
      <c r="AS87" s="359">
        <v>0</v>
      </c>
      <c r="AT87" s="359">
        <v>0</v>
      </c>
      <c r="AU87" s="359">
        <v>0</v>
      </c>
      <c r="AV87" s="359">
        <v>0</v>
      </c>
      <c r="AW87" s="359">
        <v>0</v>
      </c>
      <c r="AX87" s="359">
        <v>0</v>
      </c>
      <c r="AY87" s="359">
        <v>0</v>
      </c>
      <c r="AZ87" s="359">
        <v>0</v>
      </c>
      <c r="BA87" s="398">
        <v>20995.53544</v>
      </c>
      <c r="BB87" s="508" t="s">
        <v>80</v>
      </c>
      <c r="BC87" s="508" t="s">
        <v>2033</v>
      </c>
      <c r="BD87" s="568">
        <v>0</v>
      </c>
      <c r="BE87" s="568">
        <v>19476.527119999999</v>
      </c>
      <c r="BF87" s="403" t="s">
        <v>80</v>
      </c>
      <c r="BG87" s="361"/>
      <c r="BH87" s="360" t="s">
        <v>2023</v>
      </c>
      <c r="BI87" s="361" t="s">
        <v>2722</v>
      </c>
      <c r="BJ87" s="593"/>
    </row>
    <row r="88" spans="1:62" s="346" customFormat="1" ht="54" outlineLevel="1">
      <c r="A88" s="698"/>
      <c r="B88" s="625" t="s">
        <v>2074</v>
      </c>
      <c r="C88" s="507" t="s">
        <v>80</v>
      </c>
      <c r="D88" s="360" t="s">
        <v>194</v>
      </c>
      <c r="E88" s="360" t="s">
        <v>1065</v>
      </c>
      <c r="F88" s="361" t="s">
        <v>80</v>
      </c>
      <c r="G88" s="361" t="s">
        <v>2636</v>
      </c>
      <c r="H88" s="360" t="s">
        <v>324</v>
      </c>
      <c r="I88" s="398">
        <v>10734.591830000001</v>
      </c>
      <c r="J88" s="398">
        <v>10696.991830000001</v>
      </c>
      <c r="K88" s="398">
        <v>37.6</v>
      </c>
      <c r="L88" s="398">
        <v>0</v>
      </c>
      <c r="M88" s="398">
        <v>10696.991830000001</v>
      </c>
      <c r="N88" s="398">
        <v>0</v>
      </c>
      <c r="O88" s="398">
        <v>0</v>
      </c>
      <c r="P88" s="510">
        <v>44809</v>
      </c>
      <c r="Q88" s="511">
        <v>44655</v>
      </c>
      <c r="R88" s="508" t="s">
        <v>496</v>
      </c>
      <c r="S88" s="398"/>
      <c r="T88" s="398">
        <v>0</v>
      </c>
      <c r="U88" s="398">
        <v>37.570500000000003</v>
      </c>
      <c r="V88" s="398">
        <v>0</v>
      </c>
      <c r="W88" s="398">
        <v>37.570500000000003</v>
      </c>
      <c r="X88" s="398">
        <v>0</v>
      </c>
      <c r="Y88" s="398">
        <v>0</v>
      </c>
      <c r="Z88" s="398">
        <v>0</v>
      </c>
      <c r="AA88" s="398">
        <v>0</v>
      </c>
      <c r="AB88" s="440">
        <v>0</v>
      </c>
      <c r="AC88" s="398">
        <v>0</v>
      </c>
      <c r="AD88" s="359">
        <v>0</v>
      </c>
      <c r="AE88" s="359">
        <v>0</v>
      </c>
      <c r="AF88" s="359">
        <v>0</v>
      </c>
      <c r="AG88" s="359">
        <v>0</v>
      </c>
      <c r="AH88" s="359">
        <v>0</v>
      </c>
      <c r="AI88" s="359">
        <v>0</v>
      </c>
      <c r="AJ88" s="359">
        <v>0</v>
      </c>
      <c r="AK88" s="359">
        <v>0</v>
      </c>
      <c r="AL88" s="359">
        <v>0</v>
      </c>
      <c r="AM88" s="359">
        <v>0</v>
      </c>
      <c r="AN88" s="359">
        <v>0</v>
      </c>
      <c r="AO88" s="359">
        <v>0</v>
      </c>
      <c r="AP88" s="359">
        <v>0</v>
      </c>
      <c r="AQ88" s="359">
        <v>0</v>
      </c>
      <c r="AR88" s="359">
        <v>0</v>
      </c>
      <c r="AS88" s="359">
        <v>0</v>
      </c>
      <c r="AT88" s="359">
        <v>0</v>
      </c>
      <c r="AU88" s="359">
        <v>0</v>
      </c>
      <c r="AV88" s="359">
        <v>0</v>
      </c>
      <c r="AW88" s="359">
        <v>0</v>
      </c>
      <c r="AX88" s="359">
        <v>0</v>
      </c>
      <c r="AY88" s="359">
        <v>0</v>
      </c>
      <c r="AZ88" s="359">
        <v>0</v>
      </c>
      <c r="BA88" s="398">
        <v>10734.591830000001</v>
      </c>
      <c r="BB88" s="508" t="s">
        <v>80</v>
      </c>
      <c r="BC88" s="508" t="s">
        <v>2033</v>
      </c>
      <c r="BD88" s="568">
        <v>0</v>
      </c>
      <c r="BE88" s="398">
        <v>10734.591830000001</v>
      </c>
      <c r="BF88" s="403" t="s">
        <v>80</v>
      </c>
      <c r="BG88" s="361"/>
      <c r="BH88" s="360" t="s">
        <v>2019</v>
      </c>
      <c r="BI88" s="361" t="s">
        <v>2722</v>
      </c>
      <c r="BJ88" s="593"/>
    </row>
    <row r="89" spans="1:62" s="356" customFormat="1" ht="54" outlineLevel="1">
      <c r="A89" s="698"/>
      <c r="B89" s="624" t="s">
        <v>2075</v>
      </c>
      <c r="C89" s="507" t="s">
        <v>80</v>
      </c>
      <c r="D89" s="360" t="s">
        <v>194</v>
      </c>
      <c r="E89" s="360" t="s">
        <v>1065</v>
      </c>
      <c r="F89" s="361" t="s">
        <v>80</v>
      </c>
      <c r="G89" s="361" t="s">
        <v>2729</v>
      </c>
      <c r="H89" s="360" t="s">
        <v>324</v>
      </c>
      <c r="I89" s="398">
        <v>18524.890879999999</v>
      </c>
      <c r="J89" s="398">
        <v>18524.890879999999</v>
      </c>
      <c r="K89" s="398">
        <v>0</v>
      </c>
      <c r="L89" s="398">
        <v>0</v>
      </c>
      <c r="M89" s="398">
        <v>18524.890879999999</v>
      </c>
      <c r="N89" s="398">
        <v>0</v>
      </c>
      <c r="O89" s="398">
        <v>0</v>
      </c>
      <c r="P89" s="510" t="s">
        <v>80</v>
      </c>
      <c r="Q89" s="511">
        <v>44548</v>
      </c>
      <c r="R89" s="508" t="s">
        <v>693</v>
      </c>
      <c r="S89" s="398"/>
      <c r="T89" s="398">
        <v>0</v>
      </c>
      <c r="U89" s="398">
        <v>48.4</v>
      </c>
      <c r="V89" s="398">
        <v>0</v>
      </c>
      <c r="W89" s="398">
        <v>48.4</v>
      </c>
      <c r="X89" s="398">
        <v>0</v>
      </c>
      <c r="Y89" s="398">
        <v>0</v>
      </c>
      <c r="Z89" s="398">
        <v>0</v>
      </c>
      <c r="AA89" s="398">
        <v>0</v>
      </c>
      <c r="AB89" s="440">
        <v>0</v>
      </c>
      <c r="AC89" s="398">
        <v>0</v>
      </c>
      <c r="AD89" s="359">
        <v>0</v>
      </c>
      <c r="AE89" s="359">
        <v>0</v>
      </c>
      <c r="AF89" s="359">
        <v>0</v>
      </c>
      <c r="AG89" s="359">
        <v>0</v>
      </c>
      <c r="AH89" s="359">
        <v>0</v>
      </c>
      <c r="AI89" s="359">
        <v>0</v>
      </c>
      <c r="AJ89" s="359">
        <v>0</v>
      </c>
      <c r="AK89" s="359">
        <v>0</v>
      </c>
      <c r="AL89" s="359">
        <v>0</v>
      </c>
      <c r="AM89" s="359">
        <v>0</v>
      </c>
      <c r="AN89" s="359">
        <v>0</v>
      </c>
      <c r="AO89" s="359">
        <v>0</v>
      </c>
      <c r="AP89" s="359">
        <v>0</v>
      </c>
      <c r="AQ89" s="359">
        <v>0</v>
      </c>
      <c r="AR89" s="359">
        <v>0</v>
      </c>
      <c r="AS89" s="359">
        <v>0</v>
      </c>
      <c r="AT89" s="359">
        <v>0</v>
      </c>
      <c r="AU89" s="359">
        <v>0</v>
      </c>
      <c r="AV89" s="359">
        <v>0</v>
      </c>
      <c r="AW89" s="359">
        <v>0</v>
      </c>
      <c r="AX89" s="359">
        <v>0</v>
      </c>
      <c r="AY89" s="359">
        <v>0</v>
      </c>
      <c r="AZ89" s="359">
        <v>0</v>
      </c>
      <c r="BA89" s="398">
        <v>18524.890879999999</v>
      </c>
      <c r="BB89" s="508" t="s">
        <v>80</v>
      </c>
      <c r="BC89" s="508" t="s">
        <v>2033</v>
      </c>
      <c r="BD89" s="568">
        <v>0</v>
      </c>
      <c r="BE89" s="568">
        <v>18524.890879999999</v>
      </c>
      <c r="BF89" s="403" t="s">
        <v>80</v>
      </c>
      <c r="BG89" s="361"/>
      <c r="BH89" s="360" t="s">
        <v>2013</v>
      </c>
      <c r="BI89" s="361" t="s">
        <v>2722</v>
      </c>
      <c r="BJ89" s="593"/>
    </row>
    <row r="90" spans="1:62" s="346" customFormat="1" ht="54" outlineLevel="1">
      <c r="A90" s="698"/>
      <c r="B90" s="625" t="s">
        <v>2076</v>
      </c>
      <c r="C90" s="507" t="s">
        <v>80</v>
      </c>
      <c r="D90" s="360" t="s">
        <v>194</v>
      </c>
      <c r="E90" s="360" t="s">
        <v>1065</v>
      </c>
      <c r="F90" s="361" t="s">
        <v>80</v>
      </c>
      <c r="G90" s="361" t="s">
        <v>80</v>
      </c>
      <c r="H90" s="360" t="s">
        <v>324</v>
      </c>
      <c r="I90" s="398">
        <v>7897.66453</v>
      </c>
      <c r="J90" s="398">
        <v>7897.66453</v>
      </c>
      <c r="K90" s="398">
        <v>0</v>
      </c>
      <c r="L90" s="398">
        <v>0</v>
      </c>
      <c r="M90" s="398">
        <v>7897.66453</v>
      </c>
      <c r="N90" s="398">
        <v>0</v>
      </c>
      <c r="O90" s="398">
        <v>0</v>
      </c>
      <c r="P90" s="510">
        <v>44803</v>
      </c>
      <c r="Q90" s="511">
        <v>44489</v>
      </c>
      <c r="R90" s="508" t="s">
        <v>496</v>
      </c>
      <c r="S90" s="398"/>
      <c r="T90" s="398">
        <v>0</v>
      </c>
      <c r="U90" s="398">
        <v>0</v>
      </c>
      <c r="V90" s="398">
        <v>0</v>
      </c>
      <c r="W90" s="398">
        <v>0</v>
      </c>
      <c r="X90" s="398">
        <v>0</v>
      </c>
      <c r="Y90" s="398">
        <v>0</v>
      </c>
      <c r="Z90" s="398">
        <v>0</v>
      </c>
      <c r="AA90" s="398">
        <v>0</v>
      </c>
      <c r="AB90" s="440">
        <v>0</v>
      </c>
      <c r="AC90" s="398">
        <v>0</v>
      </c>
      <c r="AD90" s="359">
        <v>0</v>
      </c>
      <c r="AE90" s="359">
        <v>0</v>
      </c>
      <c r="AF90" s="359">
        <v>0</v>
      </c>
      <c r="AG90" s="359">
        <v>0</v>
      </c>
      <c r="AH90" s="359">
        <v>0</v>
      </c>
      <c r="AI90" s="359">
        <v>0</v>
      </c>
      <c r="AJ90" s="359">
        <v>0</v>
      </c>
      <c r="AK90" s="359">
        <v>0</v>
      </c>
      <c r="AL90" s="359">
        <v>0</v>
      </c>
      <c r="AM90" s="359">
        <v>0</v>
      </c>
      <c r="AN90" s="359">
        <v>0</v>
      </c>
      <c r="AO90" s="359">
        <v>0</v>
      </c>
      <c r="AP90" s="359">
        <v>0</v>
      </c>
      <c r="AQ90" s="359">
        <v>0</v>
      </c>
      <c r="AR90" s="359">
        <v>0</v>
      </c>
      <c r="AS90" s="359">
        <v>0</v>
      </c>
      <c r="AT90" s="359">
        <v>0</v>
      </c>
      <c r="AU90" s="359">
        <v>0</v>
      </c>
      <c r="AV90" s="359">
        <v>0</v>
      </c>
      <c r="AW90" s="359">
        <v>0</v>
      </c>
      <c r="AX90" s="359">
        <v>0</v>
      </c>
      <c r="AY90" s="359">
        <v>0</v>
      </c>
      <c r="AZ90" s="359">
        <v>0</v>
      </c>
      <c r="BA90" s="398">
        <v>7897.66453</v>
      </c>
      <c r="BB90" s="508" t="s">
        <v>80</v>
      </c>
      <c r="BC90" s="508" t="s">
        <v>2033</v>
      </c>
      <c r="BD90" s="568">
        <v>0</v>
      </c>
      <c r="BE90" s="568">
        <v>7883.5219200000001</v>
      </c>
      <c r="BF90" s="403" t="s">
        <v>80</v>
      </c>
      <c r="BG90" s="361"/>
      <c r="BH90" s="360" t="s">
        <v>2020</v>
      </c>
      <c r="BI90" s="361" t="s">
        <v>2722</v>
      </c>
      <c r="BJ90" s="593"/>
    </row>
    <row r="91" spans="1:62" s="351" customFormat="1" ht="54" outlineLevel="1">
      <c r="A91" s="698"/>
      <c r="B91" s="625" t="s">
        <v>2077</v>
      </c>
      <c r="C91" s="507" t="s">
        <v>80</v>
      </c>
      <c r="D91" s="360" t="s">
        <v>194</v>
      </c>
      <c r="E91" s="360" t="s">
        <v>1065</v>
      </c>
      <c r="F91" s="361" t="s">
        <v>80</v>
      </c>
      <c r="G91" s="361" t="s">
        <v>80</v>
      </c>
      <c r="H91" s="360" t="s">
        <v>324</v>
      </c>
      <c r="I91" s="398">
        <v>14991.54</v>
      </c>
      <c r="J91" s="398">
        <v>14991.54</v>
      </c>
      <c r="K91" s="398">
        <v>0</v>
      </c>
      <c r="L91" s="398">
        <v>0</v>
      </c>
      <c r="M91" s="398">
        <v>14991.54</v>
      </c>
      <c r="N91" s="398">
        <v>0</v>
      </c>
      <c r="O91" s="398">
        <v>0</v>
      </c>
      <c r="P91" s="510">
        <v>45107</v>
      </c>
      <c r="Q91" s="511">
        <v>44861</v>
      </c>
      <c r="R91" s="508" t="s">
        <v>496</v>
      </c>
      <c r="S91" s="398"/>
      <c r="T91" s="398">
        <v>0</v>
      </c>
      <c r="U91" s="398">
        <v>0</v>
      </c>
      <c r="V91" s="398">
        <v>0</v>
      </c>
      <c r="W91" s="398">
        <v>0</v>
      </c>
      <c r="X91" s="398">
        <v>0</v>
      </c>
      <c r="Y91" s="398">
        <v>0</v>
      </c>
      <c r="Z91" s="398">
        <v>0</v>
      </c>
      <c r="AA91" s="398">
        <v>0</v>
      </c>
      <c r="AB91" s="440">
        <v>0</v>
      </c>
      <c r="AC91" s="398">
        <v>0</v>
      </c>
      <c r="AD91" s="359">
        <v>0</v>
      </c>
      <c r="AE91" s="359">
        <v>0</v>
      </c>
      <c r="AF91" s="359">
        <v>0</v>
      </c>
      <c r="AG91" s="359">
        <v>0</v>
      </c>
      <c r="AH91" s="359">
        <v>0</v>
      </c>
      <c r="AI91" s="359">
        <v>0</v>
      </c>
      <c r="AJ91" s="359">
        <v>0</v>
      </c>
      <c r="AK91" s="359">
        <v>0</v>
      </c>
      <c r="AL91" s="359">
        <v>0</v>
      </c>
      <c r="AM91" s="359">
        <v>0</v>
      </c>
      <c r="AN91" s="359">
        <v>0</v>
      </c>
      <c r="AO91" s="359">
        <v>0</v>
      </c>
      <c r="AP91" s="359">
        <v>0</v>
      </c>
      <c r="AQ91" s="359">
        <v>0</v>
      </c>
      <c r="AR91" s="359">
        <v>0</v>
      </c>
      <c r="AS91" s="359">
        <v>0</v>
      </c>
      <c r="AT91" s="359">
        <v>0</v>
      </c>
      <c r="AU91" s="359">
        <v>0</v>
      </c>
      <c r="AV91" s="359">
        <v>0</v>
      </c>
      <c r="AW91" s="359">
        <v>0</v>
      </c>
      <c r="AX91" s="359">
        <v>0</v>
      </c>
      <c r="AY91" s="359">
        <v>0</v>
      </c>
      <c r="AZ91" s="359">
        <v>0</v>
      </c>
      <c r="BA91" s="398">
        <v>14991.54</v>
      </c>
      <c r="BB91" s="508" t="s">
        <v>80</v>
      </c>
      <c r="BC91" s="508" t="s">
        <v>2033</v>
      </c>
      <c r="BD91" s="568">
        <v>0</v>
      </c>
      <c r="BE91" s="568">
        <v>14991.535330000001</v>
      </c>
      <c r="BF91" s="403" t="s">
        <v>80</v>
      </c>
      <c r="BG91" s="361"/>
      <c r="BH91" s="360" t="s">
        <v>2023</v>
      </c>
      <c r="BI91" s="361" t="s">
        <v>2722</v>
      </c>
      <c r="BJ91" s="593"/>
    </row>
    <row r="92" spans="1:62" s="351" customFormat="1" ht="54" outlineLevel="1">
      <c r="A92" s="698"/>
      <c r="B92" s="624" t="s">
        <v>2078</v>
      </c>
      <c r="C92" s="507" t="s">
        <v>80</v>
      </c>
      <c r="D92" s="360" t="s">
        <v>194</v>
      </c>
      <c r="E92" s="360" t="s">
        <v>1065</v>
      </c>
      <c r="F92" s="361" t="s">
        <v>80</v>
      </c>
      <c r="G92" s="361" t="s">
        <v>80</v>
      </c>
      <c r="H92" s="360" t="s">
        <v>324</v>
      </c>
      <c r="I92" s="398">
        <v>18872.399359999999</v>
      </c>
      <c r="J92" s="398">
        <v>18872.399359999999</v>
      </c>
      <c r="K92" s="398">
        <v>0</v>
      </c>
      <c r="L92" s="398">
        <v>0</v>
      </c>
      <c r="M92" s="398">
        <v>18872.399359999999</v>
      </c>
      <c r="N92" s="398">
        <v>0</v>
      </c>
      <c r="O92" s="398">
        <v>0</v>
      </c>
      <c r="P92" s="510" t="s">
        <v>80</v>
      </c>
      <c r="Q92" s="511" t="s">
        <v>80</v>
      </c>
      <c r="R92" s="508" t="s">
        <v>1666</v>
      </c>
      <c r="S92" s="398"/>
      <c r="T92" s="398">
        <v>0</v>
      </c>
      <c r="U92" s="398">
        <v>0</v>
      </c>
      <c r="V92" s="398">
        <v>0</v>
      </c>
      <c r="W92" s="398">
        <v>0</v>
      </c>
      <c r="X92" s="398">
        <v>0</v>
      </c>
      <c r="Y92" s="398">
        <v>0</v>
      </c>
      <c r="Z92" s="398">
        <v>0</v>
      </c>
      <c r="AA92" s="398">
        <v>0</v>
      </c>
      <c r="AB92" s="440">
        <v>0</v>
      </c>
      <c r="AC92" s="398">
        <v>0</v>
      </c>
      <c r="AD92" s="359">
        <v>0</v>
      </c>
      <c r="AE92" s="359">
        <v>0</v>
      </c>
      <c r="AF92" s="359">
        <v>0</v>
      </c>
      <c r="AG92" s="359">
        <v>0</v>
      </c>
      <c r="AH92" s="359">
        <v>0</v>
      </c>
      <c r="AI92" s="359">
        <v>0</v>
      </c>
      <c r="AJ92" s="359">
        <v>0</v>
      </c>
      <c r="AK92" s="359">
        <v>0</v>
      </c>
      <c r="AL92" s="359">
        <v>0</v>
      </c>
      <c r="AM92" s="359">
        <v>0</v>
      </c>
      <c r="AN92" s="359">
        <v>0</v>
      </c>
      <c r="AO92" s="359">
        <v>0</v>
      </c>
      <c r="AP92" s="359">
        <v>0</v>
      </c>
      <c r="AQ92" s="359">
        <v>0</v>
      </c>
      <c r="AR92" s="359">
        <v>0</v>
      </c>
      <c r="AS92" s="359">
        <v>0</v>
      </c>
      <c r="AT92" s="359">
        <v>0</v>
      </c>
      <c r="AU92" s="359">
        <v>0</v>
      </c>
      <c r="AV92" s="359">
        <v>0</v>
      </c>
      <c r="AW92" s="359">
        <v>0</v>
      </c>
      <c r="AX92" s="359">
        <v>0</v>
      </c>
      <c r="AY92" s="359">
        <v>0</v>
      </c>
      <c r="AZ92" s="359">
        <v>0</v>
      </c>
      <c r="BA92" s="398">
        <v>18872.399359999999</v>
      </c>
      <c r="BB92" s="508" t="s">
        <v>80</v>
      </c>
      <c r="BC92" s="508" t="s">
        <v>2033</v>
      </c>
      <c r="BD92" s="568">
        <v>0</v>
      </c>
      <c r="BE92" s="568">
        <v>593.8922</v>
      </c>
      <c r="BF92" s="403" t="s">
        <v>80</v>
      </c>
      <c r="BG92" s="361"/>
      <c r="BH92" s="360" t="s">
        <v>2032</v>
      </c>
      <c r="BI92" s="361" t="s">
        <v>2722</v>
      </c>
      <c r="BJ92" s="593"/>
    </row>
    <row r="93" spans="1:62" s="351" customFormat="1" ht="54" outlineLevel="1">
      <c r="A93" s="698"/>
      <c r="B93" s="621" t="s">
        <v>2730</v>
      </c>
      <c r="C93" s="429"/>
      <c r="D93" s="360" t="s">
        <v>194</v>
      </c>
      <c r="E93" s="360" t="s">
        <v>1065</v>
      </c>
      <c r="F93" s="361" t="s">
        <v>1313</v>
      </c>
      <c r="G93" s="400">
        <v>4032</v>
      </c>
      <c r="H93" s="360" t="s">
        <v>324</v>
      </c>
      <c r="I93" s="359">
        <v>180148.18799999999</v>
      </c>
      <c r="J93" s="359">
        <v>175148.18799999999</v>
      </c>
      <c r="K93" s="359">
        <v>5000</v>
      </c>
      <c r="L93" s="362">
        <v>0</v>
      </c>
      <c r="M93" s="359">
        <v>180148.18799999999</v>
      </c>
      <c r="N93" s="362">
        <v>0</v>
      </c>
      <c r="O93" s="363">
        <v>0</v>
      </c>
      <c r="P93" s="399" t="s">
        <v>80</v>
      </c>
      <c r="Q93" s="399">
        <v>44501</v>
      </c>
      <c r="R93" s="360" t="s">
        <v>1666</v>
      </c>
      <c r="S93" s="363"/>
      <c r="T93" s="363">
        <v>0</v>
      </c>
      <c r="U93" s="363">
        <v>2313.1932999999999</v>
      </c>
      <c r="V93" s="363">
        <v>0</v>
      </c>
      <c r="W93" s="359">
        <v>2313.1932999999999</v>
      </c>
      <c r="X93" s="359">
        <v>0</v>
      </c>
      <c r="Y93" s="359">
        <v>0</v>
      </c>
      <c r="Z93" s="359">
        <v>113</v>
      </c>
      <c r="AA93" s="359">
        <v>0</v>
      </c>
      <c r="AB93" s="440">
        <v>113</v>
      </c>
      <c r="AC93" s="359">
        <v>0</v>
      </c>
      <c r="AD93" s="359">
        <v>0</v>
      </c>
      <c r="AE93" s="359">
        <v>11.3</v>
      </c>
      <c r="AF93" s="359">
        <v>0</v>
      </c>
      <c r="AG93" s="359">
        <v>11.3</v>
      </c>
      <c r="AH93" s="359">
        <v>0</v>
      </c>
      <c r="AI93" s="359">
        <v>0</v>
      </c>
      <c r="AJ93" s="359">
        <v>16.95</v>
      </c>
      <c r="AK93" s="359">
        <v>0</v>
      </c>
      <c r="AL93" s="359">
        <v>16.95</v>
      </c>
      <c r="AM93" s="359">
        <v>0</v>
      </c>
      <c r="AN93" s="359">
        <v>0</v>
      </c>
      <c r="AO93" s="359">
        <v>28.25</v>
      </c>
      <c r="AP93" s="359">
        <v>0</v>
      </c>
      <c r="AQ93" s="359">
        <v>28.25</v>
      </c>
      <c r="AR93" s="359">
        <v>0</v>
      </c>
      <c r="AS93" s="359">
        <v>0</v>
      </c>
      <c r="AT93" s="359">
        <v>56.5</v>
      </c>
      <c r="AU93" s="359">
        <v>0</v>
      </c>
      <c r="AV93" s="359">
        <v>56.5</v>
      </c>
      <c r="AW93" s="359">
        <v>0</v>
      </c>
      <c r="AX93" s="359">
        <v>0</v>
      </c>
      <c r="AY93" s="359">
        <v>0</v>
      </c>
      <c r="AZ93" s="359">
        <v>0</v>
      </c>
      <c r="BA93" s="359">
        <v>86077.34</v>
      </c>
      <c r="BB93" s="390" t="s">
        <v>1909</v>
      </c>
      <c r="BC93" s="361" t="s">
        <v>2033</v>
      </c>
      <c r="BD93" s="416">
        <v>0</v>
      </c>
      <c r="BE93" s="416">
        <v>89751.529030000005</v>
      </c>
      <c r="BF93" s="509" t="s">
        <v>1970</v>
      </c>
      <c r="BG93" s="472" t="s">
        <v>1826</v>
      </c>
      <c r="BH93" s="360" t="s">
        <v>2030</v>
      </c>
      <c r="BI93" s="361" t="s">
        <v>2718</v>
      </c>
      <c r="BJ93" s="593"/>
    </row>
    <row r="94" spans="1:62" s="351" customFormat="1" ht="54" outlineLevel="1">
      <c r="A94" s="698"/>
      <c r="B94" s="624" t="s">
        <v>2094</v>
      </c>
      <c r="C94" s="507" t="s">
        <v>80</v>
      </c>
      <c r="D94" s="360" t="s">
        <v>194</v>
      </c>
      <c r="E94" s="360" t="s">
        <v>1065</v>
      </c>
      <c r="F94" s="361" t="s">
        <v>80</v>
      </c>
      <c r="G94" s="361" t="s">
        <v>80</v>
      </c>
      <c r="H94" s="360" t="s">
        <v>324</v>
      </c>
      <c r="I94" s="398">
        <v>4921.8927999999996</v>
      </c>
      <c r="J94" s="398">
        <v>3621.0189999999998</v>
      </c>
      <c r="K94" s="398">
        <v>1300.8737999999998</v>
      </c>
      <c r="L94" s="398">
        <v>0</v>
      </c>
      <c r="M94" s="398">
        <v>3621.0189999999998</v>
      </c>
      <c r="N94" s="398">
        <v>0</v>
      </c>
      <c r="O94" s="398">
        <v>0</v>
      </c>
      <c r="P94" s="510" t="s">
        <v>80</v>
      </c>
      <c r="Q94" s="511" t="s">
        <v>80</v>
      </c>
      <c r="R94" s="508" t="s">
        <v>1778</v>
      </c>
      <c r="S94" s="398"/>
      <c r="T94" s="398">
        <v>0</v>
      </c>
      <c r="U94" s="398">
        <v>0</v>
      </c>
      <c r="V94" s="398">
        <v>0</v>
      </c>
      <c r="W94" s="398">
        <v>0</v>
      </c>
      <c r="X94" s="398">
        <v>0</v>
      </c>
      <c r="Y94" s="398">
        <v>0</v>
      </c>
      <c r="Z94" s="398">
        <v>0</v>
      </c>
      <c r="AA94" s="398">
        <v>0</v>
      </c>
      <c r="AB94" s="440">
        <v>0</v>
      </c>
      <c r="AC94" s="398">
        <v>0</v>
      </c>
      <c r="AD94" s="359">
        <v>0</v>
      </c>
      <c r="AE94" s="359">
        <v>0</v>
      </c>
      <c r="AF94" s="359">
        <v>0</v>
      </c>
      <c r="AG94" s="359">
        <v>0</v>
      </c>
      <c r="AH94" s="359">
        <v>0</v>
      </c>
      <c r="AI94" s="359">
        <v>0</v>
      </c>
      <c r="AJ94" s="359">
        <v>0</v>
      </c>
      <c r="AK94" s="359">
        <v>0</v>
      </c>
      <c r="AL94" s="359">
        <v>0</v>
      </c>
      <c r="AM94" s="359">
        <v>0</v>
      </c>
      <c r="AN94" s="359">
        <v>0</v>
      </c>
      <c r="AO94" s="359">
        <v>0</v>
      </c>
      <c r="AP94" s="359">
        <v>0</v>
      </c>
      <c r="AQ94" s="359">
        <v>0</v>
      </c>
      <c r="AR94" s="359">
        <v>0</v>
      </c>
      <c r="AS94" s="359">
        <v>0</v>
      </c>
      <c r="AT94" s="359">
        <v>0</v>
      </c>
      <c r="AU94" s="359">
        <v>0</v>
      </c>
      <c r="AV94" s="359">
        <v>0</v>
      </c>
      <c r="AW94" s="359">
        <v>0</v>
      </c>
      <c r="AX94" s="359">
        <v>0</v>
      </c>
      <c r="AY94" s="359">
        <v>0</v>
      </c>
      <c r="AZ94" s="359">
        <v>0</v>
      </c>
      <c r="BA94" s="398">
        <v>4323.7719999999999</v>
      </c>
      <c r="BB94" s="508" t="s">
        <v>80</v>
      </c>
      <c r="BC94" s="508"/>
      <c r="BD94" s="568">
        <v>0</v>
      </c>
      <c r="BE94" s="568" t="s">
        <v>80</v>
      </c>
      <c r="BF94" s="403" t="s">
        <v>1970</v>
      </c>
      <c r="BG94" s="361"/>
      <c r="BH94" s="360" t="s">
        <v>2012</v>
      </c>
      <c r="BI94" s="361" t="s">
        <v>2718</v>
      </c>
      <c r="BJ94" s="593"/>
    </row>
    <row r="95" spans="1:62" s="351" customFormat="1" ht="54" outlineLevel="1">
      <c r="A95" s="698"/>
      <c r="B95" s="624" t="s">
        <v>2095</v>
      </c>
      <c r="C95" s="507" t="s">
        <v>80</v>
      </c>
      <c r="D95" s="360" t="s">
        <v>194</v>
      </c>
      <c r="E95" s="360" t="s">
        <v>1065</v>
      </c>
      <c r="F95" s="361" t="s">
        <v>80</v>
      </c>
      <c r="G95" s="361" t="s">
        <v>80</v>
      </c>
      <c r="H95" s="360" t="s">
        <v>324</v>
      </c>
      <c r="I95" s="398">
        <v>8521.8758600000001</v>
      </c>
      <c r="J95" s="398">
        <v>6167.7910000000002</v>
      </c>
      <c r="K95" s="398">
        <v>2354.0848599999999</v>
      </c>
      <c r="L95" s="398">
        <v>0</v>
      </c>
      <c r="M95" s="398">
        <v>6167.7910000000002</v>
      </c>
      <c r="N95" s="398">
        <v>0</v>
      </c>
      <c r="O95" s="398">
        <v>0</v>
      </c>
      <c r="P95" s="510" t="s">
        <v>80</v>
      </c>
      <c r="Q95" s="511" t="s">
        <v>80</v>
      </c>
      <c r="R95" s="508" t="s">
        <v>1778</v>
      </c>
      <c r="S95" s="398"/>
      <c r="T95" s="398">
        <v>0</v>
      </c>
      <c r="U95" s="398">
        <v>0</v>
      </c>
      <c r="V95" s="398">
        <v>0</v>
      </c>
      <c r="W95" s="398">
        <v>0</v>
      </c>
      <c r="X95" s="398">
        <v>0</v>
      </c>
      <c r="Y95" s="398">
        <v>0</v>
      </c>
      <c r="Z95" s="398">
        <v>0</v>
      </c>
      <c r="AA95" s="398">
        <v>0</v>
      </c>
      <c r="AB95" s="440">
        <v>0</v>
      </c>
      <c r="AC95" s="398">
        <v>0</v>
      </c>
      <c r="AD95" s="359">
        <v>0</v>
      </c>
      <c r="AE95" s="359">
        <v>0</v>
      </c>
      <c r="AF95" s="359">
        <v>0</v>
      </c>
      <c r="AG95" s="359">
        <v>0</v>
      </c>
      <c r="AH95" s="359">
        <v>0</v>
      </c>
      <c r="AI95" s="359">
        <v>0</v>
      </c>
      <c r="AJ95" s="359">
        <v>0</v>
      </c>
      <c r="AK95" s="359">
        <v>0</v>
      </c>
      <c r="AL95" s="359">
        <v>0</v>
      </c>
      <c r="AM95" s="359">
        <v>0</v>
      </c>
      <c r="AN95" s="359">
        <v>0</v>
      </c>
      <c r="AO95" s="359">
        <v>0</v>
      </c>
      <c r="AP95" s="359">
        <v>0</v>
      </c>
      <c r="AQ95" s="359">
        <v>0</v>
      </c>
      <c r="AR95" s="359">
        <v>0</v>
      </c>
      <c r="AS95" s="359">
        <v>0</v>
      </c>
      <c r="AT95" s="359">
        <v>0</v>
      </c>
      <c r="AU95" s="359">
        <v>0</v>
      </c>
      <c r="AV95" s="359">
        <v>0</v>
      </c>
      <c r="AW95" s="359">
        <v>0</v>
      </c>
      <c r="AX95" s="359">
        <v>0</v>
      </c>
      <c r="AY95" s="359">
        <v>0</v>
      </c>
      <c r="AZ95" s="359">
        <v>0</v>
      </c>
      <c r="BA95" s="398">
        <v>6198.5450000000001</v>
      </c>
      <c r="BB95" s="508" t="s">
        <v>80</v>
      </c>
      <c r="BC95" s="508"/>
      <c r="BD95" s="512">
        <v>0</v>
      </c>
      <c r="BE95" s="512" t="s">
        <v>80</v>
      </c>
      <c r="BF95" s="403" t="s">
        <v>1970</v>
      </c>
      <c r="BG95" s="361"/>
      <c r="BH95" s="360" t="s">
        <v>2015</v>
      </c>
      <c r="BI95" s="361" t="s">
        <v>2722</v>
      </c>
      <c r="BJ95" s="593"/>
    </row>
    <row r="96" spans="1:62" s="351" customFormat="1" ht="72" outlineLevel="1">
      <c r="A96" s="698"/>
      <c r="B96" s="621" t="s">
        <v>2099</v>
      </c>
      <c r="C96" s="507" t="s">
        <v>80</v>
      </c>
      <c r="D96" s="360" t="s">
        <v>194</v>
      </c>
      <c r="E96" s="360" t="s">
        <v>1065</v>
      </c>
      <c r="F96" s="361" t="s">
        <v>80</v>
      </c>
      <c r="G96" s="361" t="s">
        <v>80</v>
      </c>
      <c r="H96" s="360" t="s">
        <v>324</v>
      </c>
      <c r="I96" s="398">
        <v>89992.027700000006</v>
      </c>
      <c r="J96" s="398">
        <v>89992.027700000006</v>
      </c>
      <c r="K96" s="398">
        <v>0</v>
      </c>
      <c r="L96" s="398">
        <v>0</v>
      </c>
      <c r="M96" s="398">
        <v>5500.8618999999999</v>
      </c>
      <c r="N96" s="398">
        <v>0</v>
      </c>
      <c r="O96" s="398">
        <v>0</v>
      </c>
      <c r="P96" s="510" t="s">
        <v>80</v>
      </c>
      <c r="Q96" s="511">
        <v>44820</v>
      </c>
      <c r="R96" s="508" t="s">
        <v>1666</v>
      </c>
      <c r="S96" s="398"/>
      <c r="T96" s="398">
        <v>0</v>
      </c>
      <c r="U96" s="398">
        <v>0</v>
      </c>
      <c r="V96" s="398">
        <v>0</v>
      </c>
      <c r="W96" s="398">
        <v>0</v>
      </c>
      <c r="X96" s="398">
        <v>0</v>
      </c>
      <c r="Y96" s="398">
        <v>0</v>
      </c>
      <c r="Z96" s="398">
        <v>0</v>
      </c>
      <c r="AA96" s="398">
        <v>0</v>
      </c>
      <c r="AB96" s="440">
        <v>0</v>
      </c>
      <c r="AC96" s="398">
        <v>0</v>
      </c>
      <c r="AD96" s="359">
        <v>0</v>
      </c>
      <c r="AE96" s="359">
        <v>0</v>
      </c>
      <c r="AF96" s="359">
        <v>0</v>
      </c>
      <c r="AG96" s="359">
        <v>0</v>
      </c>
      <c r="AH96" s="359">
        <v>0</v>
      </c>
      <c r="AI96" s="359">
        <v>0</v>
      </c>
      <c r="AJ96" s="359">
        <v>0</v>
      </c>
      <c r="AK96" s="359">
        <v>0</v>
      </c>
      <c r="AL96" s="359">
        <v>0</v>
      </c>
      <c r="AM96" s="359">
        <v>0</v>
      </c>
      <c r="AN96" s="359">
        <v>0</v>
      </c>
      <c r="AO96" s="359">
        <v>0</v>
      </c>
      <c r="AP96" s="359">
        <v>0</v>
      </c>
      <c r="AQ96" s="359">
        <v>0</v>
      </c>
      <c r="AR96" s="359">
        <v>0</v>
      </c>
      <c r="AS96" s="359">
        <v>0</v>
      </c>
      <c r="AT96" s="359">
        <v>0</v>
      </c>
      <c r="AU96" s="359">
        <v>0</v>
      </c>
      <c r="AV96" s="359">
        <v>0</v>
      </c>
      <c r="AW96" s="359">
        <v>0</v>
      </c>
      <c r="AX96" s="359">
        <v>0</v>
      </c>
      <c r="AY96" s="359">
        <v>0</v>
      </c>
      <c r="AZ96" s="359">
        <v>0</v>
      </c>
      <c r="BA96" s="398">
        <v>5500.8618999999999</v>
      </c>
      <c r="BB96" s="508" t="s">
        <v>80</v>
      </c>
      <c r="BC96" s="508" t="s">
        <v>2033</v>
      </c>
      <c r="BD96" s="512">
        <v>0</v>
      </c>
      <c r="BE96" s="512">
        <v>73385.965899999996</v>
      </c>
      <c r="BF96" s="403" t="s">
        <v>1970</v>
      </c>
      <c r="BG96" s="361"/>
      <c r="BH96" s="360" t="s">
        <v>2093</v>
      </c>
      <c r="BI96" s="361" t="s">
        <v>2722</v>
      </c>
      <c r="BJ96" s="593"/>
    </row>
    <row r="97" spans="1:62" s="351" customFormat="1" ht="54" outlineLevel="1">
      <c r="A97" s="698"/>
      <c r="B97" s="624" t="s">
        <v>2100</v>
      </c>
      <c r="C97" s="507" t="s">
        <v>80</v>
      </c>
      <c r="D97" s="360" t="s">
        <v>194</v>
      </c>
      <c r="E97" s="360" t="s">
        <v>1065</v>
      </c>
      <c r="F97" s="361" t="s">
        <v>80</v>
      </c>
      <c r="G97" s="361" t="s">
        <v>80</v>
      </c>
      <c r="H97" s="360" t="s">
        <v>324</v>
      </c>
      <c r="I97" s="398">
        <v>35520.807419999997</v>
      </c>
      <c r="J97" s="398">
        <v>35520.807419999997</v>
      </c>
      <c r="K97" s="398">
        <v>0</v>
      </c>
      <c r="L97" s="398">
        <v>0</v>
      </c>
      <c r="M97" s="398">
        <v>35520.807419999997</v>
      </c>
      <c r="N97" s="398">
        <v>0</v>
      </c>
      <c r="O97" s="398">
        <v>0</v>
      </c>
      <c r="P97" s="510" t="s">
        <v>80</v>
      </c>
      <c r="Q97" s="511">
        <v>45166</v>
      </c>
      <c r="R97" s="508" t="s">
        <v>1666</v>
      </c>
      <c r="S97" s="398"/>
      <c r="T97" s="398">
        <v>0</v>
      </c>
      <c r="U97" s="398">
        <v>0</v>
      </c>
      <c r="V97" s="398">
        <v>0</v>
      </c>
      <c r="W97" s="398">
        <v>0</v>
      </c>
      <c r="X97" s="398">
        <v>0</v>
      </c>
      <c r="Y97" s="398">
        <v>0</v>
      </c>
      <c r="Z97" s="398">
        <v>0</v>
      </c>
      <c r="AA97" s="398">
        <v>0</v>
      </c>
      <c r="AB97" s="440">
        <v>0</v>
      </c>
      <c r="AC97" s="398">
        <v>0</v>
      </c>
      <c r="AD97" s="359">
        <v>0</v>
      </c>
      <c r="AE97" s="359">
        <v>0</v>
      </c>
      <c r="AF97" s="359">
        <v>0</v>
      </c>
      <c r="AG97" s="359">
        <v>0</v>
      </c>
      <c r="AH97" s="359">
        <v>0</v>
      </c>
      <c r="AI97" s="359">
        <v>0</v>
      </c>
      <c r="AJ97" s="359">
        <v>0</v>
      </c>
      <c r="AK97" s="359">
        <v>0</v>
      </c>
      <c r="AL97" s="359">
        <v>0</v>
      </c>
      <c r="AM97" s="359">
        <v>0</v>
      </c>
      <c r="AN97" s="359">
        <v>0</v>
      </c>
      <c r="AO97" s="359">
        <v>0</v>
      </c>
      <c r="AP97" s="359">
        <v>0</v>
      </c>
      <c r="AQ97" s="359">
        <v>0</v>
      </c>
      <c r="AR97" s="359">
        <v>0</v>
      </c>
      <c r="AS97" s="359">
        <v>0</v>
      </c>
      <c r="AT97" s="359">
        <v>0</v>
      </c>
      <c r="AU97" s="359">
        <v>0</v>
      </c>
      <c r="AV97" s="359">
        <v>0</v>
      </c>
      <c r="AW97" s="359">
        <v>0</v>
      </c>
      <c r="AX97" s="359">
        <v>0</v>
      </c>
      <c r="AY97" s="359">
        <v>0</v>
      </c>
      <c r="AZ97" s="359">
        <v>0</v>
      </c>
      <c r="BA97" s="398">
        <v>35520.807419999997</v>
      </c>
      <c r="BB97" s="508" t="s">
        <v>80</v>
      </c>
      <c r="BC97" s="508" t="s">
        <v>2033</v>
      </c>
      <c r="BD97" s="512">
        <v>0</v>
      </c>
      <c r="BE97" s="512">
        <v>29395.966039999999</v>
      </c>
      <c r="BF97" s="403" t="s">
        <v>1970</v>
      </c>
      <c r="BG97" s="361"/>
      <c r="BH97" s="360" t="s">
        <v>2023</v>
      </c>
      <c r="BI97" s="361" t="s">
        <v>2718</v>
      </c>
      <c r="BJ97" s="593"/>
    </row>
    <row r="98" spans="1:62" s="346" customFormat="1" ht="54" outlineLevel="1">
      <c r="A98" s="698"/>
      <c r="B98" s="625" t="s">
        <v>2088</v>
      </c>
      <c r="C98" s="507" t="s">
        <v>80</v>
      </c>
      <c r="D98" s="360" t="s">
        <v>194</v>
      </c>
      <c r="E98" s="360" t="s">
        <v>1065</v>
      </c>
      <c r="F98" s="361" t="s">
        <v>80</v>
      </c>
      <c r="G98" s="361" t="s">
        <v>80</v>
      </c>
      <c r="H98" s="360" t="s">
        <v>324</v>
      </c>
      <c r="I98" s="398">
        <v>21890.616480000001</v>
      </c>
      <c r="J98" s="398">
        <v>21890.616480000001</v>
      </c>
      <c r="K98" s="398">
        <v>0</v>
      </c>
      <c r="L98" s="398">
        <v>0</v>
      </c>
      <c r="M98" s="398">
        <v>21890.616480000001</v>
      </c>
      <c r="N98" s="398">
        <v>0</v>
      </c>
      <c r="O98" s="398">
        <v>0</v>
      </c>
      <c r="P98" s="510">
        <v>45050</v>
      </c>
      <c r="Q98" s="511">
        <v>45012</v>
      </c>
      <c r="R98" s="508" t="s">
        <v>496</v>
      </c>
      <c r="S98" s="398"/>
      <c r="T98" s="398">
        <v>0</v>
      </c>
      <c r="U98" s="398">
        <v>0</v>
      </c>
      <c r="V98" s="398">
        <v>0</v>
      </c>
      <c r="W98" s="398">
        <v>0</v>
      </c>
      <c r="X98" s="398">
        <v>0</v>
      </c>
      <c r="Y98" s="398">
        <v>0</v>
      </c>
      <c r="Z98" s="398">
        <v>0</v>
      </c>
      <c r="AA98" s="398">
        <v>0</v>
      </c>
      <c r="AB98" s="440">
        <v>0</v>
      </c>
      <c r="AC98" s="398">
        <v>0</v>
      </c>
      <c r="AD98" s="359">
        <v>0</v>
      </c>
      <c r="AE98" s="359">
        <v>0</v>
      </c>
      <c r="AF98" s="359">
        <v>0</v>
      </c>
      <c r="AG98" s="359">
        <v>0</v>
      </c>
      <c r="AH98" s="359">
        <v>0</v>
      </c>
      <c r="AI98" s="359">
        <v>0</v>
      </c>
      <c r="AJ98" s="359">
        <v>0</v>
      </c>
      <c r="AK98" s="359">
        <v>0</v>
      </c>
      <c r="AL98" s="359">
        <v>0</v>
      </c>
      <c r="AM98" s="359">
        <v>0</v>
      </c>
      <c r="AN98" s="359">
        <v>0</v>
      </c>
      <c r="AO98" s="359">
        <v>0</v>
      </c>
      <c r="AP98" s="359">
        <v>0</v>
      </c>
      <c r="AQ98" s="359">
        <v>0</v>
      </c>
      <c r="AR98" s="359">
        <v>0</v>
      </c>
      <c r="AS98" s="359">
        <v>0</v>
      </c>
      <c r="AT98" s="359">
        <v>0</v>
      </c>
      <c r="AU98" s="359">
        <v>0</v>
      </c>
      <c r="AV98" s="359">
        <v>0</v>
      </c>
      <c r="AW98" s="359">
        <v>0</v>
      </c>
      <c r="AX98" s="359">
        <v>0</v>
      </c>
      <c r="AY98" s="359">
        <v>0</v>
      </c>
      <c r="AZ98" s="359">
        <v>0</v>
      </c>
      <c r="BA98" s="398">
        <v>21890.616480000001</v>
      </c>
      <c r="BB98" s="508" t="s">
        <v>80</v>
      </c>
      <c r="BC98" s="508" t="s">
        <v>2033</v>
      </c>
      <c r="BD98" s="512">
        <v>0</v>
      </c>
      <c r="BE98" s="512">
        <v>21890.616480000001</v>
      </c>
      <c r="BF98" s="403" t="s">
        <v>1970</v>
      </c>
      <c r="BG98" s="361"/>
      <c r="BH98" s="360" t="s">
        <v>2017</v>
      </c>
      <c r="BI98" s="361" t="s">
        <v>2718</v>
      </c>
      <c r="BJ98" s="593"/>
    </row>
    <row r="99" spans="1:62" s="351" customFormat="1" ht="54" outlineLevel="1">
      <c r="A99" s="698"/>
      <c r="B99" s="621" t="s">
        <v>2126</v>
      </c>
      <c r="C99" s="429" t="s">
        <v>80</v>
      </c>
      <c r="D99" s="360" t="s">
        <v>194</v>
      </c>
      <c r="E99" s="360" t="s">
        <v>1065</v>
      </c>
      <c r="F99" s="361" t="s">
        <v>1313</v>
      </c>
      <c r="G99" s="400">
        <v>6928</v>
      </c>
      <c r="H99" s="360" t="s">
        <v>324</v>
      </c>
      <c r="I99" s="359">
        <v>60960.476179999998</v>
      </c>
      <c r="J99" s="359">
        <v>54864.43</v>
      </c>
      <c r="K99" s="359">
        <v>6096.0461799999975</v>
      </c>
      <c r="L99" s="362">
        <v>0</v>
      </c>
      <c r="M99" s="362">
        <v>49377.987000000001</v>
      </c>
      <c r="N99" s="362">
        <v>49377.987000000001</v>
      </c>
      <c r="O99" s="506">
        <v>45657</v>
      </c>
      <c r="P99" s="399">
        <v>45097</v>
      </c>
      <c r="Q99" s="399">
        <v>44805</v>
      </c>
      <c r="R99" s="360" t="s">
        <v>693</v>
      </c>
      <c r="S99" s="506"/>
      <c r="T99" s="359">
        <v>0</v>
      </c>
      <c r="U99" s="359">
        <v>0</v>
      </c>
      <c r="V99" s="359">
        <v>0</v>
      </c>
      <c r="W99" s="359">
        <v>0</v>
      </c>
      <c r="X99" s="359">
        <v>0</v>
      </c>
      <c r="Y99" s="359">
        <v>0</v>
      </c>
      <c r="Z99" s="359">
        <v>0</v>
      </c>
      <c r="AA99" s="359">
        <v>0</v>
      </c>
      <c r="AB99" s="440">
        <v>0</v>
      </c>
      <c r="AC99" s="359">
        <v>0</v>
      </c>
      <c r="AD99" s="359">
        <v>0</v>
      </c>
      <c r="AE99" s="359">
        <v>0</v>
      </c>
      <c r="AF99" s="359">
        <v>0</v>
      </c>
      <c r="AG99" s="359">
        <v>0</v>
      </c>
      <c r="AH99" s="359">
        <v>0</v>
      </c>
      <c r="AI99" s="359">
        <v>0</v>
      </c>
      <c r="AJ99" s="359">
        <v>0</v>
      </c>
      <c r="AK99" s="359">
        <v>0</v>
      </c>
      <c r="AL99" s="359">
        <v>0</v>
      </c>
      <c r="AM99" s="359">
        <v>0</v>
      </c>
      <c r="AN99" s="359">
        <v>0</v>
      </c>
      <c r="AO99" s="359">
        <v>0</v>
      </c>
      <c r="AP99" s="359">
        <v>0</v>
      </c>
      <c r="AQ99" s="359">
        <v>0</v>
      </c>
      <c r="AR99" s="359">
        <v>0</v>
      </c>
      <c r="AS99" s="359">
        <v>0</v>
      </c>
      <c r="AT99" s="359">
        <v>0</v>
      </c>
      <c r="AU99" s="359">
        <v>0</v>
      </c>
      <c r="AV99" s="359">
        <v>0</v>
      </c>
      <c r="AW99" s="359">
        <v>0</v>
      </c>
      <c r="AX99" s="359">
        <v>35000</v>
      </c>
      <c r="AY99" s="359">
        <v>49377.987000000001</v>
      </c>
      <c r="AZ99" s="359">
        <v>0</v>
      </c>
      <c r="BA99" s="362">
        <v>2523.4209999999998</v>
      </c>
      <c r="BB99" s="360" t="s">
        <v>2127</v>
      </c>
      <c r="BC99" s="361" t="s">
        <v>2033</v>
      </c>
      <c r="BD99" s="365">
        <v>0</v>
      </c>
      <c r="BE99" s="365">
        <v>43282.590279999997</v>
      </c>
      <c r="BF99" s="403" t="s">
        <v>1970</v>
      </c>
      <c r="BG99" s="361" t="s">
        <v>1826</v>
      </c>
      <c r="BH99" s="361" t="s">
        <v>2016</v>
      </c>
      <c r="BI99" s="361" t="s">
        <v>2718</v>
      </c>
      <c r="BJ99" s="593"/>
    </row>
    <row r="100" spans="1:62" s="351" customFormat="1" ht="72" outlineLevel="1">
      <c r="A100" s="698"/>
      <c r="B100" s="624" t="s">
        <v>2209</v>
      </c>
      <c r="C100" s="507" t="s">
        <v>80</v>
      </c>
      <c r="D100" s="360" t="s">
        <v>194</v>
      </c>
      <c r="E100" s="360" t="s">
        <v>1065</v>
      </c>
      <c r="F100" s="361" t="s">
        <v>80</v>
      </c>
      <c r="G100" s="361" t="s">
        <v>2428</v>
      </c>
      <c r="H100" s="360" t="s">
        <v>324</v>
      </c>
      <c r="I100" s="398">
        <v>19318.32</v>
      </c>
      <c r="J100" s="398">
        <v>19318.32</v>
      </c>
      <c r="K100" s="398">
        <v>0</v>
      </c>
      <c r="L100" s="398">
        <v>0</v>
      </c>
      <c r="M100" s="398">
        <v>19318.32</v>
      </c>
      <c r="N100" s="398">
        <v>0</v>
      </c>
      <c r="O100" s="398">
        <v>0</v>
      </c>
      <c r="P100" s="510">
        <v>45205</v>
      </c>
      <c r="Q100" s="511">
        <v>44992</v>
      </c>
      <c r="R100" s="508" t="s">
        <v>693</v>
      </c>
      <c r="S100" s="398"/>
      <c r="T100" s="398">
        <v>0</v>
      </c>
      <c r="U100" s="398">
        <v>640.81600000000003</v>
      </c>
      <c r="V100" s="398">
        <v>0</v>
      </c>
      <c r="W100" s="398">
        <v>640.81600000000003</v>
      </c>
      <c r="X100" s="398">
        <v>0</v>
      </c>
      <c r="Y100" s="398">
        <v>0</v>
      </c>
      <c r="Z100" s="398">
        <v>0</v>
      </c>
      <c r="AA100" s="398">
        <v>0</v>
      </c>
      <c r="AB100" s="440">
        <v>0</v>
      </c>
      <c r="AC100" s="398">
        <v>0</v>
      </c>
      <c r="AD100" s="359">
        <v>0</v>
      </c>
      <c r="AE100" s="359">
        <v>0</v>
      </c>
      <c r="AF100" s="359">
        <v>0</v>
      </c>
      <c r="AG100" s="359">
        <v>0</v>
      </c>
      <c r="AH100" s="359">
        <v>0</v>
      </c>
      <c r="AI100" s="359">
        <v>0</v>
      </c>
      <c r="AJ100" s="359">
        <v>0</v>
      </c>
      <c r="AK100" s="359">
        <v>0</v>
      </c>
      <c r="AL100" s="359">
        <v>0</v>
      </c>
      <c r="AM100" s="359">
        <v>0</v>
      </c>
      <c r="AN100" s="359">
        <v>0</v>
      </c>
      <c r="AO100" s="359">
        <v>0</v>
      </c>
      <c r="AP100" s="359">
        <v>0</v>
      </c>
      <c r="AQ100" s="359">
        <v>0</v>
      </c>
      <c r="AR100" s="359">
        <v>0</v>
      </c>
      <c r="AS100" s="359">
        <v>0</v>
      </c>
      <c r="AT100" s="359">
        <v>0</v>
      </c>
      <c r="AU100" s="359">
        <v>0</v>
      </c>
      <c r="AV100" s="359">
        <v>0</v>
      </c>
      <c r="AW100" s="359">
        <v>0</v>
      </c>
      <c r="AX100" s="359">
        <v>0</v>
      </c>
      <c r="AY100" s="359">
        <v>0</v>
      </c>
      <c r="AZ100" s="359">
        <v>0</v>
      </c>
      <c r="BA100" s="398">
        <v>19318.32</v>
      </c>
      <c r="BB100" s="508" t="s">
        <v>2210</v>
      </c>
      <c r="BC100" s="508" t="s">
        <v>2033</v>
      </c>
      <c r="BD100" s="512">
        <v>0</v>
      </c>
      <c r="BE100" s="512">
        <v>17847.073850000001</v>
      </c>
      <c r="BF100" s="403" t="s">
        <v>1970</v>
      </c>
      <c r="BG100" s="361" t="s">
        <v>2098</v>
      </c>
      <c r="BH100" s="360" t="s">
        <v>2030</v>
      </c>
      <c r="BI100" s="361" t="s">
        <v>2718</v>
      </c>
      <c r="BJ100" s="593"/>
    </row>
    <row r="101" spans="1:62" s="351" customFormat="1" ht="72" outlineLevel="1">
      <c r="A101" s="698"/>
      <c r="B101" s="624" t="s">
        <v>2211</v>
      </c>
      <c r="C101" s="507" t="s">
        <v>80</v>
      </c>
      <c r="D101" s="360" t="s">
        <v>194</v>
      </c>
      <c r="E101" s="360" t="s">
        <v>1065</v>
      </c>
      <c r="F101" s="361" t="s">
        <v>80</v>
      </c>
      <c r="G101" s="361" t="s">
        <v>2513</v>
      </c>
      <c r="H101" s="360" t="s">
        <v>324</v>
      </c>
      <c r="I101" s="398">
        <v>9480.9821699999993</v>
      </c>
      <c r="J101" s="398">
        <v>8480.9821699999993</v>
      </c>
      <c r="K101" s="398">
        <v>1000</v>
      </c>
      <c r="L101" s="398">
        <v>0</v>
      </c>
      <c r="M101" s="398">
        <v>8480.9821699999993</v>
      </c>
      <c r="N101" s="398">
        <v>0</v>
      </c>
      <c r="O101" s="398">
        <v>0</v>
      </c>
      <c r="P101" s="510">
        <v>45173</v>
      </c>
      <c r="Q101" s="511">
        <v>45027</v>
      </c>
      <c r="R101" s="508" t="s">
        <v>693</v>
      </c>
      <c r="S101" s="398"/>
      <c r="T101" s="398">
        <v>0</v>
      </c>
      <c r="U101" s="398">
        <v>233.40899999999999</v>
      </c>
      <c r="V101" s="398">
        <v>0</v>
      </c>
      <c r="W101" s="398">
        <v>233.40899999999999</v>
      </c>
      <c r="X101" s="398">
        <v>0</v>
      </c>
      <c r="Y101" s="398">
        <v>0</v>
      </c>
      <c r="Z101" s="398">
        <v>82</v>
      </c>
      <c r="AA101" s="398">
        <v>0</v>
      </c>
      <c r="AB101" s="440">
        <v>82</v>
      </c>
      <c r="AC101" s="398">
        <v>0</v>
      </c>
      <c r="AD101" s="359">
        <v>0</v>
      </c>
      <c r="AE101" s="359">
        <v>8.2000000000000011</v>
      </c>
      <c r="AF101" s="359">
        <v>0</v>
      </c>
      <c r="AG101" s="359">
        <v>8.2000000000000011</v>
      </c>
      <c r="AH101" s="359">
        <v>0</v>
      </c>
      <c r="AI101" s="359">
        <v>0</v>
      </c>
      <c r="AJ101" s="359">
        <v>12.299999999999999</v>
      </c>
      <c r="AK101" s="359">
        <v>0</v>
      </c>
      <c r="AL101" s="359">
        <v>12.299999999999999</v>
      </c>
      <c r="AM101" s="359">
        <v>0</v>
      </c>
      <c r="AN101" s="359">
        <v>0</v>
      </c>
      <c r="AO101" s="359">
        <v>20.5</v>
      </c>
      <c r="AP101" s="359">
        <v>0</v>
      </c>
      <c r="AQ101" s="359">
        <v>20.5</v>
      </c>
      <c r="AR101" s="359">
        <v>0</v>
      </c>
      <c r="AS101" s="359">
        <v>0</v>
      </c>
      <c r="AT101" s="359">
        <v>41</v>
      </c>
      <c r="AU101" s="359">
        <v>0</v>
      </c>
      <c r="AV101" s="359">
        <v>41</v>
      </c>
      <c r="AW101" s="359">
        <v>0</v>
      </c>
      <c r="AX101" s="359">
        <v>0</v>
      </c>
      <c r="AY101" s="359">
        <v>0</v>
      </c>
      <c r="AZ101" s="359">
        <v>0</v>
      </c>
      <c r="BA101" s="398">
        <v>8480.9821699999993</v>
      </c>
      <c r="BB101" s="508" t="s">
        <v>2210</v>
      </c>
      <c r="BC101" s="508" t="s">
        <v>2033</v>
      </c>
      <c r="BD101" s="512">
        <v>0</v>
      </c>
      <c r="BE101" s="512">
        <v>9477.8202000000001</v>
      </c>
      <c r="BF101" s="403" t="s">
        <v>1970</v>
      </c>
      <c r="BG101" s="361" t="s">
        <v>2098</v>
      </c>
      <c r="BH101" s="360" t="s">
        <v>2021</v>
      </c>
      <c r="BI101" s="361" t="s">
        <v>2718</v>
      </c>
      <c r="BJ101" s="593"/>
    </row>
    <row r="102" spans="1:62" s="351" customFormat="1" ht="72" outlineLevel="1">
      <c r="A102" s="698"/>
      <c r="B102" s="625" t="s">
        <v>2212</v>
      </c>
      <c r="C102" s="507" t="s">
        <v>80</v>
      </c>
      <c r="D102" s="360" t="s">
        <v>194</v>
      </c>
      <c r="E102" s="360" t="s">
        <v>1065</v>
      </c>
      <c r="F102" s="361" t="s">
        <v>80</v>
      </c>
      <c r="G102" s="361" t="s">
        <v>80</v>
      </c>
      <c r="H102" s="360" t="s">
        <v>324</v>
      </c>
      <c r="I102" s="398">
        <v>13151.995209999999</v>
      </c>
      <c r="J102" s="398">
        <v>13151.995209999999</v>
      </c>
      <c r="K102" s="398">
        <v>0</v>
      </c>
      <c r="L102" s="398">
        <v>0</v>
      </c>
      <c r="M102" s="398">
        <v>13151.995209999999</v>
      </c>
      <c r="N102" s="398">
        <v>0</v>
      </c>
      <c r="O102" s="398">
        <v>0</v>
      </c>
      <c r="P102" s="510">
        <v>45037</v>
      </c>
      <c r="Q102" s="511">
        <v>44764</v>
      </c>
      <c r="R102" s="508" t="s">
        <v>496</v>
      </c>
      <c r="S102" s="398"/>
      <c r="T102" s="398">
        <v>0</v>
      </c>
      <c r="U102" s="398">
        <v>0</v>
      </c>
      <c r="V102" s="398">
        <v>0</v>
      </c>
      <c r="W102" s="398">
        <v>0</v>
      </c>
      <c r="X102" s="398">
        <v>0</v>
      </c>
      <c r="Y102" s="398">
        <v>0</v>
      </c>
      <c r="Z102" s="398">
        <v>0</v>
      </c>
      <c r="AA102" s="398">
        <v>0</v>
      </c>
      <c r="AB102" s="440">
        <v>0</v>
      </c>
      <c r="AC102" s="398">
        <v>0</v>
      </c>
      <c r="AD102" s="359">
        <v>0</v>
      </c>
      <c r="AE102" s="359">
        <v>0</v>
      </c>
      <c r="AF102" s="359">
        <v>0</v>
      </c>
      <c r="AG102" s="359">
        <v>0</v>
      </c>
      <c r="AH102" s="359">
        <v>0</v>
      </c>
      <c r="AI102" s="359">
        <v>0</v>
      </c>
      <c r="AJ102" s="359">
        <v>0</v>
      </c>
      <c r="AK102" s="359">
        <v>0</v>
      </c>
      <c r="AL102" s="359">
        <v>0</v>
      </c>
      <c r="AM102" s="359">
        <v>0</v>
      </c>
      <c r="AN102" s="359">
        <v>0</v>
      </c>
      <c r="AO102" s="359">
        <v>0</v>
      </c>
      <c r="AP102" s="359">
        <v>0</v>
      </c>
      <c r="AQ102" s="359">
        <v>0</v>
      </c>
      <c r="AR102" s="359">
        <v>0</v>
      </c>
      <c r="AS102" s="359">
        <v>0</v>
      </c>
      <c r="AT102" s="359">
        <v>0</v>
      </c>
      <c r="AU102" s="359">
        <v>0</v>
      </c>
      <c r="AV102" s="359">
        <v>0</v>
      </c>
      <c r="AW102" s="359">
        <v>0</v>
      </c>
      <c r="AX102" s="359">
        <v>0</v>
      </c>
      <c r="AY102" s="359">
        <v>0</v>
      </c>
      <c r="AZ102" s="359">
        <v>0</v>
      </c>
      <c r="BA102" s="398">
        <v>13151.995209999999</v>
      </c>
      <c r="BB102" s="508" t="s">
        <v>2210</v>
      </c>
      <c r="BC102" s="508" t="s">
        <v>2033</v>
      </c>
      <c r="BD102" s="512">
        <v>0</v>
      </c>
      <c r="BE102" s="512">
        <v>12614.681269999999</v>
      </c>
      <c r="BF102" s="403" t="s">
        <v>1970</v>
      </c>
      <c r="BG102" s="361"/>
      <c r="BH102" s="360" t="s">
        <v>2015</v>
      </c>
      <c r="BI102" s="361" t="s">
        <v>2718</v>
      </c>
      <c r="BJ102" s="593"/>
    </row>
    <row r="103" spans="1:62" s="351" customFormat="1" ht="72" outlineLevel="1">
      <c r="A103" s="698"/>
      <c r="B103" s="624" t="s">
        <v>2213</v>
      </c>
      <c r="C103" s="507" t="s">
        <v>80</v>
      </c>
      <c r="D103" s="360" t="s">
        <v>194</v>
      </c>
      <c r="E103" s="360" t="s">
        <v>1065</v>
      </c>
      <c r="F103" s="361" t="s">
        <v>80</v>
      </c>
      <c r="G103" s="361" t="s">
        <v>80</v>
      </c>
      <c r="H103" s="360" t="s">
        <v>324</v>
      </c>
      <c r="I103" s="398">
        <v>16178.118420000001</v>
      </c>
      <c r="J103" s="398">
        <v>16178.118420000001</v>
      </c>
      <c r="K103" s="398">
        <v>0</v>
      </c>
      <c r="L103" s="398">
        <v>0</v>
      </c>
      <c r="M103" s="398">
        <v>16178.118420000001</v>
      </c>
      <c r="N103" s="398">
        <v>0</v>
      </c>
      <c r="O103" s="398">
        <v>0</v>
      </c>
      <c r="P103" s="510" t="s">
        <v>80</v>
      </c>
      <c r="Q103" s="511">
        <v>44796</v>
      </c>
      <c r="R103" s="508" t="s">
        <v>1666</v>
      </c>
      <c r="S103" s="398"/>
      <c r="T103" s="398">
        <v>0</v>
      </c>
      <c r="U103" s="398">
        <v>0</v>
      </c>
      <c r="V103" s="398">
        <v>0</v>
      </c>
      <c r="W103" s="398">
        <v>0</v>
      </c>
      <c r="X103" s="398">
        <v>0</v>
      </c>
      <c r="Y103" s="398">
        <v>0</v>
      </c>
      <c r="Z103" s="398">
        <v>0</v>
      </c>
      <c r="AA103" s="398">
        <v>0</v>
      </c>
      <c r="AB103" s="440">
        <v>0</v>
      </c>
      <c r="AC103" s="398">
        <v>0</v>
      </c>
      <c r="AD103" s="359">
        <v>0</v>
      </c>
      <c r="AE103" s="359">
        <v>0</v>
      </c>
      <c r="AF103" s="359">
        <v>0</v>
      </c>
      <c r="AG103" s="359">
        <v>0</v>
      </c>
      <c r="AH103" s="359">
        <v>0</v>
      </c>
      <c r="AI103" s="359">
        <v>0</v>
      </c>
      <c r="AJ103" s="359">
        <v>0</v>
      </c>
      <c r="AK103" s="359">
        <v>0</v>
      </c>
      <c r="AL103" s="359">
        <v>0</v>
      </c>
      <c r="AM103" s="359">
        <v>0</v>
      </c>
      <c r="AN103" s="359">
        <v>0</v>
      </c>
      <c r="AO103" s="359">
        <v>0</v>
      </c>
      <c r="AP103" s="359">
        <v>0</v>
      </c>
      <c r="AQ103" s="359">
        <v>0</v>
      </c>
      <c r="AR103" s="359">
        <v>0</v>
      </c>
      <c r="AS103" s="359">
        <v>0</v>
      </c>
      <c r="AT103" s="359">
        <v>0</v>
      </c>
      <c r="AU103" s="359">
        <v>0</v>
      </c>
      <c r="AV103" s="359">
        <v>0</v>
      </c>
      <c r="AW103" s="359">
        <v>0</v>
      </c>
      <c r="AX103" s="359">
        <v>0</v>
      </c>
      <c r="AY103" s="359">
        <v>0</v>
      </c>
      <c r="AZ103" s="359">
        <v>0</v>
      </c>
      <c r="BA103" s="398">
        <v>16178.118420000001</v>
      </c>
      <c r="BB103" s="508" t="s">
        <v>2210</v>
      </c>
      <c r="BC103" s="508" t="s">
        <v>2033</v>
      </c>
      <c r="BD103" s="512">
        <v>0</v>
      </c>
      <c r="BE103" s="512">
        <v>4830.5627999999997</v>
      </c>
      <c r="BF103" s="403" t="s">
        <v>1970</v>
      </c>
      <c r="BG103" s="361"/>
      <c r="BH103" s="360" t="s">
        <v>2014</v>
      </c>
      <c r="BI103" s="361" t="s">
        <v>2722</v>
      </c>
      <c r="BJ103" s="593"/>
    </row>
    <row r="104" spans="1:62" s="351" customFormat="1" ht="72" outlineLevel="1">
      <c r="A104" s="698"/>
      <c r="B104" s="625" t="s">
        <v>2214</v>
      </c>
      <c r="C104" s="507" t="s">
        <v>80</v>
      </c>
      <c r="D104" s="360" t="s">
        <v>194</v>
      </c>
      <c r="E104" s="360" t="s">
        <v>1065</v>
      </c>
      <c r="F104" s="361" t="s">
        <v>80</v>
      </c>
      <c r="G104" s="361" t="s">
        <v>80</v>
      </c>
      <c r="H104" s="360" t="s">
        <v>324</v>
      </c>
      <c r="I104" s="398">
        <v>15168.65084</v>
      </c>
      <c r="J104" s="398">
        <v>15168.65084</v>
      </c>
      <c r="K104" s="398">
        <v>0</v>
      </c>
      <c r="L104" s="398">
        <v>0</v>
      </c>
      <c r="M104" s="398">
        <v>15168.65084</v>
      </c>
      <c r="N104" s="398">
        <v>0</v>
      </c>
      <c r="O104" s="398">
        <v>0</v>
      </c>
      <c r="P104" s="510">
        <v>45091</v>
      </c>
      <c r="Q104" s="511">
        <v>44866</v>
      </c>
      <c r="R104" s="508" t="s">
        <v>496</v>
      </c>
      <c r="S104" s="398"/>
      <c r="T104" s="398">
        <v>0</v>
      </c>
      <c r="U104" s="398">
        <v>0</v>
      </c>
      <c r="V104" s="398">
        <v>0</v>
      </c>
      <c r="W104" s="398">
        <v>0</v>
      </c>
      <c r="X104" s="398">
        <v>0</v>
      </c>
      <c r="Y104" s="398">
        <v>0</v>
      </c>
      <c r="Z104" s="398">
        <v>0</v>
      </c>
      <c r="AA104" s="398">
        <v>0</v>
      </c>
      <c r="AB104" s="440">
        <v>0</v>
      </c>
      <c r="AC104" s="398">
        <v>0</v>
      </c>
      <c r="AD104" s="359">
        <v>0</v>
      </c>
      <c r="AE104" s="359">
        <v>0</v>
      </c>
      <c r="AF104" s="359">
        <v>0</v>
      </c>
      <c r="AG104" s="359">
        <v>0</v>
      </c>
      <c r="AH104" s="359">
        <v>0</v>
      </c>
      <c r="AI104" s="359">
        <v>0</v>
      </c>
      <c r="AJ104" s="359">
        <v>0</v>
      </c>
      <c r="AK104" s="359">
        <v>0</v>
      </c>
      <c r="AL104" s="359">
        <v>0</v>
      </c>
      <c r="AM104" s="359">
        <v>0</v>
      </c>
      <c r="AN104" s="359">
        <v>0</v>
      </c>
      <c r="AO104" s="359">
        <v>0</v>
      </c>
      <c r="AP104" s="359">
        <v>0</v>
      </c>
      <c r="AQ104" s="359">
        <v>0</v>
      </c>
      <c r="AR104" s="359">
        <v>0</v>
      </c>
      <c r="AS104" s="359">
        <v>0</v>
      </c>
      <c r="AT104" s="359">
        <v>0</v>
      </c>
      <c r="AU104" s="359">
        <v>0</v>
      </c>
      <c r="AV104" s="359">
        <v>0</v>
      </c>
      <c r="AW104" s="359">
        <v>0</v>
      </c>
      <c r="AX104" s="359">
        <v>0</v>
      </c>
      <c r="AY104" s="359">
        <v>0</v>
      </c>
      <c r="AZ104" s="359">
        <v>0</v>
      </c>
      <c r="BA104" s="398">
        <v>15168.65084</v>
      </c>
      <c r="BB104" s="508" t="s">
        <v>2210</v>
      </c>
      <c r="BC104" s="508" t="s">
        <v>2033</v>
      </c>
      <c r="BD104" s="512">
        <v>0</v>
      </c>
      <c r="BE104" s="512">
        <v>15168.65084</v>
      </c>
      <c r="BF104" s="403" t="s">
        <v>1970</v>
      </c>
      <c r="BG104" s="361"/>
      <c r="BH104" s="360" t="s">
        <v>2013</v>
      </c>
      <c r="BI104" s="361" t="s">
        <v>2722</v>
      </c>
      <c r="BJ104" s="593"/>
    </row>
    <row r="105" spans="1:62" s="351" customFormat="1" ht="72" outlineLevel="1">
      <c r="A105" s="698"/>
      <c r="B105" s="625" t="s">
        <v>2215</v>
      </c>
      <c r="C105" s="507" t="s">
        <v>80</v>
      </c>
      <c r="D105" s="360" t="s">
        <v>194</v>
      </c>
      <c r="E105" s="360" t="s">
        <v>1065</v>
      </c>
      <c r="F105" s="361" t="s">
        <v>80</v>
      </c>
      <c r="G105" s="361" t="s">
        <v>80</v>
      </c>
      <c r="H105" s="360" t="s">
        <v>324</v>
      </c>
      <c r="I105" s="398">
        <v>57791.30373</v>
      </c>
      <c r="J105" s="398">
        <v>57791.30373</v>
      </c>
      <c r="K105" s="398">
        <v>0</v>
      </c>
      <c r="L105" s="398">
        <v>0</v>
      </c>
      <c r="M105" s="398">
        <v>57791.30373</v>
      </c>
      <c r="N105" s="398">
        <v>0</v>
      </c>
      <c r="O105" s="398">
        <v>0</v>
      </c>
      <c r="P105" s="510">
        <v>45260</v>
      </c>
      <c r="Q105" s="511">
        <v>44958</v>
      </c>
      <c r="R105" s="508" t="s">
        <v>496</v>
      </c>
      <c r="S105" s="398"/>
      <c r="T105" s="398">
        <v>0</v>
      </c>
      <c r="U105" s="398">
        <v>0</v>
      </c>
      <c r="V105" s="398">
        <v>0</v>
      </c>
      <c r="W105" s="398">
        <v>0</v>
      </c>
      <c r="X105" s="398">
        <v>0</v>
      </c>
      <c r="Y105" s="398">
        <v>0</v>
      </c>
      <c r="Z105" s="398">
        <v>0</v>
      </c>
      <c r="AA105" s="398">
        <v>0</v>
      </c>
      <c r="AB105" s="440">
        <v>0</v>
      </c>
      <c r="AC105" s="398">
        <v>0</v>
      </c>
      <c r="AD105" s="359">
        <v>0</v>
      </c>
      <c r="AE105" s="359">
        <v>0</v>
      </c>
      <c r="AF105" s="359">
        <v>0</v>
      </c>
      <c r="AG105" s="359">
        <v>0</v>
      </c>
      <c r="AH105" s="359">
        <v>0</v>
      </c>
      <c r="AI105" s="359">
        <v>0</v>
      </c>
      <c r="AJ105" s="359">
        <v>0</v>
      </c>
      <c r="AK105" s="359">
        <v>0</v>
      </c>
      <c r="AL105" s="359">
        <v>0</v>
      </c>
      <c r="AM105" s="359">
        <v>0</v>
      </c>
      <c r="AN105" s="359">
        <v>0</v>
      </c>
      <c r="AO105" s="359">
        <v>0</v>
      </c>
      <c r="AP105" s="359">
        <v>0</v>
      </c>
      <c r="AQ105" s="359">
        <v>0</v>
      </c>
      <c r="AR105" s="359">
        <v>0</v>
      </c>
      <c r="AS105" s="359">
        <v>0</v>
      </c>
      <c r="AT105" s="359">
        <v>0</v>
      </c>
      <c r="AU105" s="359">
        <v>0</v>
      </c>
      <c r="AV105" s="359">
        <v>0</v>
      </c>
      <c r="AW105" s="359">
        <v>0</v>
      </c>
      <c r="AX105" s="359">
        <v>0</v>
      </c>
      <c r="AY105" s="359">
        <v>0</v>
      </c>
      <c r="AZ105" s="359">
        <v>0</v>
      </c>
      <c r="BA105" s="398">
        <v>54396.05</v>
      </c>
      <c r="BB105" s="508" t="s">
        <v>2210</v>
      </c>
      <c r="BC105" s="508" t="s">
        <v>2033</v>
      </c>
      <c r="BD105" s="512">
        <v>0</v>
      </c>
      <c r="BE105" s="512">
        <v>57771.30373</v>
      </c>
      <c r="BF105" s="403" t="s">
        <v>1970</v>
      </c>
      <c r="BG105" s="361"/>
      <c r="BH105" s="360" t="s">
        <v>2023</v>
      </c>
      <c r="BI105" s="361" t="s">
        <v>2722</v>
      </c>
      <c r="BJ105" s="593"/>
    </row>
    <row r="106" spans="1:62" s="351" customFormat="1" ht="72" outlineLevel="1">
      <c r="A106" s="698"/>
      <c r="B106" s="625" t="s">
        <v>2216</v>
      </c>
      <c r="C106" s="507" t="s">
        <v>80</v>
      </c>
      <c r="D106" s="360" t="s">
        <v>194</v>
      </c>
      <c r="E106" s="360" t="s">
        <v>1065</v>
      </c>
      <c r="F106" s="361" t="s">
        <v>80</v>
      </c>
      <c r="G106" s="361" t="s">
        <v>80</v>
      </c>
      <c r="H106" s="360" t="s">
        <v>324</v>
      </c>
      <c r="I106" s="398">
        <v>10661.27727</v>
      </c>
      <c r="J106" s="398">
        <v>10661.27727</v>
      </c>
      <c r="K106" s="398">
        <v>0</v>
      </c>
      <c r="L106" s="398">
        <v>0</v>
      </c>
      <c r="M106" s="398">
        <v>10661.27727</v>
      </c>
      <c r="N106" s="398">
        <v>0</v>
      </c>
      <c r="O106" s="398">
        <v>0</v>
      </c>
      <c r="P106" s="510">
        <v>44910</v>
      </c>
      <c r="Q106" s="511">
        <v>44795</v>
      </c>
      <c r="R106" s="508" t="s">
        <v>496</v>
      </c>
      <c r="S106" s="398"/>
      <c r="T106" s="398">
        <v>0</v>
      </c>
      <c r="U106" s="398">
        <v>0</v>
      </c>
      <c r="V106" s="398">
        <v>0</v>
      </c>
      <c r="W106" s="398">
        <v>0</v>
      </c>
      <c r="X106" s="398">
        <v>0</v>
      </c>
      <c r="Y106" s="398">
        <v>0</v>
      </c>
      <c r="Z106" s="398">
        <v>0</v>
      </c>
      <c r="AA106" s="398">
        <v>0</v>
      </c>
      <c r="AB106" s="440">
        <v>0</v>
      </c>
      <c r="AC106" s="398">
        <v>0</v>
      </c>
      <c r="AD106" s="359">
        <v>0</v>
      </c>
      <c r="AE106" s="359">
        <v>0</v>
      </c>
      <c r="AF106" s="359">
        <v>0</v>
      </c>
      <c r="AG106" s="359">
        <v>0</v>
      </c>
      <c r="AH106" s="359">
        <v>0</v>
      </c>
      <c r="AI106" s="359">
        <v>0</v>
      </c>
      <c r="AJ106" s="359">
        <v>0</v>
      </c>
      <c r="AK106" s="359">
        <v>0</v>
      </c>
      <c r="AL106" s="359">
        <v>0</v>
      </c>
      <c r="AM106" s="359">
        <v>0</v>
      </c>
      <c r="AN106" s="359">
        <v>0</v>
      </c>
      <c r="AO106" s="359">
        <v>0</v>
      </c>
      <c r="AP106" s="359">
        <v>0</v>
      </c>
      <c r="AQ106" s="359">
        <v>0</v>
      </c>
      <c r="AR106" s="359">
        <v>0</v>
      </c>
      <c r="AS106" s="359">
        <v>0</v>
      </c>
      <c r="AT106" s="359">
        <v>0</v>
      </c>
      <c r="AU106" s="359">
        <v>0</v>
      </c>
      <c r="AV106" s="359">
        <v>0</v>
      </c>
      <c r="AW106" s="359">
        <v>0</v>
      </c>
      <c r="AX106" s="359">
        <v>0</v>
      </c>
      <c r="AY106" s="359">
        <v>0</v>
      </c>
      <c r="AZ106" s="359">
        <v>0</v>
      </c>
      <c r="BA106" s="398">
        <v>10661.27727</v>
      </c>
      <c r="BB106" s="508" t="s">
        <v>2210</v>
      </c>
      <c r="BC106" s="508" t="s">
        <v>2033</v>
      </c>
      <c r="BD106" s="512">
        <v>0</v>
      </c>
      <c r="BE106" s="512">
        <v>10018.725759999999</v>
      </c>
      <c r="BF106" s="403" t="s">
        <v>1970</v>
      </c>
      <c r="BG106" s="361"/>
      <c r="BH106" s="360" t="s">
        <v>2020</v>
      </c>
      <c r="BI106" s="361" t="s">
        <v>2718</v>
      </c>
      <c r="BJ106" s="593"/>
    </row>
    <row r="107" spans="1:62" s="351" customFormat="1" ht="72" outlineLevel="1">
      <c r="A107" s="698"/>
      <c r="B107" s="625" t="s">
        <v>2217</v>
      </c>
      <c r="C107" s="507" t="s">
        <v>80</v>
      </c>
      <c r="D107" s="360" t="s">
        <v>194</v>
      </c>
      <c r="E107" s="360" t="s">
        <v>1065</v>
      </c>
      <c r="F107" s="361" t="s">
        <v>80</v>
      </c>
      <c r="G107" s="361" t="s">
        <v>80</v>
      </c>
      <c r="H107" s="360" t="s">
        <v>324</v>
      </c>
      <c r="I107" s="398">
        <v>6621.5002599999998</v>
      </c>
      <c r="J107" s="398">
        <v>6621.5002599999998</v>
      </c>
      <c r="K107" s="398">
        <v>0</v>
      </c>
      <c r="L107" s="398">
        <v>0</v>
      </c>
      <c r="M107" s="398">
        <v>6621.5002599999998</v>
      </c>
      <c r="N107" s="398">
        <v>0</v>
      </c>
      <c r="O107" s="398">
        <v>0</v>
      </c>
      <c r="P107" s="510">
        <v>45055</v>
      </c>
      <c r="Q107" s="511">
        <v>44769</v>
      </c>
      <c r="R107" s="508" t="s">
        <v>496</v>
      </c>
      <c r="S107" s="398"/>
      <c r="T107" s="398">
        <v>0</v>
      </c>
      <c r="U107" s="398">
        <v>0</v>
      </c>
      <c r="V107" s="398">
        <v>0</v>
      </c>
      <c r="W107" s="398">
        <v>0</v>
      </c>
      <c r="X107" s="398">
        <v>0</v>
      </c>
      <c r="Y107" s="398">
        <v>0</v>
      </c>
      <c r="Z107" s="398">
        <v>0</v>
      </c>
      <c r="AA107" s="398">
        <v>0</v>
      </c>
      <c r="AB107" s="440">
        <v>0</v>
      </c>
      <c r="AC107" s="398">
        <v>0</v>
      </c>
      <c r="AD107" s="359">
        <v>0</v>
      </c>
      <c r="AE107" s="359">
        <v>0</v>
      </c>
      <c r="AF107" s="359">
        <v>0</v>
      </c>
      <c r="AG107" s="359">
        <v>0</v>
      </c>
      <c r="AH107" s="359">
        <v>0</v>
      </c>
      <c r="AI107" s="359">
        <v>0</v>
      </c>
      <c r="AJ107" s="359">
        <v>0</v>
      </c>
      <c r="AK107" s="359">
        <v>0</v>
      </c>
      <c r="AL107" s="359">
        <v>0</v>
      </c>
      <c r="AM107" s="359">
        <v>0</v>
      </c>
      <c r="AN107" s="359">
        <v>0</v>
      </c>
      <c r="AO107" s="359">
        <v>0</v>
      </c>
      <c r="AP107" s="359">
        <v>0</v>
      </c>
      <c r="AQ107" s="359">
        <v>0</v>
      </c>
      <c r="AR107" s="359">
        <v>0</v>
      </c>
      <c r="AS107" s="359">
        <v>0</v>
      </c>
      <c r="AT107" s="359">
        <v>0</v>
      </c>
      <c r="AU107" s="359">
        <v>0</v>
      </c>
      <c r="AV107" s="359">
        <v>0</v>
      </c>
      <c r="AW107" s="359">
        <v>0</v>
      </c>
      <c r="AX107" s="359">
        <v>0</v>
      </c>
      <c r="AY107" s="359">
        <v>0</v>
      </c>
      <c r="AZ107" s="359">
        <v>0</v>
      </c>
      <c r="BA107" s="398">
        <v>6621.5002599999998</v>
      </c>
      <c r="BB107" s="508" t="s">
        <v>2210</v>
      </c>
      <c r="BC107" s="508" t="s">
        <v>2033</v>
      </c>
      <c r="BD107" s="512">
        <v>0</v>
      </c>
      <c r="BE107" s="512">
        <v>6018.0710099999997</v>
      </c>
      <c r="BF107" s="403" t="s">
        <v>1970</v>
      </c>
      <c r="BG107" s="361"/>
      <c r="BH107" s="360" t="s">
        <v>2026</v>
      </c>
      <c r="BI107" s="361" t="s">
        <v>2722</v>
      </c>
      <c r="BJ107" s="593"/>
    </row>
    <row r="108" spans="1:62" s="351" customFormat="1" ht="72" outlineLevel="1">
      <c r="A108" s="698"/>
      <c r="B108" s="624" t="s">
        <v>2218</v>
      </c>
      <c r="C108" s="507" t="s">
        <v>80</v>
      </c>
      <c r="D108" s="360" t="s">
        <v>194</v>
      </c>
      <c r="E108" s="360" t="s">
        <v>1065</v>
      </c>
      <c r="F108" s="361" t="s">
        <v>80</v>
      </c>
      <c r="G108" s="361" t="s">
        <v>80</v>
      </c>
      <c r="H108" s="360" t="s">
        <v>324</v>
      </c>
      <c r="I108" s="398">
        <v>104031.61515</v>
      </c>
      <c r="J108" s="398">
        <v>104031.61515</v>
      </c>
      <c r="K108" s="398">
        <v>0</v>
      </c>
      <c r="L108" s="398">
        <v>0</v>
      </c>
      <c r="M108" s="398">
        <v>104031.61515</v>
      </c>
      <c r="N108" s="398">
        <v>0</v>
      </c>
      <c r="O108" s="398">
        <v>0</v>
      </c>
      <c r="P108" s="510">
        <v>45260</v>
      </c>
      <c r="Q108" s="511">
        <v>44873</v>
      </c>
      <c r="R108" s="508" t="s">
        <v>693</v>
      </c>
      <c r="S108" s="398"/>
      <c r="T108" s="398">
        <v>0</v>
      </c>
      <c r="U108" s="398">
        <v>0</v>
      </c>
      <c r="V108" s="398">
        <v>0</v>
      </c>
      <c r="W108" s="398">
        <v>0</v>
      </c>
      <c r="X108" s="398">
        <v>0</v>
      </c>
      <c r="Y108" s="398">
        <v>0</v>
      </c>
      <c r="Z108" s="398">
        <v>0</v>
      </c>
      <c r="AA108" s="398">
        <v>0</v>
      </c>
      <c r="AB108" s="440">
        <v>0</v>
      </c>
      <c r="AC108" s="398">
        <v>0</v>
      </c>
      <c r="AD108" s="359">
        <v>0</v>
      </c>
      <c r="AE108" s="359">
        <v>0</v>
      </c>
      <c r="AF108" s="359">
        <v>0</v>
      </c>
      <c r="AG108" s="359">
        <v>0</v>
      </c>
      <c r="AH108" s="359">
        <v>0</v>
      </c>
      <c r="AI108" s="359">
        <v>0</v>
      </c>
      <c r="AJ108" s="359">
        <v>0</v>
      </c>
      <c r="AK108" s="359">
        <v>0</v>
      </c>
      <c r="AL108" s="359">
        <v>0</v>
      </c>
      <c r="AM108" s="359">
        <v>0</v>
      </c>
      <c r="AN108" s="359">
        <v>0</v>
      </c>
      <c r="AO108" s="359">
        <v>0</v>
      </c>
      <c r="AP108" s="359">
        <v>0</v>
      </c>
      <c r="AQ108" s="359">
        <v>0</v>
      </c>
      <c r="AR108" s="359">
        <v>0</v>
      </c>
      <c r="AS108" s="359">
        <v>0</v>
      </c>
      <c r="AT108" s="359">
        <v>0</v>
      </c>
      <c r="AU108" s="359">
        <v>0</v>
      </c>
      <c r="AV108" s="359">
        <v>0</v>
      </c>
      <c r="AW108" s="359">
        <v>0</v>
      </c>
      <c r="AX108" s="359">
        <v>0</v>
      </c>
      <c r="AY108" s="359">
        <v>0</v>
      </c>
      <c r="AZ108" s="359">
        <v>0</v>
      </c>
      <c r="BA108" s="398">
        <v>104031.61515</v>
      </c>
      <c r="BB108" s="508" t="s">
        <v>2210</v>
      </c>
      <c r="BC108" s="508" t="s">
        <v>2033</v>
      </c>
      <c r="BD108" s="512">
        <v>0</v>
      </c>
      <c r="BE108" s="512">
        <v>82565.367140000002</v>
      </c>
      <c r="BF108" s="403" t="s">
        <v>1970</v>
      </c>
      <c r="BG108" s="361"/>
      <c r="BH108" s="360" t="s">
        <v>2021</v>
      </c>
      <c r="BI108" s="361" t="s">
        <v>2722</v>
      </c>
      <c r="BJ108" s="593"/>
    </row>
    <row r="109" spans="1:62" s="351" customFormat="1" ht="72" outlineLevel="1">
      <c r="A109" s="698"/>
      <c r="B109" s="624" t="s">
        <v>2219</v>
      </c>
      <c r="C109" s="507" t="s">
        <v>80</v>
      </c>
      <c r="D109" s="360" t="s">
        <v>194</v>
      </c>
      <c r="E109" s="360" t="s">
        <v>1065</v>
      </c>
      <c r="F109" s="361" t="s">
        <v>80</v>
      </c>
      <c r="G109" s="361" t="s">
        <v>80</v>
      </c>
      <c r="H109" s="360" t="s">
        <v>324</v>
      </c>
      <c r="I109" s="398">
        <v>52675.51715</v>
      </c>
      <c r="J109" s="398">
        <v>52675.51715</v>
      </c>
      <c r="K109" s="398">
        <v>0</v>
      </c>
      <c r="L109" s="398">
        <v>0</v>
      </c>
      <c r="M109" s="398">
        <v>52675.51715</v>
      </c>
      <c r="N109" s="398">
        <v>0</v>
      </c>
      <c r="O109" s="398">
        <v>0</v>
      </c>
      <c r="P109" s="510">
        <v>45061</v>
      </c>
      <c r="Q109" s="511">
        <v>44817</v>
      </c>
      <c r="R109" s="508" t="s">
        <v>693</v>
      </c>
      <c r="S109" s="398"/>
      <c r="T109" s="398">
        <v>0</v>
      </c>
      <c r="U109" s="398">
        <v>0</v>
      </c>
      <c r="V109" s="398">
        <v>0</v>
      </c>
      <c r="W109" s="398">
        <v>0</v>
      </c>
      <c r="X109" s="398">
        <v>0</v>
      </c>
      <c r="Y109" s="398">
        <v>0</v>
      </c>
      <c r="Z109" s="398">
        <v>0</v>
      </c>
      <c r="AA109" s="398">
        <v>0</v>
      </c>
      <c r="AB109" s="440">
        <v>0</v>
      </c>
      <c r="AC109" s="398">
        <v>0</v>
      </c>
      <c r="AD109" s="359">
        <v>0</v>
      </c>
      <c r="AE109" s="359">
        <v>0</v>
      </c>
      <c r="AF109" s="359">
        <v>0</v>
      </c>
      <c r="AG109" s="359">
        <v>0</v>
      </c>
      <c r="AH109" s="359">
        <v>0</v>
      </c>
      <c r="AI109" s="359">
        <v>0</v>
      </c>
      <c r="AJ109" s="359">
        <v>0</v>
      </c>
      <c r="AK109" s="359">
        <v>0</v>
      </c>
      <c r="AL109" s="359">
        <v>0</v>
      </c>
      <c r="AM109" s="359">
        <v>0</v>
      </c>
      <c r="AN109" s="359">
        <v>0</v>
      </c>
      <c r="AO109" s="359">
        <v>0</v>
      </c>
      <c r="AP109" s="359">
        <v>0</v>
      </c>
      <c r="AQ109" s="359">
        <v>0</v>
      </c>
      <c r="AR109" s="359">
        <v>0</v>
      </c>
      <c r="AS109" s="359">
        <v>0</v>
      </c>
      <c r="AT109" s="359">
        <v>0</v>
      </c>
      <c r="AU109" s="359">
        <v>0</v>
      </c>
      <c r="AV109" s="359">
        <v>0</v>
      </c>
      <c r="AW109" s="359">
        <v>0</v>
      </c>
      <c r="AX109" s="359">
        <v>0</v>
      </c>
      <c r="AY109" s="359">
        <v>0</v>
      </c>
      <c r="AZ109" s="359">
        <v>0</v>
      </c>
      <c r="BA109" s="398">
        <v>52675.51715</v>
      </c>
      <c r="BB109" s="508" t="s">
        <v>2210</v>
      </c>
      <c r="BC109" s="508" t="s">
        <v>2033</v>
      </c>
      <c r="BD109" s="512">
        <v>0</v>
      </c>
      <c r="BE109" s="512">
        <v>52675.51715</v>
      </c>
      <c r="BF109" s="403" t="s">
        <v>1970</v>
      </c>
      <c r="BG109" s="361"/>
      <c r="BH109" s="360" t="s">
        <v>2705</v>
      </c>
      <c r="BI109" s="361" t="s">
        <v>2718</v>
      </c>
      <c r="BJ109" s="593"/>
    </row>
    <row r="110" spans="1:62" s="351" customFormat="1" ht="72" outlineLevel="1">
      <c r="A110" s="698"/>
      <c r="B110" s="624" t="s">
        <v>2220</v>
      </c>
      <c r="C110" s="507" t="s">
        <v>80</v>
      </c>
      <c r="D110" s="360" t="s">
        <v>194</v>
      </c>
      <c r="E110" s="360" t="s">
        <v>1065</v>
      </c>
      <c r="F110" s="361" t="s">
        <v>80</v>
      </c>
      <c r="G110" s="361" t="s">
        <v>2321</v>
      </c>
      <c r="H110" s="360" t="s">
        <v>324</v>
      </c>
      <c r="I110" s="398">
        <v>28380.658169999999</v>
      </c>
      <c r="J110" s="398">
        <v>28380.658169999999</v>
      </c>
      <c r="K110" s="398">
        <v>0</v>
      </c>
      <c r="L110" s="398">
        <v>0</v>
      </c>
      <c r="M110" s="398">
        <v>28380.658169999999</v>
      </c>
      <c r="N110" s="398">
        <v>0</v>
      </c>
      <c r="O110" s="398">
        <v>0</v>
      </c>
      <c r="P110" s="510">
        <v>45106</v>
      </c>
      <c r="Q110" s="511">
        <v>44760</v>
      </c>
      <c r="R110" s="508" t="s">
        <v>693</v>
      </c>
      <c r="S110" s="398"/>
      <c r="T110" s="398">
        <v>0</v>
      </c>
      <c r="U110" s="398">
        <v>1083.192</v>
      </c>
      <c r="V110" s="398">
        <v>0</v>
      </c>
      <c r="W110" s="398">
        <v>1083.192</v>
      </c>
      <c r="X110" s="398">
        <v>0</v>
      </c>
      <c r="Y110" s="398">
        <v>0</v>
      </c>
      <c r="Z110" s="398">
        <v>0</v>
      </c>
      <c r="AA110" s="398">
        <v>0</v>
      </c>
      <c r="AB110" s="440">
        <v>0</v>
      </c>
      <c r="AC110" s="398">
        <v>0</v>
      </c>
      <c r="AD110" s="359">
        <v>0</v>
      </c>
      <c r="AE110" s="359">
        <v>0</v>
      </c>
      <c r="AF110" s="359">
        <v>0</v>
      </c>
      <c r="AG110" s="359">
        <v>0</v>
      </c>
      <c r="AH110" s="359">
        <v>0</v>
      </c>
      <c r="AI110" s="359">
        <v>0</v>
      </c>
      <c r="AJ110" s="359">
        <v>0</v>
      </c>
      <c r="AK110" s="359">
        <v>0</v>
      </c>
      <c r="AL110" s="359">
        <v>0</v>
      </c>
      <c r="AM110" s="359">
        <v>0</v>
      </c>
      <c r="AN110" s="359">
        <v>0</v>
      </c>
      <c r="AO110" s="359">
        <v>0</v>
      </c>
      <c r="AP110" s="359">
        <v>0</v>
      </c>
      <c r="AQ110" s="359">
        <v>0</v>
      </c>
      <c r="AR110" s="359">
        <v>0</v>
      </c>
      <c r="AS110" s="359">
        <v>0</v>
      </c>
      <c r="AT110" s="359">
        <v>0</v>
      </c>
      <c r="AU110" s="359">
        <v>0</v>
      </c>
      <c r="AV110" s="359">
        <v>0</v>
      </c>
      <c r="AW110" s="359">
        <v>0</v>
      </c>
      <c r="AX110" s="359">
        <v>0</v>
      </c>
      <c r="AY110" s="359">
        <v>0</v>
      </c>
      <c r="AZ110" s="359">
        <v>0</v>
      </c>
      <c r="BA110" s="398">
        <v>28380.658169999999</v>
      </c>
      <c r="BB110" s="508" t="s">
        <v>2210</v>
      </c>
      <c r="BC110" s="508" t="s">
        <v>2033</v>
      </c>
      <c r="BD110" s="512">
        <v>0</v>
      </c>
      <c r="BE110" s="512">
        <v>25339.450560000001</v>
      </c>
      <c r="BF110" s="403" t="s">
        <v>1970</v>
      </c>
      <c r="BG110" s="361" t="s">
        <v>2098</v>
      </c>
      <c r="BH110" s="360" t="s">
        <v>2014</v>
      </c>
      <c r="BI110" s="361" t="s">
        <v>2722</v>
      </c>
      <c r="BJ110" s="593"/>
    </row>
    <row r="111" spans="1:62" s="351" customFormat="1" ht="72" outlineLevel="1">
      <c r="A111" s="698"/>
      <c r="B111" s="624" t="s">
        <v>2221</v>
      </c>
      <c r="C111" s="507" t="s">
        <v>80</v>
      </c>
      <c r="D111" s="360" t="s">
        <v>194</v>
      </c>
      <c r="E111" s="360" t="s">
        <v>1065</v>
      </c>
      <c r="F111" s="361" t="s">
        <v>80</v>
      </c>
      <c r="G111" s="361" t="s">
        <v>80</v>
      </c>
      <c r="H111" s="360" t="s">
        <v>324</v>
      </c>
      <c r="I111" s="398">
        <v>57253.889690000004</v>
      </c>
      <c r="J111" s="398">
        <v>57253.889690000004</v>
      </c>
      <c r="K111" s="398">
        <v>0</v>
      </c>
      <c r="L111" s="398">
        <v>0</v>
      </c>
      <c r="M111" s="398">
        <v>57253.889690000004</v>
      </c>
      <c r="N111" s="398">
        <v>0</v>
      </c>
      <c r="O111" s="398">
        <v>0</v>
      </c>
      <c r="P111" s="510">
        <v>45142</v>
      </c>
      <c r="Q111" s="511">
        <v>44816</v>
      </c>
      <c r="R111" s="508" t="s">
        <v>693</v>
      </c>
      <c r="S111" s="398"/>
      <c r="T111" s="398">
        <v>0</v>
      </c>
      <c r="U111" s="398">
        <v>0</v>
      </c>
      <c r="V111" s="398">
        <v>0</v>
      </c>
      <c r="W111" s="398">
        <v>0</v>
      </c>
      <c r="X111" s="398">
        <v>0</v>
      </c>
      <c r="Y111" s="398">
        <v>0</v>
      </c>
      <c r="Z111" s="398">
        <v>0</v>
      </c>
      <c r="AA111" s="398">
        <v>0</v>
      </c>
      <c r="AB111" s="440">
        <v>0</v>
      </c>
      <c r="AC111" s="398">
        <v>0</v>
      </c>
      <c r="AD111" s="359">
        <v>0</v>
      </c>
      <c r="AE111" s="359">
        <v>0</v>
      </c>
      <c r="AF111" s="359">
        <v>0</v>
      </c>
      <c r="AG111" s="359">
        <v>0</v>
      </c>
      <c r="AH111" s="359">
        <v>0</v>
      </c>
      <c r="AI111" s="359">
        <v>0</v>
      </c>
      <c r="AJ111" s="359">
        <v>0</v>
      </c>
      <c r="AK111" s="359">
        <v>0</v>
      </c>
      <c r="AL111" s="359">
        <v>0</v>
      </c>
      <c r="AM111" s="359">
        <v>0</v>
      </c>
      <c r="AN111" s="359">
        <v>0</v>
      </c>
      <c r="AO111" s="359">
        <v>0</v>
      </c>
      <c r="AP111" s="359">
        <v>0</v>
      </c>
      <c r="AQ111" s="359">
        <v>0</v>
      </c>
      <c r="AR111" s="359">
        <v>0</v>
      </c>
      <c r="AS111" s="359">
        <v>0</v>
      </c>
      <c r="AT111" s="359">
        <v>0</v>
      </c>
      <c r="AU111" s="359">
        <v>0</v>
      </c>
      <c r="AV111" s="359">
        <v>0</v>
      </c>
      <c r="AW111" s="359">
        <v>0</v>
      </c>
      <c r="AX111" s="359">
        <v>0</v>
      </c>
      <c r="AY111" s="359">
        <v>0</v>
      </c>
      <c r="AZ111" s="359">
        <v>0</v>
      </c>
      <c r="BA111" s="398">
        <v>57253.889690000004</v>
      </c>
      <c r="BB111" s="508" t="s">
        <v>2210</v>
      </c>
      <c r="BC111" s="508" t="s">
        <v>2033</v>
      </c>
      <c r="BD111" s="512">
        <v>0</v>
      </c>
      <c r="BE111" s="512">
        <v>48296.896309999996</v>
      </c>
      <c r="BF111" s="403" t="s">
        <v>1970</v>
      </c>
      <c r="BG111" s="361"/>
      <c r="BH111" s="360" t="s">
        <v>2031</v>
      </c>
      <c r="BI111" s="361" t="s">
        <v>2722</v>
      </c>
      <c r="BJ111" s="593"/>
    </row>
    <row r="112" spans="1:62" s="346" customFormat="1" ht="72" outlineLevel="1">
      <c r="A112" s="698"/>
      <c r="B112" s="624" t="s">
        <v>2222</v>
      </c>
      <c r="C112" s="507" t="s">
        <v>80</v>
      </c>
      <c r="D112" s="360" t="s">
        <v>194</v>
      </c>
      <c r="E112" s="360" t="s">
        <v>1065</v>
      </c>
      <c r="F112" s="361" t="s">
        <v>80</v>
      </c>
      <c r="G112" s="361" t="s">
        <v>80</v>
      </c>
      <c r="H112" s="360" t="s">
        <v>324</v>
      </c>
      <c r="I112" s="398">
        <v>97954.452510000003</v>
      </c>
      <c r="J112" s="398">
        <v>97954.452510000003</v>
      </c>
      <c r="K112" s="398">
        <v>0</v>
      </c>
      <c r="L112" s="398">
        <v>0</v>
      </c>
      <c r="M112" s="398">
        <v>97954.452510000003</v>
      </c>
      <c r="N112" s="398">
        <v>0</v>
      </c>
      <c r="O112" s="398">
        <v>0</v>
      </c>
      <c r="P112" s="510">
        <v>45264</v>
      </c>
      <c r="Q112" s="511">
        <v>45027</v>
      </c>
      <c r="R112" s="508" t="s">
        <v>693</v>
      </c>
      <c r="S112" s="398"/>
      <c r="T112" s="398">
        <v>0</v>
      </c>
      <c r="U112" s="398">
        <v>0</v>
      </c>
      <c r="V112" s="398">
        <v>0</v>
      </c>
      <c r="W112" s="398">
        <v>0</v>
      </c>
      <c r="X112" s="398">
        <v>0</v>
      </c>
      <c r="Y112" s="398">
        <v>0</v>
      </c>
      <c r="Z112" s="398">
        <v>0</v>
      </c>
      <c r="AA112" s="398">
        <v>0</v>
      </c>
      <c r="AB112" s="440">
        <v>0</v>
      </c>
      <c r="AC112" s="398">
        <v>0</v>
      </c>
      <c r="AD112" s="359">
        <v>0</v>
      </c>
      <c r="AE112" s="359">
        <v>0</v>
      </c>
      <c r="AF112" s="359">
        <v>0</v>
      </c>
      <c r="AG112" s="359">
        <v>0</v>
      </c>
      <c r="AH112" s="359">
        <v>0</v>
      </c>
      <c r="AI112" s="359">
        <v>0</v>
      </c>
      <c r="AJ112" s="359">
        <v>0</v>
      </c>
      <c r="AK112" s="359">
        <v>0</v>
      </c>
      <c r="AL112" s="359">
        <v>0</v>
      </c>
      <c r="AM112" s="359">
        <v>0</v>
      </c>
      <c r="AN112" s="359">
        <v>0</v>
      </c>
      <c r="AO112" s="359">
        <v>0</v>
      </c>
      <c r="AP112" s="359">
        <v>0</v>
      </c>
      <c r="AQ112" s="359">
        <v>0</v>
      </c>
      <c r="AR112" s="359">
        <v>0</v>
      </c>
      <c r="AS112" s="359">
        <v>0</v>
      </c>
      <c r="AT112" s="359">
        <v>0</v>
      </c>
      <c r="AU112" s="359">
        <v>0</v>
      </c>
      <c r="AV112" s="359">
        <v>0</v>
      </c>
      <c r="AW112" s="359">
        <v>0</v>
      </c>
      <c r="AX112" s="359">
        <v>0</v>
      </c>
      <c r="AY112" s="359">
        <v>0</v>
      </c>
      <c r="AZ112" s="359">
        <v>0</v>
      </c>
      <c r="BA112" s="398">
        <v>97954.452510000003</v>
      </c>
      <c r="BB112" s="508" t="s">
        <v>2210</v>
      </c>
      <c r="BC112" s="508" t="s">
        <v>2033</v>
      </c>
      <c r="BD112" s="512">
        <v>0</v>
      </c>
      <c r="BE112" s="512">
        <v>48672.052320000003</v>
      </c>
      <c r="BF112" s="403" t="s">
        <v>1970</v>
      </c>
      <c r="BG112" s="361"/>
      <c r="BH112" s="360" t="s">
        <v>2687</v>
      </c>
      <c r="BI112" s="361" t="s">
        <v>2718</v>
      </c>
      <c r="BJ112" s="593"/>
    </row>
    <row r="113" spans="1:62" s="351" customFormat="1" ht="72" outlineLevel="1">
      <c r="A113" s="698"/>
      <c r="B113" s="624" t="s">
        <v>2223</v>
      </c>
      <c r="C113" s="507" t="s">
        <v>80</v>
      </c>
      <c r="D113" s="360" t="s">
        <v>194</v>
      </c>
      <c r="E113" s="360" t="s">
        <v>1065</v>
      </c>
      <c r="F113" s="361" t="s">
        <v>80</v>
      </c>
      <c r="G113" s="361" t="s">
        <v>80</v>
      </c>
      <c r="H113" s="360" t="s">
        <v>324</v>
      </c>
      <c r="I113" s="398">
        <v>44385.875809999998</v>
      </c>
      <c r="J113" s="398">
        <v>44385.875809999998</v>
      </c>
      <c r="K113" s="398">
        <v>0</v>
      </c>
      <c r="L113" s="398">
        <v>0</v>
      </c>
      <c r="M113" s="398">
        <v>44385.875809999998</v>
      </c>
      <c r="N113" s="398">
        <v>0</v>
      </c>
      <c r="O113" s="398">
        <v>0</v>
      </c>
      <c r="P113" s="510" t="s">
        <v>80</v>
      </c>
      <c r="Q113" s="511" t="s">
        <v>80</v>
      </c>
      <c r="R113" s="508" t="s">
        <v>1778</v>
      </c>
      <c r="S113" s="398"/>
      <c r="T113" s="398">
        <v>0</v>
      </c>
      <c r="U113" s="398">
        <v>0</v>
      </c>
      <c r="V113" s="398">
        <v>0</v>
      </c>
      <c r="W113" s="398">
        <v>0</v>
      </c>
      <c r="X113" s="398">
        <v>0</v>
      </c>
      <c r="Y113" s="398">
        <v>0</v>
      </c>
      <c r="Z113" s="398">
        <v>0</v>
      </c>
      <c r="AA113" s="398">
        <v>0</v>
      </c>
      <c r="AB113" s="440">
        <v>0</v>
      </c>
      <c r="AC113" s="398">
        <v>0</v>
      </c>
      <c r="AD113" s="359">
        <v>0</v>
      </c>
      <c r="AE113" s="359">
        <v>0</v>
      </c>
      <c r="AF113" s="359">
        <v>0</v>
      </c>
      <c r="AG113" s="359">
        <v>0</v>
      </c>
      <c r="AH113" s="359">
        <v>0</v>
      </c>
      <c r="AI113" s="359">
        <v>0</v>
      </c>
      <c r="AJ113" s="359">
        <v>0</v>
      </c>
      <c r="AK113" s="359">
        <v>0</v>
      </c>
      <c r="AL113" s="359">
        <v>0</v>
      </c>
      <c r="AM113" s="359">
        <v>0</v>
      </c>
      <c r="AN113" s="359">
        <v>0</v>
      </c>
      <c r="AO113" s="359">
        <v>0</v>
      </c>
      <c r="AP113" s="359">
        <v>0</v>
      </c>
      <c r="AQ113" s="359">
        <v>0</v>
      </c>
      <c r="AR113" s="359">
        <v>0</v>
      </c>
      <c r="AS113" s="359">
        <v>0</v>
      </c>
      <c r="AT113" s="359">
        <v>0</v>
      </c>
      <c r="AU113" s="359">
        <v>0</v>
      </c>
      <c r="AV113" s="359">
        <v>0</v>
      </c>
      <c r="AW113" s="359">
        <v>0</v>
      </c>
      <c r="AX113" s="359">
        <v>0</v>
      </c>
      <c r="AY113" s="359">
        <v>0</v>
      </c>
      <c r="AZ113" s="359">
        <v>0</v>
      </c>
      <c r="BA113" s="398">
        <v>44385.875809999998</v>
      </c>
      <c r="BB113" s="508" t="s">
        <v>2210</v>
      </c>
      <c r="BC113" s="508" t="s">
        <v>2033</v>
      </c>
      <c r="BD113" s="512">
        <v>0</v>
      </c>
      <c r="BE113" s="512" t="s">
        <v>80</v>
      </c>
      <c r="BF113" s="403" t="s">
        <v>1970</v>
      </c>
      <c r="BG113" s="361"/>
      <c r="BH113" s="360" t="s">
        <v>2032</v>
      </c>
      <c r="BI113" s="361" t="s">
        <v>2722</v>
      </c>
      <c r="BJ113" s="593"/>
    </row>
    <row r="114" spans="1:62" s="351" customFormat="1" ht="72" outlineLevel="1">
      <c r="A114" s="698"/>
      <c r="B114" s="624" t="s">
        <v>2224</v>
      </c>
      <c r="C114" s="507" t="s">
        <v>80</v>
      </c>
      <c r="D114" s="360" t="s">
        <v>194</v>
      </c>
      <c r="E114" s="360" t="s">
        <v>1065</v>
      </c>
      <c r="F114" s="361" t="s">
        <v>80</v>
      </c>
      <c r="G114" s="361" t="s">
        <v>80</v>
      </c>
      <c r="H114" s="360" t="s">
        <v>324</v>
      </c>
      <c r="I114" s="398">
        <v>21777.73</v>
      </c>
      <c r="J114" s="398">
        <v>21777.73</v>
      </c>
      <c r="K114" s="398">
        <v>0</v>
      </c>
      <c r="L114" s="398">
        <v>0</v>
      </c>
      <c r="M114" s="398">
        <v>21777.73</v>
      </c>
      <c r="N114" s="398">
        <v>0</v>
      </c>
      <c r="O114" s="398">
        <v>0</v>
      </c>
      <c r="P114" s="510">
        <v>45266</v>
      </c>
      <c r="Q114" s="511">
        <v>44746</v>
      </c>
      <c r="R114" s="508" t="s">
        <v>693</v>
      </c>
      <c r="S114" s="398"/>
      <c r="T114" s="398">
        <v>0</v>
      </c>
      <c r="U114" s="398">
        <v>0</v>
      </c>
      <c r="V114" s="398">
        <v>0</v>
      </c>
      <c r="W114" s="398">
        <v>0</v>
      </c>
      <c r="X114" s="398">
        <v>0</v>
      </c>
      <c r="Y114" s="398">
        <v>0</v>
      </c>
      <c r="Z114" s="398">
        <v>0</v>
      </c>
      <c r="AA114" s="398">
        <v>0</v>
      </c>
      <c r="AB114" s="440">
        <v>0</v>
      </c>
      <c r="AC114" s="398">
        <v>0</v>
      </c>
      <c r="AD114" s="359">
        <v>0</v>
      </c>
      <c r="AE114" s="359">
        <v>0</v>
      </c>
      <c r="AF114" s="359">
        <v>0</v>
      </c>
      <c r="AG114" s="359">
        <v>0</v>
      </c>
      <c r="AH114" s="359">
        <v>0</v>
      </c>
      <c r="AI114" s="359">
        <v>0</v>
      </c>
      <c r="AJ114" s="359">
        <v>0</v>
      </c>
      <c r="AK114" s="359">
        <v>0</v>
      </c>
      <c r="AL114" s="359">
        <v>0</v>
      </c>
      <c r="AM114" s="359">
        <v>0</v>
      </c>
      <c r="AN114" s="359">
        <v>0</v>
      </c>
      <c r="AO114" s="359">
        <v>0</v>
      </c>
      <c r="AP114" s="359">
        <v>0</v>
      </c>
      <c r="AQ114" s="359">
        <v>0</v>
      </c>
      <c r="AR114" s="359">
        <v>0</v>
      </c>
      <c r="AS114" s="359">
        <v>0</v>
      </c>
      <c r="AT114" s="359">
        <v>0</v>
      </c>
      <c r="AU114" s="359">
        <v>0</v>
      </c>
      <c r="AV114" s="359">
        <v>0</v>
      </c>
      <c r="AW114" s="359">
        <v>0</v>
      </c>
      <c r="AX114" s="359">
        <v>0</v>
      </c>
      <c r="AY114" s="359">
        <v>0</v>
      </c>
      <c r="AZ114" s="359">
        <v>0</v>
      </c>
      <c r="BA114" s="398">
        <v>21777.73</v>
      </c>
      <c r="BB114" s="508" t="s">
        <v>2210</v>
      </c>
      <c r="BC114" s="508" t="s">
        <v>2033</v>
      </c>
      <c r="BD114" s="512">
        <v>0</v>
      </c>
      <c r="BE114" s="512">
        <v>17028.524440000001</v>
      </c>
      <c r="BF114" s="403" t="s">
        <v>1970</v>
      </c>
      <c r="BG114" s="361"/>
      <c r="BH114" s="360" t="s">
        <v>2032</v>
      </c>
      <c r="BI114" s="361" t="s">
        <v>2722</v>
      </c>
      <c r="BJ114" s="593"/>
    </row>
    <row r="115" spans="1:62" s="346" customFormat="1" ht="72" outlineLevel="1">
      <c r="A115" s="698"/>
      <c r="B115" s="624" t="s">
        <v>2225</v>
      </c>
      <c r="C115" s="507" t="s">
        <v>80</v>
      </c>
      <c r="D115" s="360" t="s">
        <v>194</v>
      </c>
      <c r="E115" s="360" t="s">
        <v>1065</v>
      </c>
      <c r="F115" s="361" t="s">
        <v>80</v>
      </c>
      <c r="G115" s="361" t="s">
        <v>80</v>
      </c>
      <c r="H115" s="360" t="s">
        <v>324</v>
      </c>
      <c r="I115" s="398">
        <v>17320.926800000001</v>
      </c>
      <c r="J115" s="398">
        <v>17320.926800000001</v>
      </c>
      <c r="K115" s="398">
        <v>0</v>
      </c>
      <c r="L115" s="398">
        <v>0</v>
      </c>
      <c r="M115" s="398">
        <v>17320.926800000001</v>
      </c>
      <c r="N115" s="398">
        <v>0</v>
      </c>
      <c r="O115" s="398">
        <v>0</v>
      </c>
      <c r="P115" s="510">
        <v>45156</v>
      </c>
      <c r="Q115" s="511">
        <v>44816</v>
      </c>
      <c r="R115" s="508" t="s">
        <v>693</v>
      </c>
      <c r="S115" s="398"/>
      <c r="T115" s="398">
        <v>0</v>
      </c>
      <c r="U115" s="398">
        <v>0</v>
      </c>
      <c r="V115" s="398">
        <v>0</v>
      </c>
      <c r="W115" s="398">
        <v>0</v>
      </c>
      <c r="X115" s="398">
        <v>0</v>
      </c>
      <c r="Y115" s="398">
        <v>0</v>
      </c>
      <c r="Z115" s="398">
        <v>0</v>
      </c>
      <c r="AA115" s="398">
        <v>0</v>
      </c>
      <c r="AB115" s="440">
        <v>0</v>
      </c>
      <c r="AC115" s="398">
        <v>0</v>
      </c>
      <c r="AD115" s="359">
        <v>0</v>
      </c>
      <c r="AE115" s="359">
        <v>0</v>
      </c>
      <c r="AF115" s="359">
        <v>0</v>
      </c>
      <c r="AG115" s="359">
        <v>0</v>
      </c>
      <c r="AH115" s="359">
        <v>0</v>
      </c>
      <c r="AI115" s="359">
        <v>0</v>
      </c>
      <c r="AJ115" s="359">
        <v>0</v>
      </c>
      <c r="AK115" s="359">
        <v>0</v>
      </c>
      <c r="AL115" s="359">
        <v>0</v>
      </c>
      <c r="AM115" s="359">
        <v>0</v>
      </c>
      <c r="AN115" s="359">
        <v>0</v>
      </c>
      <c r="AO115" s="359">
        <v>0</v>
      </c>
      <c r="AP115" s="359">
        <v>0</v>
      </c>
      <c r="AQ115" s="359">
        <v>0</v>
      </c>
      <c r="AR115" s="359">
        <v>0</v>
      </c>
      <c r="AS115" s="359">
        <v>0</v>
      </c>
      <c r="AT115" s="359">
        <v>0</v>
      </c>
      <c r="AU115" s="359">
        <v>0</v>
      </c>
      <c r="AV115" s="359">
        <v>0</v>
      </c>
      <c r="AW115" s="359">
        <v>0</v>
      </c>
      <c r="AX115" s="359">
        <v>0</v>
      </c>
      <c r="AY115" s="359">
        <v>0</v>
      </c>
      <c r="AZ115" s="359">
        <v>0</v>
      </c>
      <c r="BA115" s="398">
        <v>17320.926800000001</v>
      </c>
      <c r="BB115" s="508" t="s">
        <v>2210</v>
      </c>
      <c r="BC115" s="508" t="s">
        <v>2033</v>
      </c>
      <c r="BD115" s="512">
        <v>0</v>
      </c>
      <c r="BE115" s="512">
        <v>16935.583890000002</v>
      </c>
      <c r="BF115" s="403" t="s">
        <v>1970</v>
      </c>
      <c r="BG115" s="361"/>
      <c r="BH115" s="360" t="s">
        <v>2020</v>
      </c>
      <c r="BI115" s="361" t="s">
        <v>2722</v>
      </c>
      <c r="BJ115" s="593"/>
    </row>
    <row r="116" spans="1:62" s="351" customFormat="1" ht="72" outlineLevel="1">
      <c r="A116" s="698"/>
      <c r="B116" s="624" t="s">
        <v>2226</v>
      </c>
      <c r="C116" s="507" t="s">
        <v>80</v>
      </c>
      <c r="D116" s="360" t="s">
        <v>194</v>
      </c>
      <c r="E116" s="360" t="s">
        <v>1065</v>
      </c>
      <c r="F116" s="361" t="s">
        <v>80</v>
      </c>
      <c r="G116" s="361" t="s">
        <v>80</v>
      </c>
      <c r="H116" s="360" t="s">
        <v>324</v>
      </c>
      <c r="I116" s="398">
        <v>38051.582860000002</v>
      </c>
      <c r="J116" s="398">
        <v>38051.582860000002</v>
      </c>
      <c r="K116" s="398">
        <v>0</v>
      </c>
      <c r="L116" s="398">
        <v>0</v>
      </c>
      <c r="M116" s="398">
        <v>38051.582860000002</v>
      </c>
      <c r="N116" s="398">
        <v>0</v>
      </c>
      <c r="O116" s="398">
        <v>0</v>
      </c>
      <c r="P116" s="510" t="s">
        <v>80</v>
      </c>
      <c r="Q116" s="511">
        <v>45201</v>
      </c>
      <c r="R116" s="508" t="s">
        <v>1666</v>
      </c>
      <c r="S116" s="398"/>
      <c r="T116" s="398">
        <v>0</v>
      </c>
      <c r="U116" s="398">
        <v>0</v>
      </c>
      <c r="V116" s="398">
        <v>0</v>
      </c>
      <c r="W116" s="398">
        <v>0</v>
      </c>
      <c r="X116" s="398">
        <v>0</v>
      </c>
      <c r="Y116" s="398">
        <v>0</v>
      </c>
      <c r="Z116" s="398">
        <v>0</v>
      </c>
      <c r="AA116" s="398">
        <v>0</v>
      </c>
      <c r="AB116" s="440">
        <v>0</v>
      </c>
      <c r="AC116" s="398">
        <v>0</v>
      </c>
      <c r="AD116" s="359">
        <v>0</v>
      </c>
      <c r="AE116" s="359">
        <v>0</v>
      </c>
      <c r="AF116" s="359">
        <v>0</v>
      </c>
      <c r="AG116" s="359">
        <v>0</v>
      </c>
      <c r="AH116" s="359">
        <v>0</v>
      </c>
      <c r="AI116" s="359">
        <v>0</v>
      </c>
      <c r="AJ116" s="359">
        <v>0</v>
      </c>
      <c r="AK116" s="359">
        <v>0</v>
      </c>
      <c r="AL116" s="359">
        <v>0</v>
      </c>
      <c r="AM116" s="359">
        <v>0</v>
      </c>
      <c r="AN116" s="359">
        <v>0</v>
      </c>
      <c r="AO116" s="359">
        <v>0</v>
      </c>
      <c r="AP116" s="359">
        <v>0</v>
      </c>
      <c r="AQ116" s="359">
        <v>0</v>
      </c>
      <c r="AR116" s="359">
        <v>0</v>
      </c>
      <c r="AS116" s="359">
        <v>0</v>
      </c>
      <c r="AT116" s="359">
        <v>0</v>
      </c>
      <c r="AU116" s="359">
        <v>0</v>
      </c>
      <c r="AV116" s="359">
        <v>0</v>
      </c>
      <c r="AW116" s="359">
        <v>0</v>
      </c>
      <c r="AX116" s="359">
        <v>0</v>
      </c>
      <c r="AY116" s="359">
        <v>0</v>
      </c>
      <c r="AZ116" s="359">
        <v>0</v>
      </c>
      <c r="BA116" s="398">
        <v>38051.582860000002</v>
      </c>
      <c r="BB116" s="508" t="s">
        <v>2210</v>
      </c>
      <c r="BC116" s="508" t="s">
        <v>2033</v>
      </c>
      <c r="BD116" s="512">
        <v>0</v>
      </c>
      <c r="BE116" s="512">
        <v>103.73377000000001</v>
      </c>
      <c r="BF116" s="403" t="s">
        <v>1970</v>
      </c>
      <c r="BG116" s="361"/>
      <c r="BH116" s="360" t="s">
        <v>2043</v>
      </c>
      <c r="BI116" s="361" t="s">
        <v>2722</v>
      </c>
      <c r="BJ116" s="593"/>
    </row>
    <row r="117" spans="1:62" s="351" customFormat="1" ht="72" outlineLevel="1">
      <c r="A117" s="698"/>
      <c r="B117" s="625" t="s">
        <v>2227</v>
      </c>
      <c r="C117" s="507" t="s">
        <v>80</v>
      </c>
      <c r="D117" s="360" t="s">
        <v>194</v>
      </c>
      <c r="E117" s="360" t="s">
        <v>1065</v>
      </c>
      <c r="F117" s="361" t="s">
        <v>80</v>
      </c>
      <c r="G117" s="361" t="s">
        <v>80</v>
      </c>
      <c r="H117" s="360" t="s">
        <v>324</v>
      </c>
      <c r="I117" s="398">
        <v>45705.105739999999</v>
      </c>
      <c r="J117" s="398">
        <v>45705.105739999999</v>
      </c>
      <c r="K117" s="398">
        <v>0</v>
      </c>
      <c r="L117" s="398">
        <v>0</v>
      </c>
      <c r="M117" s="398">
        <v>45705.105739999999</v>
      </c>
      <c r="N117" s="398">
        <v>0</v>
      </c>
      <c r="O117" s="398">
        <v>0</v>
      </c>
      <c r="P117" s="510">
        <v>45237</v>
      </c>
      <c r="Q117" s="511">
        <v>44753</v>
      </c>
      <c r="R117" s="508" t="s">
        <v>496</v>
      </c>
      <c r="S117" s="398"/>
      <c r="T117" s="398">
        <v>0</v>
      </c>
      <c r="U117" s="398">
        <v>0</v>
      </c>
      <c r="V117" s="398">
        <v>0</v>
      </c>
      <c r="W117" s="398">
        <v>0</v>
      </c>
      <c r="X117" s="398">
        <v>0</v>
      </c>
      <c r="Y117" s="398">
        <v>0</v>
      </c>
      <c r="Z117" s="398">
        <v>0</v>
      </c>
      <c r="AA117" s="398">
        <v>0</v>
      </c>
      <c r="AB117" s="440">
        <v>0</v>
      </c>
      <c r="AC117" s="398">
        <v>0</v>
      </c>
      <c r="AD117" s="359">
        <v>0</v>
      </c>
      <c r="AE117" s="359">
        <v>0</v>
      </c>
      <c r="AF117" s="359">
        <v>0</v>
      </c>
      <c r="AG117" s="359">
        <v>0</v>
      </c>
      <c r="AH117" s="359">
        <v>0</v>
      </c>
      <c r="AI117" s="359">
        <v>0</v>
      </c>
      <c r="AJ117" s="359">
        <v>0</v>
      </c>
      <c r="AK117" s="359">
        <v>0</v>
      </c>
      <c r="AL117" s="359">
        <v>0</v>
      </c>
      <c r="AM117" s="359">
        <v>0</v>
      </c>
      <c r="AN117" s="359">
        <v>0</v>
      </c>
      <c r="AO117" s="359">
        <v>0</v>
      </c>
      <c r="AP117" s="359">
        <v>0</v>
      </c>
      <c r="AQ117" s="359">
        <v>0</v>
      </c>
      <c r="AR117" s="359">
        <v>0</v>
      </c>
      <c r="AS117" s="359">
        <v>0</v>
      </c>
      <c r="AT117" s="359">
        <v>0</v>
      </c>
      <c r="AU117" s="359">
        <v>0</v>
      </c>
      <c r="AV117" s="359">
        <v>0</v>
      </c>
      <c r="AW117" s="359">
        <v>0</v>
      </c>
      <c r="AX117" s="359">
        <v>0</v>
      </c>
      <c r="AY117" s="359">
        <v>0</v>
      </c>
      <c r="AZ117" s="359">
        <v>0</v>
      </c>
      <c r="BA117" s="398">
        <v>45705.105739999999</v>
      </c>
      <c r="BB117" s="508" t="s">
        <v>2210</v>
      </c>
      <c r="BC117" s="508" t="s">
        <v>2033</v>
      </c>
      <c r="BD117" s="512">
        <v>0</v>
      </c>
      <c r="BE117" s="512">
        <v>40705.105739999999</v>
      </c>
      <c r="BF117" s="403" t="s">
        <v>1970</v>
      </c>
      <c r="BG117" s="361"/>
      <c r="BH117" s="360" t="s">
        <v>2013</v>
      </c>
      <c r="BI117" s="361" t="s">
        <v>2718</v>
      </c>
      <c r="BJ117" s="593"/>
    </row>
    <row r="118" spans="1:62" s="351" customFormat="1" ht="72" outlineLevel="1">
      <c r="A118" s="698"/>
      <c r="B118" s="624" t="s">
        <v>2228</v>
      </c>
      <c r="C118" s="507" t="s">
        <v>80</v>
      </c>
      <c r="D118" s="360" t="s">
        <v>194</v>
      </c>
      <c r="E118" s="360" t="s">
        <v>1065</v>
      </c>
      <c r="F118" s="361" t="s">
        <v>80</v>
      </c>
      <c r="G118" s="361" t="s">
        <v>80</v>
      </c>
      <c r="H118" s="360" t="s">
        <v>324</v>
      </c>
      <c r="I118" s="398">
        <v>8439.0982499999991</v>
      </c>
      <c r="J118" s="398">
        <v>8439.0982499999991</v>
      </c>
      <c r="K118" s="398">
        <v>0</v>
      </c>
      <c r="L118" s="398">
        <v>0</v>
      </c>
      <c r="M118" s="398">
        <v>8439.0982499999991</v>
      </c>
      <c r="N118" s="398">
        <v>0</v>
      </c>
      <c r="O118" s="398">
        <v>0</v>
      </c>
      <c r="P118" s="510" t="s">
        <v>80</v>
      </c>
      <c r="Q118" s="511" t="s">
        <v>80</v>
      </c>
      <c r="R118" s="508" t="s">
        <v>1666</v>
      </c>
      <c r="S118" s="398"/>
      <c r="T118" s="398">
        <v>0</v>
      </c>
      <c r="U118" s="398">
        <v>0</v>
      </c>
      <c r="V118" s="398">
        <v>0</v>
      </c>
      <c r="W118" s="398">
        <v>0</v>
      </c>
      <c r="X118" s="398">
        <v>0</v>
      </c>
      <c r="Y118" s="398">
        <v>0</v>
      </c>
      <c r="Z118" s="398">
        <v>0</v>
      </c>
      <c r="AA118" s="398">
        <v>0</v>
      </c>
      <c r="AB118" s="440">
        <v>0</v>
      </c>
      <c r="AC118" s="398">
        <v>0</v>
      </c>
      <c r="AD118" s="359">
        <v>0</v>
      </c>
      <c r="AE118" s="359">
        <v>0</v>
      </c>
      <c r="AF118" s="359">
        <v>0</v>
      </c>
      <c r="AG118" s="359">
        <v>0</v>
      </c>
      <c r="AH118" s="359">
        <v>0</v>
      </c>
      <c r="AI118" s="359">
        <v>0</v>
      </c>
      <c r="AJ118" s="359">
        <v>0</v>
      </c>
      <c r="AK118" s="359">
        <v>0</v>
      </c>
      <c r="AL118" s="359">
        <v>0</v>
      </c>
      <c r="AM118" s="359">
        <v>0</v>
      </c>
      <c r="AN118" s="359">
        <v>0</v>
      </c>
      <c r="AO118" s="359">
        <v>0</v>
      </c>
      <c r="AP118" s="359">
        <v>0</v>
      </c>
      <c r="AQ118" s="359">
        <v>0</v>
      </c>
      <c r="AR118" s="359">
        <v>0</v>
      </c>
      <c r="AS118" s="359">
        <v>0</v>
      </c>
      <c r="AT118" s="359">
        <v>0</v>
      </c>
      <c r="AU118" s="359">
        <v>0</v>
      </c>
      <c r="AV118" s="359">
        <v>0</v>
      </c>
      <c r="AW118" s="359">
        <v>0</v>
      </c>
      <c r="AX118" s="359">
        <v>0</v>
      </c>
      <c r="AY118" s="359">
        <v>0</v>
      </c>
      <c r="AZ118" s="359">
        <v>0</v>
      </c>
      <c r="BA118" s="398">
        <v>8439.0982499999991</v>
      </c>
      <c r="BB118" s="508" t="s">
        <v>2210</v>
      </c>
      <c r="BC118" s="508" t="s">
        <v>2033</v>
      </c>
      <c r="BD118" s="512">
        <v>0</v>
      </c>
      <c r="BE118" s="512">
        <v>5187.5153899999996</v>
      </c>
      <c r="BF118" s="403" t="s">
        <v>1970</v>
      </c>
      <c r="BG118" s="361"/>
      <c r="BH118" s="360" t="s">
        <v>2023</v>
      </c>
      <c r="BI118" s="361" t="s">
        <v>2722</v>
      </c>
      <c r="BJ118" s="593"/>
    </row>
    <row r="119" spans="1:62" s="346" customFormat="1" ht="72" outlineLevel="1">
      <c r="A119" s="698"/>
      <c r="B119" s="624" t="s">
        <v>2229</v>
      </c>
      <c r="C119" s="507" t="s">
        <v>80</v>
      </c>
      <c r="D119" s="360" t="s">
        <v>194</v>
      </c>
      <c r="E119" s="360" t="s">
        <v>1065</v>
      </c>
      <c r="F119" s="361" t="s">
        <v>80</v>
      </c>
      <c r="G119" s="361" t="s">
        <v>80</v>
      </c>
      <c r="H119" s="360" t="s">
        <v>324</v>
      </c>
      <c r="I119" s="398">
        <v>30324.539359999999</v>
      </c>
      <c r="J119" s="398">
        <v>29324.539359999999</v>
      </c>
      <c r="K119" s="398">
        <v>1000</v>
      </c>
      <c r="L119" s="398">
        <v>0</v>
      </c>
      <c r="M119" s="398">
        <v>29324.539359999999</v>
      </c>
      <c r="N119" s="398">
        <v>0</v>
      </c>
      <c r="O119" s="398">
        <v>0</v>
      </c>
      <c r="P119" s="510">
        <v>45254</v>
      </c>
      <c r="Q119" s="511">
        <v>44879</v>
      </c>
      <c r="R119" s="508" t="s">
        <v>693</v>
      </c>
      <c r="S119" s="398"/>
      <c r="T119" s="398">
        <v>0</v>
      </c>
      <c r="U119" s="398">
        <v>0</v>
      </c>
      <c r="V119" s="398">
        <v>0</v>
      </c>
      <c r="W119" s="398">
        <v>0</v>
      </c>
      <c r="X119" s="398">
        <v>0</v>
      </c>
      <c r="Y119" s="398">
        <v>0</v>
      </c>
      <c r="Z119" s="398">
        <v>0</v>
      </c>
      <c r="AA119" s="398">
        <v>0</v>
      </c>
      <c r="AB119" s="440">
        <v>0</v>
      </c>
      <c r="AC119" s="398">
        <v>0</v>
      </c>
      <c r="AD119" s="359">
        <v>0</v>
      </c>
      <c r="AE119" s="359">
        <v>0</v>
      </c>
      <c r="AF119" s="359">
        <v>0</v>
      </c>
      <c r="AG119" s="359">
        <v>0</v>
      </c>
      <c r="AH119" s="359">
        <v>0</v>
      </c>
      <c r="AI119" s="359">
        <v>0</v>
      </c>
      <c r="AJ119" s="359">
        <v>0</v>
      </c>
      <c r="AK119" s="359">
        <v>0</v>
      </c>
      <c r="AL119" s="359">
        <v>0</v>
      </c>
      <c r="AM119" s="359">
        <v>0</v>
      </c>
      <c r="AN119" s="359">
        <v>0</v>
      </c>
      <c r="AO119" s="359">
        <v>0</v>
      </c>
      <c r="AP119" s="359">
        <v>0</v>
      </c>
      <c r="AQ119" s="359">
        <v>0</v>
      </c>
      <c r="AR119" s="359">
        <v>0</v>
      </c>
      <c r="AS119" s="359">
        <v>0</v>
      </c>
      <c r="AT119" s="359">
        <v>0</v>
      </c>
      <c r="AU119" s="359">
        <v>0</v>
      </c>
      <c r="AV119" s="359">
        <v>0</v>
      </c>
      <c r="AW119" s="359">
        <v>0</v>
      </c>
      <c r="AX119" s="359">
        <v>0</v>
      </c>
      <c r="AY119" s="359">
        <v>0</v>
      </c>
      <c r="AZ119" s="359">
        <v>0</v>
      </c>
      <c r="BA119" s="398">
        <v>29324.539359999999</v>
      </c>
      <c r="BB119" s="508" t="s">
        <v>2210</v>
      </c>
      <c r="BC119" s="508" t="s">
        <v>2033</v>
      </c>
      <c r="BD119" s="512">
        <v>0</v>
      </c>
      <c r="BE119" s="512">
        <v>30324.539359999999</v>
      </c>
      <c r="BF119" s="403" t="s">
        <v>1970</v>
      </c>
      <c r="BG119" s="361"/>
      <c r="BH119" s="360" t="s">
        <v>2043</v>
      </c>
      <c r="BI119" s="361" t="s">
        <v>2718</v>
      </c>
      <c r="BJ119" s="593"/>
    </row>
    <row r="120" spans="1:62" s="351" customFormat="1" ht="72" outlineLevel="1">
      <c r="A120" s="698"/>
      <c r="B120" s="624" t="s">
        <v>2230</v>
      </c>
      <c r="C120" s="507" t="s">
        <v>80</v>
      </c>
      <c r="D120" s="360" t="s">
        <v>194</v>
      </c>
      <c r="E120" s="360" t="s">
        <v>1065</v>
      </c>
      <c r="F120" s="361" t="s">
        <v>80</v>
      </c>
      <c r="G120" s="361" t="s">
        <v>80</v>
      </c>
      <c r="H120" s="360" t="s">
        <v>324</v>
      </c>
      <c r="I120" s="398">
        <v>31191.314999999999</v>
      </c>
      <c r="J120" s="398">
        <v>30191.314999999999</v>
      </c>
      <c r="K120" s="398">
        <v>1000</v>
      </c>
      <c r="L120" s="398">
        <v>0</v>
      </c>
      <c r="M120" s="398">
        <v>30191.314999999999</v>
      </c>
      <c r="N120" s="398">
        <v>0</v>
      </c>
      <c r="O120" s="398">
        <v>0</v>
      </c>
      <c r="P120" s="510">
        <v>45226</v>
      </c>
      <c r="Q120" s="511">
        <v>45019</v>
      </c>
      <c r="R120" s="508" t="s">
        <v>693</v>
      </c>
      <c r="S120" s="398"/>
      <c r="T120" s="398">
        <v>0</v>
      </c>
      <c r="U120" s="398">
        <v>0</v>
      </c>
      <c r="V120" s="398">
        <v>0</v>
      </c>
      <c r="W120" s="398">
        <v>0</v>
      </c>
      <c r="X120" s="398">
        <v>0</v>
      </c>
      <c r="Y120" s="398">
        <v>0</v>
      </c>
      <c r="Z120" s="398">
        <v>0</v>
      </c>
      <c r="AA120" s="398">
        <v>0</v>
      </c>
      <c r="AB120" s="440">
        <v>0</v>
      </c>
      <c r="AC120" s="398">
        <v>0</v>
      </c>
      <c r="AD120" s="359">
        <v>0</v>
      </c>
      <c r="AE120" s="359">
        <v>0</v>
      </c>
      <c r="AF120" s="359">
        <v>0</v>
      </c>
      <c r="AG120" s="359">
        <v>0</v>
      </c>
      <c r="AH120" s="359">
        <v>0</v>
      </c>
      <c r="AI120" s="359">
        <v>0</v>
      </c>
      <c r="AJ120" s="359">
        <v>0</v>
      </c>
      <c r="AK120" s="359">
        <v>0</v>
      </c>
      <c r="AL120" s="359">
        <v>0</v>
      </c>
      <c r="AM120" s="359">
        <v>0</v>
      </c>
      <c r="AN120" s="359">
        <v>0</v>
      </c>
      <c r="AO120" s="359">
        <v>0</v>
      </c>
      <c r="AP120" s="359">
        <v>0</v>
      </c>
      <c r="AQ120" s="359">
        <v>0</v>
      </c>
      <c r="AR120" s="359">
        <v>0</v>
      </c>
      <c r="AS120" s="359">
        <v>0</v>
      </c>
      <c r="AT120" s="359">
        <v>0</v>
      </c>
      <c r="AU120" s="359">
        <v>0</v>
      </c>
      <c r="AV120" s="359">
        <v>0</v>
      </c>
      <c r="AW120" s="359">
        <v>0</v>
      </c>
      <c r="AX120" s="359">
        <v>0</v>
      </c>
      <c r="AY120" s="359">
        <v>0</v>
      </c>
      <c r="AZ120" s="359">
        <v>0</v>
      </c>
      <c r="BA120" s="398">
        <v>30191.314999999999</v>
      </c>
      <c r="BB120" s="508" t="s">
        <v>2210</v>
      </c>
      <c r="BC120" s="508" t="s">
        <v>2033</v>
      </c>
      <c r="BD120" s="512">
        <v>0</v>
      </c>
      <c r="BE120" s="512">
        <v>30982.879089999999</v>
      </c>
      <c r="BF120" s="403" t="s">
        <v>1970</v>
      </c>
      <c r="BG120" s="361"/>
      <c r="BH120" s="360" t="s">
        <v>2037</v>
      </c>
      <c r="BI120" s="361" t="s">
        <v>2718</v>
      </c>
      <c r="BJ120" s="593"/>
    </row>
    <row r="121" spans="1:62" s="351" customFormat="1" ht="72" outlineLevel="1">
      <c r="A121" s="698"/>
      <c r="B121" s="624" t="s">
        <v>2231</v>
      </c>
      <c r="C121" s="507" t="s">
        <v>80</v>
      </c>
      <c r="D121" s="360" t="s">
        <v>194</v>
      </c>
      <c r="E121" s="360" t="s">
        <v>1065</v>
      </c>
      <c r="F121" s="361" t="s">
        <v>80</v>
      </c>
      <c r="G121" s="361" t="s">
        <v>80</v>
      </c>
      <c r="H121" s="360" t="s">
        <v>324</v>
      </c>
      <c r="I121" s="398">
        <v>18499.002410000001</v>
      </c>
      <c r="J121" s="398">
        <v>18499.002410000001</v>
      </c>
      <c r="K121" s="398">
        <v>0</v>
      </c>
      <c r="L121" s="398">
        <v>0</v>
      </c>
      <c r="M121" s="398">
        <v>18499.002410000001</v>
      </c>
      <c r="N121" s="398">
        <v>0</v>
      </c>
      <c r="O121" s="398">
        <v>0</v>
      </c>
      <c r="P121" s="510">
        <v>45250</v>
      </c>
      <c r="Q121" s="511">
        <v>45089</v>
      </c>
      <c r="R121" s="508" t="s">
        <v>693</v>
      </c>
      <c r="S121" s="398"/>
      <c r="T121" s="398">
        <v>0</v>
      </c>
      <c r="U121" s="398">
        <v>0</v>
      </c>
      <c r="V121" s="398">
        <v>0</v>
      </c>
      <c r="W121" s="398">
        <v>0</v>
      </c>
      <c r="X121" s="398">
        <v>0</v>
      </c>
      <c r="Y121" s="398">
        <v>0</v>
      </c>
      <c r="Z121" s="398">
        <v>0</v>
      </c>
      <c r="AA121" s="398">
        <v>0</v>
      </c>
      <c r="AB121" s="440">
        <v>0</v>
      </c>
      <c r="AC121" s="398">
        <v>0</v>
      </c>
      <c r="AD121" s="359">
        <v>0</v>
      </c>
      <c r="AE121" s="359">
        <v>0</v>
      </c>
      <c r="AF121" s="359">
        <v>0</v>
      </c>
      <c r="AG121" s="359">
        <v>0</v>
      </c>
      <c r="AH121" s="359">
        <v>0</v>
      </c>
      <c r="AI121" s="359">
        <v>0</v>
      </c>
      <c r="AJ121" s="359">
        <v>0</v>
      </c>
      <c r="AK121" s="359">
        <v>0</v>
      </c>
      <c r="AL121" s="359">
        <v>0</v>
      </c>
      <c r="AM121" s="359">
        <v>0</v>
      </c>
      <c r="AN121" s="359">
        <v>0</v>
      </c>
      <c r="AO121" s="359">
        <v>0</v>
      </c>
      <c r="AP121" s="359">
        <v>0</v>
      </c>
      <c r="AQ121" s="359">
        <v>0</v>
      </c>
      <c r="AR121" s="359">
        <v>0</v>
      </c>
      <c r="AS121" s="359">
        <v>0</v>
      </c>
      <c r="AT121" s="359">
        <v>0</v>
      </c>
      <c r="AU121" s="359">
        <v>0</v>
      </c>
      <c r="AV121" s="359">
        <v>0</v>
      </c>
      <c r="AW121" s="359">
        <v>0</v>
      </c>
      <c r="AX121" s="359">
        <v>0</v>
      </c>
      <c r="AY121" s="359">
        <v>0</v>
      </c>
      <c r="AZ121" s="359">
        <v>0</v>
      </c>
      <c r="BA121" s="398">
        <v>18499.002410000001</v>
      </c>
      <c r="BB121" s="508" t="s">
        <v>2210</v>
      </c>
      <c r="BC121" s="508" t="s">
        <v>2033</v>
      </c>
      <c r="BD121" s="512">
        <v>0</v>
      </c>
      <c r="BE121" s="512">
        <v>13435.2757</v>
      </c>
      <c r="BF121" s="403" t="s">
        <v>1970</v>
      </c>
      <c r="BG121" s="361"/>
      <c r="BH121" s="360" t="s">
        <v>2037</v>
      </c>
      <c r="BI121" s="361" t="s">
        <v>2722</v>
      </c>
      <c r="BJ121" s="593"/>
    </row>
    <row r="122" spans="1:62" s="351" customFormat="1" ht="72" outlineLevel="1">
      <c r="A122" s="698"/>
      <c r="B122" s="625" t="s">
        <v>2232</v>
      </c>
      <c r="C122" s="507" t="s">
        <v>80</v>
      </c>
      <c r="D122" s="360" t="s">
        <v>194</v>
      </c>
      <c r="E122" s="360" t="s">
        <v>1065</v>
      </c>
      <c r="F122" s="361" t="s">
        <v>80</v>
      </c>
      <c r="G122" s="361" t="s">
        <v>80</v>
      </c>
      <c r="H122" s="360" t="s">
        <v>324</v>
      </c>
      <c r="I122" s="398">
        <v>44766.110309999996</v>
      </c>
      <c r="J122" s="398">
        <v>44766.110309999996</v>
      </c>
      <c r="K122" s="398">
        <v>0</v>
      </c>
      <c r="L122" s="398">
        <v>0</v>
      </c>
      <c r="M122" s="398">
        <v>44766.110309999996</v>
      </c>
      <c r="N122" s="398">
        <v>0</v>
      </c>
      <c r="O122" s="398">
        <v>0</v>
      </c>
      <c r="P122" s="510">
        <v>45251</v>
      </c>
      <c r="Q122" s="511">
        <v>44775</v>
      </c>
      <c r="R122" s="508" t="s">
        <v>496</v>
      </c>
      <c r="S122" s="398"/>
      <c r="T122" s="398">
        <v>0</v>
      </c>
      <c r="U122" s="398">
        <v>0</v>
      </c>
      <c r="V122" s="398">
        <v>0</v>
      </c>
      <c r="W122" s="398">
        <v>0</v>
      </c>
      <c r="X122" s="398">
        <v>0</v>
      </c>
      <c r="Y122" s="398">
        <v>0</v>
      </c>
      <c r="Z122" s="398">
        <v>0</v>
      </c>
      <c r="AA122" s="398">
        <v>0</v>
      </c>
      <c r="AB122" s="440">
        <v>0</v>
      </c>
      <c r="AC122" s="398">
        <v>0</v>
      </c>
      <c r="AD122" s="359">
        <v>0</v>
      </c>
      <c r="AE122" s="359">
        <v>0</v>
      </c>
      <c r="AF122" s="359">
        <v>0</v>
      </c>
      <c r="AG122" s="359">
        <v>0</v>
      </c>
      <c r="AH122" s="359">
        <v>0</v>
      </c>
      <c r="AI122" s="359">
        <v>0</v>
      </c>
      <c r="AJ122" s="359">
        <v>0</v>
      </c>
      <c r="AK122" s="359">
        <v>0</v>
      </c>
      <c r="AL122" s="359">
        <v>0</v>
      </c>
      <c r="AM122" s="359">
        <v>0</v>
      </c>
      <c r="AN122" s="359">
        <v>0</v>
      </c>
      <c r="AO122" s="359">
        <v>0</v>
      </c>
      <c r="AP122" s="359">
        <v>0</v>
      </c>
      <c r="AQ122" s="359">
        <v>0</v>
      </c>
      <c r="AR122" s="359">
        <v>0</v>
      </c>
      <c r="AS122" s="359">
        <v>0</v>
      </c>
      <c r="AT122" s="359">
        <v>0</v>
      </c>
      <c r="AU122" s="359">
        <v>0</v>
      </c>
      <c r="AV122" s="359">
        <v>0</v>
      </c>
      <c r="AW122" s="359">
        <v>0</v>
      </c>
      <c r="AX122" s="359">
        <v>0</v>
      </c>
      <c r="AY122" s="359">
        <v>0</v>
      </c>
      <c r="AZ122" s="359">
        <v>0</v>
      </c>
      <c r="BA122" s="398">
        <v>44766.110309999996</v>
      </c>
      <c r="BB122" s="508" t="s">
        <v>2210</v>
      </c>
      <c r="BC122" s="508" t="s">
        <v>2033</v>
      </c>
      <c r="BD122" s="512">
        <v>0</v>
      </c>
      <c r="BE122" s="512">
        <v>42052.901109999999</v>
      </c>
      <c r="BF122" s="403" t="s">
        <v>1970</v>
      </c>
      <c r="BG122" s="361"/>
      <c r="BH122" s="360" t="s">
        <v>2706</v>
      </c>
      <c r="BI122" s="361" t="s">
        <v>2718</v>
      </c>
      <c r="BJ122" s="593"/>
    </row>
    <row r="123" spans="1:62" s="351" customFormat="1" ht="72" outlineLevel="1">
      <c r="A123" s="698"/>
      <c r="B123" s="624" t="s">
        <v>2233</v>
      </c>
      <c r="C123" s="507" t="s">
        <v>80</v>
      </c>
      <c r="D123" s="360" t="s">
        <v>194</v>
      </c>
      <c r="E123" s="360" t="s">
        <v>1065</v>
      </c>
      <c r="F123" s="361" t="s">
        <v>80</v>
      </c>
      <c r="G123" s="361" t="s">
        <v>80</v>
      </c>
      <c r="H123" s="360" t="s">
        <v>324</v>
      </c>
      <c r="I123" s="398">
        <v>35690.438580000002</v>
      </c>
      <c r="J123" s="398">
        <v>35690.438580000002</v>
      </c>
      <c r="K123" s="398">
        <v>0</v>
      </c>
      <c r="L123" s="398">
        <v>0</v>
      </c>
      <c r="M123" s="398">
        <v>35690.438580000002</v>
      </c>
      <c r="N123" s="398">
        <v>0</v>
      </c>
      <c r="O123" s="398">
        <v>0</v>
      </c>
      <c r="P123" s="510">
        <v>45268</v>
      </c>
      <c r="Q123" s="511">
        <v>44837</v>
      </c>
      <c r="R123" s="508" t="s">
        <v>693</v>
      </c>
      <c r="S123" s="398"/>
      <c r="T123" s="398">
        <v>0</v>
      </c>
      <c r="U123" s="398">
        <v>0</v>
      </c>
      <c r="V123" s="398">
        <v>0</v>
      </c>
      <c r="W123" s="398">
        <v>0</v>
      </c>
      <c r="X123" s="398">
        <v>0</v>
      </c>
      <c r="Y123" s="398">
        <v>0</v>
      </c>
      <c r="Z123" s="398">
        <v>0</v>
      </c>
      <c r="AA123" s="398">
        <v>0</v>
      </c>
      <c r="AB123" s="440">
        <v>0</v>
      </c>
      <c r="AC123" s="398">
        <v>0</v>
      </c>
      <c r="AD123" s="359">
        <v>0</v>
      </c>
      <c r="AE123" s="359">
        <v>0</v>
      </c>
      <c r="AF123" s="359">
        <v>0</v>
      </c>
      <c r="AG123" s="359">
        <v>0</v>
      </c>
      <c r="AH123" s="359">
        <v>0</v>
      </c>
      <c r="AI123" s="359">
        <v>0</v>
      </c>
      <c r="AJ123" s="359">
        <v>0</v>
      </c>
      <c r="AK123" s="359">
        <v>0</v>
      </c>
      <c r="AL123" s="359">
        <v>0</v>
      </c>
      <c r="AM123" s="359">
        <v>0</v>
      </c>
      <c r="AN123" s="359">
        <v>0</v>
      </c>
      <c r="AO123" s="359">
        <v>0</v>
      </c>
      <c r="AP123" s="359">
        <v>0</v>
      </c>
      <c r="AQ123" s="359">
        <v>0</v>
      </c>
      <c r="AR123" s="359">
        <v>0</v>
      </c>
      <c r="AS123" s="359">
        <v>0</v>
      </c>
      <c r="AT123" s="359">
        <v>0</v>
      </c>
      <c r="AU123" s="359">
        <v>0</v>
      </c>
      <c r="AV123" s="359">
        <v>0</v>
      </c>
      <c r="AW123" s="359">
        <v>0</v>
      </c>
      <c r="AX123" s="359">
        <v>0</v>
      </c>
      <c r="AY123" s="359">
        <v>0</v>
      </c>
      <c r="AZ123" s="359">
        <v>0</v>
      </c>
      <c r="BA123" s="398">
        <v>35690.438580000002</v>
      </c>
      <c r="BB123" s="508" t="s">
        <v>2210</v>
      </c>
      <c r="BC123" s="508" t="s">
        <v>2033</v>
      </c>
      <c r="BD123" s="512">
        <v>0</v>
      </c>
      <c r="BE123" s="512">
        <v>15399.783579999999</v>
      </c>
      <c r="BF123" s="403" t="s">
        <v>1970</v>
      </c>
      <c r="BG123" s="361"/>
      <c r="BH123" s="360" t="s">
        <v>2020</v>
      </c>
      <c r="BI123" s="361" t="s">
        <v>2722</v>
      </c>
      <c r="BJ123" s="593"/>
    </row>
    <row r="124" spans="1:62" s="351" customFormat="1" ht="72" outlineLevel="1">
      <c r="A124" s="698"/>
      <c r="B124" s="625" t="s">
        <v>2234</v>
      </c>
      <c r="C124" s="507" t="s">
        <v>80</v>
      </c>
      <c r="D124" s="360" t="s">
        <v>194</v>
      </c>
      <c r="E124" s="360" t="s">
        <v>1065</v>
      </c>
      <c r="F124" s="361" t="s">
        <v>80</v>
      </c>
      <c r="G124" s="361" t="s">
        <v>80</v>
      </c>
      <c r="H124" s="360" t="s">
        <v>324</v>
      </c>
      <c r="I124" s="398">
        <v>29219.307919999999</v>
      </c>
      <c r="J124" s="398">
        <v>29219.307919999999</v>
      </c>
      <c r="K124" s="398">
        <v>0</v>
      </c>
      <c r="L124" s="398">
        <v>0</v>
      </c>
      <c r="M124" s="398">
        <v>29219.307919999999</v>
      </c>
      <c r="N124" s="398">
        <v>0</v>
      </c>
      <c r="O124" s="398">
        <v>0</v>
      </c>
      <c r="P124" s="510">
        <v>44895</v>
      </c>
      <c r="Q124" s="511">
        <v>44767</v>
      </c>
      <c r="R124" s="508" t="s">
        <v>496</v>
      </c>
      <c r="S124" s="398"/>
      <c r="T124" s="398">
        <v>0</v>
      </c>
      <c r="U124" s="398">
        <v>0</v>
      </c>
      <c r="V124" s="398">
        <v>0</v>
      </c>
      <c r="W124" s="398">
        <v>0</v>
      </c>
      <c r="X124" s="398">
        <v>0</v>
      </c>
      <c r="Y124" s="398">
        <v>0</v>
      </c>
      <c r="Z124" s="398">
        <v>0</v>
      </c>
      <c r="AA124" s="398">
        <v>0</v>
      </c>
      <c r="AB124" s="440">
        <v>0</v>
      </c>
      <c r="AC124" s="398">
        <v>0</v>
      </c>
      <c r="AD124" s="359">
        <v>0</v>
      </c>
      <c r="AE124" s="359">
        <v>0</v>
      </c>
      <c r="AF124" s="359">
        <v>0</v>
      </c>
      <c r="AG124" s="359">
        <v>0</v>
      </c>
      <c r="AH124" s="359">
        <v>0</v>
      </c>
      <c r="AI124" s="359">
        <v>0</v>
      </c>
      <c r="AJ124" s="359">
        <v>0</v>
      </c>
      <c r="AK124" s="359">
        <v>0</v>
      </c>
      <c r="AL124" s="359">
        <v>0</v>
      </c>
      <c r="AM124" s="359">
        <v>0</v>
      </c>
      <c r="AN124" s="359">
        <v>0</v>
      </c>
      <c r="AO124" s="359">
        <v>0</v>
      </c>
      <c r="AP124" s="359">
        <v>0</v>
      </c>
      <c r="AQ124" s="359">
        <v>0</v>
      </c>
      <c r="AR124" s="359">
        <v>0</v>
      </c>
      <c r="AS124" s="359">
        <v>0</v>
      </c>
      <c r="AT124" s="359">
        <v>0</v>
      </c>
      <c r="AU124" s="359">
        <v>0</v>
      </c>
      <c r="AV124" s="359">
        <v>0</v>
      </c>
      <c r="AW124" s="359">
        <v>0</v>
      </c>
      <c r="AX124" s="359">
        <v>0</v>
      </c>
      <c r="AY124" s="359">
        <v>0</v>
      </c>
      <c r="AZ124" s="359">
        <v>0</v>
      </c>
      <c r="BA124" s="398">
        <v>29219.307919999999</v>
      </c>
      <c r="BB124" s="508" t="s">
        <v>2210</v>
      </c>
      <c r="BC124" s="508" t="s">
        <v>2033</v>
      </c>
      <c r="BD124" s="512">
        <v>0</v>
      </c>
      <c r="BE124" s="512">
        <v>29219.307919999999</v>
      </c>
      <c r="BF124" s="403" t="s">
        <v>1970</v>
      </c>
      <c r="BG124" s="361"/>
      <c r="BH124" s="360" t="s">
        <v>2026</v>
      </c>
      <c r="BI124" s="361" t="s">
        <v>2722</v>
      </c>
      <c r="BJ124" s="593"/>
    </row>
    <row r="125" spans="1:62" s="351" customFormat="1" ht="72" outlineLevel="1">
      <c r="A125" s="698"/>
      <c r="B125" s="624" t="s">
        <v>2235</v>
      </c>
      <c r="C125" s="507" t="s">
        <v>80</v>
      </c>
      <c r="D125" s="360" t="s">
        <v>194</v>
      </c>
      <c r="E125" s="360" t="s">
        <v>1065</v>
      </c>
      <c r="F125" s="361" t="s">
        <v>80</v>
      </c>
      <c r="G125" s="361" t="s">
        <v>80</v>
      </c>
      <c r="H125" s="360" t="s">
        <v>324</v>
      </c>
      <c r="I125" s="398">
        <v>6602.66</v>
      </c>
      <c r="J125" s="398">
        <v>6602.66</v>
      </c>
      <c r="K125" s="398">
        <v>0</v>
      </c>
      <c r="L125" s="398">
        <v>0</v>
      </c>
      <c r="M125" s="398">
        <v>6602.66</v>
      </c>
      <c r="N125" s="398">
        <v>0</v>
      </c>
      <c r="O125" s="398">
        <v>0</v>
      </c>
      <c r="P125" s="510" t="s">
        <v>80</v>
      </c>
      <c r="Q125" s="511">
        <v>44818</v>
      </c>
      <c r="R125" s="508" t="s">
        <v>1666</v>
      </c>
      <c r="S125" s="398"/>
      <c r="T125" s="398">
        <v>0</v>
      </c>
      <c r="U125" s="398">
        <v>0</v>
      </c>
      <c r="V125" s="398">
        <v>0</v>
      </c>
      <c r="W125" s="398">
        <v>0</v>
      </c>
      <c r="X125" s="398">
        <v>0</v>
      </c>
      <c r="Y125" s="398">
        <v>0</v>
      </c>
      <c r="Z125" s="398">
        <v>0</v>
      </c>
      <c r="AA125" s="398">
        <v>0</v>
      </c>
      <c r="AB125" s="440">
        <v>0</v>
      </c>
      <c r="AC125" s="398">
        <v>0</v>
      </c>
      <c r="AD125" s="359">
        <v>0</v>
      </c>
      <c r="AE125" s="359">
        <v>0</v>
      </c>
      <c r="AF125" s="359">
        <v>0</v>
      </c>
      <c r="AG125" s="359">
        <v>0</v>
      </c>
      <c r="AH125" s="359">
        <v>0</v>
      </c>
      <c r="AI125" s="359">
        <v>0</v>
      </c>
      <c r="AJ125" s="359">
        <v>0</v>
      </c>
      <c r="AK125" s="359">
        <v>0</v>
      </c>
      <c r="AL125" s="359">
        <v>0</v>
      </c>
      <c r="AM125" s="359">
        <v>0</v>
      </c>
      <c r="AN125" s="359">
        <v>0</v>
      </c>
      <c r="AO125" s="359">
        <v>0</v>
      </c>
      <c r="AP125" s="359">
        <v>0</v>
      </c>
      <c r="AQ125" s="359">
        <v>0</v>
      </c>
      <c r="AR125" s="359">
        <v>0</v>
      </c>
      <c r="AS125" s="359">
        <v>0</v>
      </c>
      <c r="AT125" s="359">
        <v>0</v>
      </c>
      <c r="AU125" s="359">
        <v>0</v>
      </c>
      <c r="AV125" s="359">
        <v>0</v>
      </c>
      <c r="AW125" s="359">
        <v>0</v>
      </c>
      <c r="AX125" s="359">
        <v>0</v>
      </c>
      <c r="AY125" s="359">
        <v>0</v>
      </c>
      <c r="AZ125" s="359">
        <v>0</v>
      </c>
      <c r="BA125" s="398">
        <v>6602.66</v>
      </c>
      <c r="BB125" s="508" t="s">
        <v>2210</v>
      </c>
      <c r="BC125" s="508" t="s">
        <v>2033</v>
      </c>
      <c r="BD125" s="512">
        <v>0</v>
      </c>
      <c r="BE125" s="512">
        <v>6602.66057</v>
      </c>
      <c r="BF125" s="403" t="s">
        <v>1970</v>
      </c>
      <c r="BG125" s="361"/>
      <c r="BH125" s="360" t="s">
        <v>2015</v>
      </c>
      <c r="BI125" s="361" t="s">
        <v>2722</v>
      </c>
      <c r="BJ125" s="593"/>
    </row>
    <row r="126" spans="1:62" s="346" customFormat="1" ht="72" outlineLevel="1">
      <c r="A126" s="698"/>
      <c r="B126" s="625" t="s">
        <v>2236</v>
      </c>
      <c r="C126" s="507" t="s">
        <v>80</v>
      </c>
      <c r="D126" s="360" t="s">
        <v>194</v>
      </c>
      <c r="E126" s="360" t="s">
        <v>1065</v>
      </c>
      <c r="F126" s="361" t="s">
        <v>80</v>
      </c>
      <c r="G126" s="361" t="s">
        <v>80</v>
      </c>
      <c r="H126" s="360" t="s">
        <v>324</v>
      </c>
      <c r="I126" s="398">
        <v>61731.49596</v>
      </c>
      <c r="J126" s="398">
        <v>61731.49596</v>
      </c>
      <c r="K126" s="398">
        <v>0</v>
      </c>
      <c r="L126" s="398">
        <v>0</v>
      </c>
      <c r="M126" s="398">
        <v>61731.49596</v>
      </c>
      <c r="N126" s="398">
        <v>0</v>
      </c>
      <c r="O126" s="398">
        <v>0</v>
      </c>
      <c r="P126" s="510">
        <v>45187</v>
      </c>
      <c r="Q126" s="511">
        <v>44753</v>
      </c>
      <c r="R126" s="508" t="s">
        <v>496</v>
      </c>
      <c r="S126" s="398"/>
      <c r="T126" s="398">
        <v>0</v>
      </c>
      <c r="U126" s="398">
        <v>0</v>
      </c>
      <c r="V126" s="398">
        <v>0</v>
      </c>
      <c r="W126" s="398">
        <v>0</v>
      </c>
      <c r="X126" s="398">
        <v>0</v>
      </c>
      <c r="Y126" s="398">
        <v>0</v>
      </c>
      <c r="Z126" s="398">
        <v>0</v>
      </c>
      <c r="AA126" s="398">
        <v>0</v>
      </c>
      <c r="AB126" s="440">
        <v>0</v>
      </c>
      <c r="AC126" s="398">
        <v>0</v>
      </c>
      <c r="AD126" s="359">
        <v>0</v>
      </c>
      <c r="AE126" s="359">
        <v>0</v>
      </c>
      <c r="AF126" s="359">
        <v>0</v>
      </c>
      <c r="AG126" s="359">
        <v>0</v>
      </c>
      <c r="AH126" s="359">
        <v>0</v>
      </c>
      <c r="AI126" s="359">
        <v>0</v>
      </c>
      <c r="AJ126" s="359">
        <v>0</v>
      </c>
      <c r="AK126" s="359">
        <v>0</v>
      </c>
      <c r="AL126" s="359">
        <v>0</v>
      </c>
      <c r="AM126" s="359">
        <v>0</v>
      </c>
      <c r="AN126" s="359">
        <v>0</v>
      </c>
      <c r="AO126" s="359">
        <v>0</v>
      </c>
      <c r="AP126" s="359">
        <v>0</v>
      </c>
      <c r="AQ126" s="359">
        <v>0</v>
      </c>
      <c r="AR126" s="359">
        <v>0</v>
      </c>
      <c r="AS126" s="359">
        <v>0</v>
      </c>
      <c r="AT126" s="359">
        <v>0</v>
      </c>
      <c r="AU126" s="359">
        <v>0</v>
      </c>
      <c r="AV126" s="359">
        <v>0</v>
      </c>
      <c r="AW126" s="359">
        <v>0</v>
      </c>
      <c r="AX126" s="359">
        <v>0</v>
      </c>
      <c r="AY126" s="359">
        <v>0</v>
      </c>
      <c r="AZ126" s="359">
        <v>0</v>
      </c>
      <c r="BA126" s="398">
        <v>61731.49596</v>
      </c>
      <c r="BB126" s="508" t="s">
        <v>2210</v>
      </c>
      <c r="BC126" s="508" t="s">
        <v>2033</v>
      </c>
      <c r="BD126" s="512">
        <v>0</v>
      </c>
      <c r="BE126" s="398">
        <v>61731.49596</v>
      </c>
      <c r="BF126" s="403" t="s">
        <v>1970</v>
      </c>
      <c r="BG126" s="361"/>
      <c r="BH126" s="360" t="s">
        <v>2093</v>
      </c>
      <c r="BI126" s="361" t="s">
        <v>2722</v>
      </c>
      <c r="BJ126" s="593"/>
    </row>
    <row r="127" spans="1:62" s="346" customFormat="1" ht="72" outlineLevel="1">
      <c r="A127" s="698"/>
      <c r="B127" s="624" t="s">
        <v>2237</v>
      </c>
      <c r="C127" s="507" t="s">
        <v>80</v>
      </c>
      <c r="D127" s="360" t="s">
        <v>194</v>
      </c>
      <c r="E127" s="360" t="s">
        <v>1065</v>
      </c>
      <c r="F127" s="361" t="s">
        <v>80</v>
      </c>
      <c r="G127" s="361" t="s">
        <v>80</v>
      </c>
      <c r="H127" s="360" t="s">
        <v>324</v>
      </c>
      <c r="I127" s="398">
        <v>10993.61601</v>
      </c>
      <c r="J127" s="398">
        <v>10993.61601</v>
      </c>
      <c r="K127" s="398">
        <v>0</v>
      </c>
      <c r="L127" s="398">
        <v>0</v>
      </c>
      <c r="M127" s="398">
        <v>10993.61601</v>
      </c>
      <c r="N127" s="398">
        <v>0</v>
      </c>
      <c r="O127" s="398">
        <v>0</v>
      </c>
      <c r="P127" s="510">
        <v>45222</v>
      </c>
      <c r="Q127" s="511">
        <v>45019</v>
      </c>
      <c r="R127" s="508" t="s">
        <v>693</v>
      </c>
      <c r="S127" s="398"/>
      <c r="T127" s="398">
        <v>0</v>
      </c>
      <c r="U127" s="398">
        <v>0</v>
      </c>
      <c r="V127" s="398">
        <v>0</v>
      </c>
      <c r="W127" s="398">
        <v>0</v>
      </c>
      <c r="X127" s="398">
        <v>0</v>
      </c>
      <c r="Y127" s="398">
        <v>0</v>
      </c>
      <c r="Z127" s="398">
        <v>0</v>
      </c>
      <c r="AA127" s="398">
        <v>0</v>
      </c>
      <c r="AB127" s="440">
        <v>0</v>
      </c>
      <c r="AC127" s="398">
        <v>0</v>
      </c>
      <c r="AD127" s="359">
        <v>0</v>
      </c>
      <c r="AE127" s="359">
        <v>0</v>
      </c>
      <c r="AF127" s="359">
        <v>0</v>
      </c>
      <c r="AG127" s="359">
        <v>0</v>
      </c>
      <c r="AH127" s="359">
        <v>0</v>
      </c>
      <c r="AI127" s="359">
        <v>0</v>
      </c>
      <c r="AJ127" s="359">
        <v>0</v>
      </c>
      <c r="AK127" s="359">
        <v>0</v>
      </c>
      <c r="AL127" s="359">
        <v>0</v>
      </c>
      <c r="AM127" s="359">
        <v>0</v>
      </c>
      <c r="AN127" s="359">
        <v>0</v>
      </c>
      <c r="AO127" s="359">
        <v>0</v>
      </c>
      <c r="AP127" s="359">
        <v>0</v>
      </c>
      <c r="AQ127" s="359">
        <v>0</v>
      </c>
      <c r="AR127" s="359">
        <v>0</v>
      </c>
      <c r="AS127" s="359">
        <v>0</v>
      </c>
      <c r="AT127" s="359">
        <v>0</v>
      </c>
      <c r="AU127" s="359">
        <v>0</v>
      </c>
      <c r="AV127" s="359">
        <v>0</v>
      </c>
      <c r="AW127" s="359">
        <v>0</v>
      </c>
      <c r="AX127" s="359">
        <v>0</v>
      </c>
      <c r="AY127" s="359">
        <v>0</v>
      </c>
      <c r="AZ127" s="359">
        <v>0</v>
      </c>
      <c r="BA127" s="398">
        <v>10993.61601</v>
      </c>
      <c r="BB127" s="508" t="s">
        <v>2210</v>
      </c>
      <c r="BC127" s="508" t="s">
        <v>2033</v>
      </c>
      <c r="BD127" s="512">
        <v>0</v>
      </c>
      <c r="BE127" s="512">
        <v>10754.35541</v>
      </c>
      <c r="BF127" s="403" t="s">
        <v>1970</v>
      </c>
      <c r="BG127" s="361"/>
      <c r="BH127" s="360" t="s">
        <v>2032</v>
      </c>
      <c r="BI127" s="361" t="s">
        <v>2722</v>
      </c>
      <c r="BJ127" s="593"/>
    </row>
    <row r="128" spans="1:62" s="346" customFormat="1" ht="54" outlineLevel="1">
      <c r="A128" s="698"/>
      <c r="B128" s="624" t="s">
        <v>2238</v>
      </c>
      <c r="C128" s="507" t="s">
        <v>80</v>
      </c>
      <c r="D128" s="360" t="s">
        <v>194</v>
      </c>
      <c r="E128" s="360" t="s">
        <v>1065</v>
      </c>
      <c r="F128" s="361" t="s">
        <v>80</v>
      </c>
      <c r="G128" s="361" t="s">
        <v>80</v>
      </c>
      <c r="H128" s="360" t="s">
        <v>324</v>
      </c>
      <c r="I128" s="398">
        <v>100000</v>
      </c>
      <c r="J128" s="398">
        <v>100000</v>
      </c>
      <c r="K128" s="398">
        <v>0</v>
      </c>
      <c r="L128" s="398">
        <v>0</v>
      </c>
      <c r="M128" s="398">
        <v>100000</v>
      </c>
      <c r="N128" s="398">
        <v>0</v>
      </c>
      <c r="O128" s="398">
        <v>0</v>
      </c>
      <c r="P128" s="510" t="s">
        <v>80</v>
      </c>
      <c r="Q128" s="511" t="s">
        <v>2128</v>
      </c>
      <c r="R128" s="508" t="s">
        <v>1666</v>
      </c>
      <c r="S128" s="398"/>
      <c r="T128" s="398">
        <v>0</v>
      </c>
      <c r="U128" s="398">
        <v>0</v>
      </c>
      <c r="V128" s="398">
        <v>0</v>
      </c>
      <c r="W128" s="398">
        <v>0</v>
      </c>
      <c r="X128" s="398">
        <v>0</v>
      </c>
      <c r="Y128" s="398">
        <v>0</v>
      </c>
      <c r="Z128" s="398">
        <v>0</v>
      </c>
      <c r="AA128" s="398">
        <v>0</v>
      </c>
      <c r="AB128" s="440">
        <v>0</v>
      </c>
      <c r="AC128" s="398">
        <v>0</v>
      </c>
      <c r="AD128" s="359">
        <v>0</v>
      </c>
      <c r="AE128" s="359">
        <v>0</v>
      </c>
      <c r="AF128" s="359">
        <v>0</v>
      </c>
      <c r="AG128" s="359">
        <v>0</v>
      </c>
      <c r="AH128" s="359">
        <v>0</v>
      </c>
      <c r="AI128" s="359">
        <v>0</v>
      </c>
      <c r="AJ128" s="359">
        <v>0</v>
      </c>
      <c r="AK128" s="359">
        <v>0</v>
      </c>
      <c r="AL128" s="359">
        <v>0</v>
      </c>
      <c r="AM128" s="359">
        <v>0</v>
      </c>
      <c r="AN128" s="359">
        <v>0</v>
      </c>
      <c r="AO128" s="359">
        <v>0</v>
      </c>
      <c r="AP128" s="359">
        <v>0</v>
      </c>
      <c r="AQ128" s="359">
        <v>0</v>
      </c>
      <c r="AR128" s="359">
        <v>0</v>
      </c>
      <c r="AS128" s="359">
        <v>0</v>
      </c>
      <c r="AT128" s="359">
        <v>0</v>
      </c>
      <c r="AU128" s="359">
        <v>0</v>
      </c>
      <c r="AV128" s="359">
        <v>0</v>
      </c>
      <c r="AW128" s="359">
        <v>0</v>
      </c>
      <c r="AX128" s="359">
        <v>0</v>
      </c>
      <c r="AY128" s="359">
        <v>0</v>
      </c>
      <c r="AZ128" s="359">
        <v>0</v>
      </c>
      <c r="BA128" s="398">
        <v>100000</v>
      </c>
      <c r="BB128" s="508" t="s">
        <v>2239</v>
      </c>
      <c r="BC128" s="508" t="s">
        <v>2240</v>
      </c>
      <c r="BD128" s="512">
        <v>0</v>
      </c>
      <c r="BE128" s="512">
        <v>45557.044320000001</v>
      </c>
      <c r="BF128" s="403" t="s">
        <v>1970</v>
      </c>
      <c r="BG128" s="361"/>
      <c r="BH128" s="360" t="s">
        <v>2029</v>
      </c>
      <c r="BI128" s="361" t="s">
        <v>2722</v>
      </c>
      <c r="BJ128" s="593"/>
    </row>
    <row r="129" spans="1:62" s="346" customFormat="1" ht="54" outlineLevel="1">
      <c r="A129" s="698"/>
      <c r="B129" s="625" t="s">
        <v>2241</v>
      </c>
      <c r="C129" s="507" t="s">
        <v>80</v>
      </c>
      <c r="D129" s="360" t="s">
        <v>194</v>
      </c>
      <c r="E129" s="360" t="s">
        <v>1065</v>
      </c>
      <c r="F129" s="361" t="s">
        <v>80</v>
      </c>
      <c r="G129" s="361" t="s">
        <v>80</v>
      </c>
      <c r="H129" s="360" t="s">
        <v>324</v>
      </c>
      <c r="I129" s="398">
        <v>10500</v>
      </c>
      <c r="J129" s="398">
        <v>10500</v>
      </c>
      <c r="K129" s="398">
        <v>0</v>
      </c>
      <c r="L129" s="398">
        <v>0</v>
      </c>
      <c r="M129" s="398">
        <v>10500</v>
      </c>
      <c r="N129" s="398">
        <v>0</v>
      </c>
      <c r="O129" s="398">
        <v>0</v>
      </c>
      <c r="P129" s="510" t="s">
        <v>80</v>
      </c>
      <c r="Q129" s="511" t="s">
        <v>80</v>
      </c>
      <c r="R129" s="508" t="s">
        <v>496</v>
      </c>
      <c r="S129" s="398"/>
      <c r="T129" s="398">
        <v>0</v>
      </c>
      <c r="U129" s="398">
        <v>0</v>
      </c>
      <c r="V129" s="398">
        <v>0</v>
      </c>
      <c r="W129" s="398">
        <v>0</v>
      </c>
      <c r="X129" s="398">
        <v>0</v>
      </c>
      <c r="Y129" s="398">
        <v>0</v>
      </c>
      <c r="Z129" s="398">
        <v>0</v>
      </c>
      <c r="AA129" s="398">
        <v>0</v>
      </c>
      <c r="AB129" s="440">
        <v>0</v>
      </c>
      <c r="AC129" s="398">
        <v>0</v>
      </c>
      <c r="AD129" s="359">
        <v>0</v>
      </c>
      <c r="AE129" s="359">
        <v>0</v>
      </c>
      <c r="AF129" s="359">
        <v>0</v>
      </c>
      <c r="AG129" s="359">
        <v>0</v>
      </c>
      <c r="AH129" s="359">
        <v>0</v>
      </c>
      <c r="AI129" s="359">
        <v>0</v>
      </c>
      <c r="AJ129" s="359">
        <v>0</v>
      </c>
      <c r="AK129" s="359">
        <v>0</v>
      </c>
      <c r="AL129" s="359">
        <v>0</v>
      </c>
      <c r="AM129" s="359">
        <v>0</v>
      </c>
      <c r="AN129" s="359">
        <v>0</v>
      </c>
      <c r="AO129" s="359">
        <v>0</v>
      </c>
      <c r="AP129" s="359">
        <v>0</v>
      </c>
      <c r="AQ129" s="359">
        <v>0</v>
      </c>
      <c r="AR129" s="359">
        <v>0</v>
      </c>
      <c r="AS129" s="359">
        <v>0</v>
      </c>
      <c r="AT129" s="359">
        <v>0</v>
      </c>
      <c r="AU129" s="359">
        <v>0</v>
      </c>
      <c r="AV129" s="359">
        <v>0</v>
      </c>
      <c r="AW129" s="359">
        <v>0</v>
      </c>
      <c r="AX129" s="359">
        <v>0</v>
      </c>
      <c r="AY129" s="359">
        <v>0</v>
      </c>
      <c r="AZ129" s="359">
        <v>0</v>
      </c>
      <c r="BA129" s="398">
        <v>10500</v>
      </c>
      <c r="BB129" s="508" t="s">
        <v>2239</v>
      </c>
      <c r="BC129" s="508" t="s">
        <v>2034</v>
      </c>
      <c r="BD129" s="512">
        <v>0</v>
      </c>
      <c r="BE129" s="512">
        <v>10150.885259999999</v>
      </c>
      <c r="BF129" s="403" t="s">
        <v>1970</v>
      </c>
      <c r="BG129" s="361"/>
      <c r="BH129" s="360" t="s">
        <v>2013</v>
      </c>
      <c r="BI129" s="361" t="s">
        <v>2722</v>
      </c>
      <c r="BJ129" s="593"/>
    </row>
    <row r="130" spans="1:62" s="346" customFormat="1" ht="54" outlineLevel="1">
      <c r="A130" s="698"/>
      <c r="B130" s="625" t="s">
        <v>2242</v>
      </c>
      <c r="C130" s="507" t="s">
        <v>80</v>
      </c>
      <c r="D130" s="360" t="s">
        <v>194</v>
      </c>
      <c r="E130" s="360" t="s">
        <v>1065</v>
      </c>
      <c r="F130" s="361" t="s">
        <v>80</v>
      </c>
      <c r="G130" s="361" t="s">
        <v>80</v>
      </c>
      <c r="H130" s="360" t="s">
        <v>324</v>
      </c>
      <c r="I130" s="398">
        <v>10000</v>
      </c>
      <c r="J130" s="398">
        <v>10000</v>
      </c>
      <c r="K130" s="398">
        <v>0</v>
      </c>
      <c r="L130" s="398">
        <v>0</v>
      </c>
      <c r="M130" s="398">
        <v>10000</v>
      </c>
      <c r="N130" s="398">
        <v>0</v>
      </c>
      <c r="O130" s="398">
        <v>0</v>
      </c>
      <c r="P130" s="510" t="s">
        <v>80</v>
      </c>
      <c r="Q130" s="511">
        <v>44810</v>
      </c>
      <c r="R130" s="508" t="s">
        <v>496</v>
      </c>
      <c r="S130" s="398"/>
      <c r="T130" s="398">
        <v>0</v>
      </c>
      <c r="U130" s="398">
        <v>0</v>
      </c>
      <c r="V130" s="398">
        <v>0</v>
      </c>
      <c r="W130" s="398">
        <v>0</v>
      </c>
      <c r="X130" s="398">
        <v>0</v>
      </c>
      <c r="Y130" s="398">
        <v>0</v>
      </c>
      <c r="Z130" s="398">
        <v>0</v>
      </c>
      <c r="AA130" s="398">
        <v>0</v>
      </c>
      <c r="AB130" s="440">
        <v>0</v>
      </c>
      <c r="AC130" s="398">
        <v>0</v>
      </c>
      <c r="AD130" s="359">
        <v>0</v>
      </c>
      <c r="AE130" s="359">
        <v>0</v>
      </c>
      <c r="AF130" s="359">
        <v>0</v>
      </c>
      <c r="AG130" s="359">
        <v>0</v>
      </c>
      <c r="AH130" s="359">
        <v>0</v>
      </c>
      <c r="AI130" s="359">
        <v>0</v>
      </c>
      <c r="AJ130" s="359">
        <v>0</v>
      </c>
      <c r="AK130" s="359">
        <v>0</v>
      </c>
      <c r="AL130" s="359">
        <v>0</v>
      </c>
      <c r="AM130" s="359">
        <v>0</v>
      </c>
      <c r="AN130" s="359">
        <v>0</v>
      </c>
      <c r="AO130" s="359">
        <v>0</v>
      </c>
      <c r="AP130" s="359">
        <v>0</v>
      </c>
      <c r="AQ130" s="359">
        <v>0</v>
      </c>
      <c r="AR130" s="359">
        <v>0</v>
      </c>
      <c r="AS130" s="359">
        <v>0</v>
      </c>
      <c r="AT130" s="359">
        <v>0</v>
      </c>
      <c r="AU130" s="359">
        <v>0</v>
      </c>
      <c r="AV130" s="359">
        <v>0</v>
      </c>
      <c r="AW130" s="359">
        <v>0</v>
      </c>
      <c r="AX130" s="359">
        <v>0</v>
      </c>
      <c r="AY130" s="359">
        <v>0</v>
      </c>
      <c r="AZ130" s="359">
        <v>0</v>
      </c>
      <c r="BA130" s="398">
        <v>10000</v>
      </c>
      <c r="BB130" s="508" t="s">
        <v>2239</v>
      </c>
      <c r="BC130" s="508" t="s">
        <v>2034</v>
      </c>
      <c r="BD130" s="512">
        <v>0</v>
      </c>
      <c r="BE130" s="512">
        <v>9080.7541399999991</v>
      </c>
      <c r="BF130" s="403" t="s">
        <v>1970</v>
      </c>
      <c r="BG130" s="361"/>
      <c r="BH130" s="360" t="s">
        <v>2015</v>
      </c>
      <c r="BI130" s="361" t="s">
        <v>2722</v>
      </c>
      <c r="BJ130" s="593"/>
    </row>
    <row r="131" spans="1:62" s="351" customFormat="1" ht="54" outlineLevel="1">
      <c r="A131" s="698"/>
      <c r="B131" s="625" t="s">
        <v>2243</v>
      </c>
      <c r="C131" s="507" t="s">
        <v>80</v>
      </c>
      <c r="D131" s="360" t="s">
        <v>194</v>
      </c>
      <c r="E131" s="360" t="s">
        <v>1065</v>
      </c>
      <c r="F131" s="361" t="s">
        <v>80</v>
      </c>
      <c r="G131" s="361" t="s">
        <v>80</v>
      </c>
      <c r="H131" s="360" t="s">
        <v>324</v>
      </c>
      <c r="I131" s="398">
        <v>6000</v>
      </c>
      <c r="J131" s="398">
        <v>6000</v>
      </c>
      <c r="K131" s="398">
        <v>0</v>
      </c>
      <c r="L131" s="398">
        <v>0</v>
      </c>
      <c r="M131" s="398">
        <v>6000</v>
      </c>
      <c r="N131" s="398">
        <v>0</v>
      </c>
      <c r="O131" s="398">
        <v>0</v>
      </c>
      <c r="P131" s="510">
        <v>45183</v>
      </c>
      <c r="Q131" s="511">
        <v>45082</v>
      </c>
      <c r="R131" s="508" t="s">
        <v>496</v>
      </c>
      <c r="S131" s="398"/>
      <c r="T131" s="398">
        <v>0</v>
      </c>
      <c r="U131" s="398">
        <v>0</v>
      </c>
      <c r="V131" s="398">
        <v>0</v>
      </c>
      <c r="W131" s="398">
        <v>0</v>
      </c>
      <c r="X131" s="398">
        <v>0</v>
      </c>
      <c r="Y131" s="398">
        <v>0</v>
      </c>
      <c r="Z131" s="398">
        <v>0</v>
      </c>
      <c r="AA131" s="398">
        <v>0</v>
      </c>
      <c r="AB131" s="440">
        <v>0</v>
      </c>
      <c r="AC131" s="398">
        <v>0</v>
      </c>
      <c r="AD131" s="359">
        <v>0</v>
      </c>
      <c r="AE131" s="359">
        <v>0</v>
      </c>
      <c r="AF131" s="359">
        <v>0</v>
      </c>
      <c r="AG131" s="359">
        <v>0</v>
      </c>
      <c r="AH131" s="359">
        <v>0</v>
      </c>
      <c r="AI131" s="359">
        <v>0</v>
      </c>
      <c r="AJ131" s="359">
        <v>0</v>
      </c>
      <c r="AK131" s="359">
        <v>0</v>
      </c>
      <c r="AL131" s="359">
        <v>0</v>
      </c>
      <c r="AM131" s="359">
        <v>0</v>
      </c>
      <c r="AN131" s="359">
        <v>0</v>
      </c>
      <c r="AO131" s="359">
        <v>0</v>
      </c>
      <c r="AP131" s="359">
        <v>0</v>
      </c>
      <c r="AQ131" s="359">
        <v>0</v>
      </c>
      <c r="AR131" s="359">
        <v>0</v>
      </c>
      <c r="AS131" s="359">
        <v>0</v>
      </c>
      <c r="AT131" s="359">
        <v>0</v>
      </c>
      <c r="AU131" s="359">
        <v>0</v>
      </c>
      <c r="AV131" s="359">
        <v>0</v>
      </c>
      <c r="AW131" s="359">
        <v>0</v>
      </c>
      <c r="AX131" s="359">
        <v>0</v>
      </c>
      <c r="AY131" s="359">
        <v>0</v>
      </c>
      <c r="AZ131" s="359">
        <v>0</v>
      </c>
      <c r="BA131" s="398">
        <v>6000</v>
      </c>
      <c r="BB131" s="508" t="s">
        <v>2239</v>
      </c>
      <c r="BC131" s="508" t="s">
        <v>2034</v>
      </c>
      <c r="BD131" s="512">
        <v>0</v>
      </c>
      <c r="BE131" s="512">
        <v>6780.4978499999997</v>
      </c>
      <c r="BF131" s="403" t="s">
        <v>1970</v>
      </c>
      <c r="BG131" s="361"/>
      <c r="BH131" s="360" t="s">
        <v>2019</v>
      </c>
      <c r="BI131" s="361" t="s">
        <v>2718</v>
      </c>
      <c r="BJ131" s="593"/>
    </row>
    <row r="132" spans="1:62" s="346" customFormat="1" ht="54" outlineLevel="1">
      <c r="A132" s="698"/>
      <c r="B132" s="625" t="s">
        <v>2244</v>
      </c>
      <c r="C132" s="507" t="s">
        <v>80</v>
      </c>
      <c r="D132" s="360" t="s">
        <v>194</v>
      </c>
      <c r="E132" s="360" t="s">
        <v>1065</v>
      </c>
      <c r="F132" s="361" t="s">
        <v>80</v>
      </c>
      <c r="G132" s="361" t="s">
        <v>80</v>
      </c>
      <c r="H132" s="360" t="s">
        <v>324</v>
      </c>
      <c r="I132" s="398">
        <v>9132.9481899999992</v>
      </c>
      <c r="J132" s="398">
        <v>9132.9481899999992</v>
      </c>
      <c r="K132" s="398">
        <v>0</v>
      </c>
      <c r="L132" s="398">
        <v>0</v>
      </c>
      <c r="M132" s="398">
        <v>9132.9481899999992</v>
      </c>
      <c r="N132" s="398">
        <v>0</v>
      </c>
      <c r="O132" s="398">
        <v>0</v>
      </c>
      <c r="P132" s="510">
        <v>45181</v>
      </c>
      <c r="Q132" s="511">
        <v>45111</v>
      </c>
      <c r="R132" s="508" t="s">
        <v>496</v>
      </c>
      <c r="S132" s="398"/>
      <c r="T132" s="398">
        <v>0</v>
      </c>
      <c r="U132" s="398">
        <v>0</v>
      </c>
      <c r="V132" s="398">
        <v>0</v>
      </c>
      <c r="W132" s="398">
        <v>0</v>
      </c>
      <c r="X132" s="398">
        <v>0</v>
      </c>
      <c r="Y132" s="398">
        <v>0</v>
      </c>
      <c r="Z132" s="398">
        <v>0</v>
      </c>
      <c r="AA132" s="398">
        <v>0</v>
      </c>
      <c r="AB132" s="440">
        <v>0</v>
      </c>
      <c r="AC132" s="398">
        <v>0</v>
      </c>
      <c r="AD132" s="359">
        <v>0</v>
      </c>
      <c r="AE132" s="359">
        <v>0</v>
      </c>
      <c r="AF132" s="359">
        <v>0</v>
      </c>
      <c r="AG132" s="359">
        <v>0</v>
      </c>
      <c r="AH132" s="359">
        <v>0</v>
      </c>
      <c r="AI132" s="359">
        <v>0</v>
      </c>
      <c r="AJ132" s="359">
        <v>0</v>
      </c>
      <c r="AK132" s="359">
        <v>0</v>
      </c>
      <c r="AL132" s="359">
        <v>0</v>
      </c>
      <c r="AM132" s="359">
        <v>0</v>
      </c>
      <c r="AN132" s="359">
        <v>0</v>
      </c>
      <c r="AO132" s="359">
        <v>0</v>
      </c>
      <c r="AP132" s="359">
        <v>0</v>
      </c>
      <c r="AQ132" s="359">
        <v>0</v>
      </c>
      <c r="AR132" s="359">
        <v>0</v>
      </c>
      <c r="AS132" s="359">
        <v>0</v>
      </c>
      <c r="AT132" s="359">
        <v>0</v>
      </c>
      <c r="AU132" s="359">
        <v>0</v>
      </c>
      <c r="AV132" s="359">
        <v>0</v>
      </c>
      <c r="AW132" s="359">
        <v>0</v>
      </c>
      <c r="AX132" s="359">
        <v>0</v>
      </c>
      <c r="AY132" s="359">
        <v>0</v>
      </c>
      <c r="AZ132" s="359">
        <v>0</v>
      </c>
      <c r="BA132" s="398">
        <v>9132.9481899999992</v>
      </c>
      <c r="BB132" s="508" t="s">
        <v>2239</v>
      </c>
      <c r="BC132" s="508" t="s">
        <v>2034</v>
      </c>
      <c r="BD132" s="512">
        <v>0</v>
      </c>
      <c r="BE132" s="512">
        <v>10240.92928</v>
      </c>
      <c r="BF132" s="403" t="s">
        <v>1970</v>
      </c>
      <c r="BG132" s="361"/>
      <c r="BH132" s="360" t="s">
        <v>2019</v>
      </c>
      <c r="BI132" s="361" t="s">
        <v>2718</v>
      </c>
      <c r="BJ132" s="593"/>
    </row>
    <row r="133" spans="1:62" s="346" customFormat="1" ht="54" outlineLevel="1">
      <c r="A133" s="698"/>
      <c r="B133" s="625" t="s">
        <v>2245</v>
      </c>
      <c r="C133" s="507" t="s">
        <v>80</v>
      </c>
      <c r="D133" s="360" t="s">
        <v>194</v>
      </c>
      <c r="E133" s="360" t="s">
        <v>1065</v>
      </c>
      <c r="F133" s="361" t="s">
        <v>80</v>
      </c>
      <c r="G133" s="361" t="s">
        <v>80</v>
      </c>
      <c r="H133" s="360" t="s">
        <v>324</v>
      </c>
      <c r="I133" s="398">
        <v>7000</v>
      </c>
      <c r="J133" s="398">
        <v>7000</v>
      </c>
      <c r="K133" s="398">
        <v>0</v>
      </c>
      <c r="L133" s="398">
        <v>0</v>
      </c>
      <c r="M133" s="398">
        <v>7000</v>
      </c>
      <c r="N133" s="398">
        <v>0</v>
      </c>
      <c r="O133" s="398">
        <v>0</v>
      </c>
      <c r="P133" s="510" t="s">
        <v>80</v>
      </c>
      <c r="Q133" s="511">
        <v>44742</v>
      </c>
      <c r="R133" s="508" t="s">
        <v>496</v>
      </c>
      <c r="S133" s="398"/>
      <c r="T133" s="398">
        <v>0</v>
      </c>
      <c r="U133" s="398">
        <v>0</v>
      </c>
      <c r="V133" s="398">
        <v>0</v>
      </c>
      <c r="W133" s="398">
        <v>0</v>
      </c>
      <c r="X133" s="398">
        <v>0</v>
      </c>
      <c r="Y133" s="398">
        <v>0</v>
      </c>
      <c r="Z133" s="398">
        <v>0</v>
      </c>
      <c r="AA133" s="398">
        <v>0</v>
      </c>
      <c r="AB133" s="440">
        <v>0</v>
      </c>
      <c r="AC133" s="398">
        <v>0</v>
      </c>
      <c r="AD133" s="359">
        <v>0</v>
      </c>
      <c r="AE133" s="359">
        <v>0</v>
      </c>
      <c r="AF133" s="359">
        <v>0</v>
      </c>
      <c r="AG133" s="359">
        <v>0</v>
      </c>
      <c r="AH133" s="359">
        <v>0</v>
      </c>
      <c r="AI133" s="359">
        <v>0</v>
      </c>
      <c r="AJ133" s="359">
        <v>0</v>
      </c>
      <c r="AK133" s="359">
        <v>0</v>
      </c>
      <c r="AL133" s="359">
        <v>0</v>
      </c>
      <c r="AM133" s="359">
        <v>0</v>
      </c>
      <c r="AN133" s="359">
        <v>0</v>
      </c>
      <c r="AO133" s="359">
        <v>0</v>
      </c>
      <c r="AP133" s="359">
        <v>0</v>
      </c>
      <c r="AQ133" s="359">
        <v>0</v>
      </c>
      <c r="AR133" s="359">
        <v>0</v>
      </c>
      <c r="AS133" s="359">
        <v>0</v>
      </c>
      <c r="AT133" s="359">
        <v>0</v>
      </c>
      <c r="AU133" s="359">
        <v>0</v>
      </c>
      <c r="AV133" s="359">
        <v>0</v>
      </c>
      <c r="AW133" s="359">
        <v>0</v>
      </c>
      <c r="AX133" s="359">
        <v>0</v>
      </c>
      <c r="AY133" s="359">
        <v>0</v>
      </c>
      <c r="AZ133" s="359">
        <v>0</v>
      </c>
      <c r="BA133" s="398">
        <v>7000</v>
      </c>
      <c r="BB133" s="508" t="s">
        <v>2239</v>
      </c>
      <c r="BC133" s="508" t="s">
        <v>2034</v>
      </c>
      <c r="BD133" s="512">
        <v>0</v>
      </c>
      <c r="BE133" s="512">
        <v>6684.1810699999996</v>
      </c>
      <c r="BF133" s="403" t="s">
        <v>1970</v>
      </c>
      <c r="BG133" s="361"/>
      <c r="BH133" s="360" t="s">
        <v>2014</v>
      </c>
      <c r="BI133" s="361" t="s">
        <v>2718</v>
      </c>
      <c r="BJ133" s="593"/>
    </row>
    <row r="134" spans="1:62" s="346" customFormat="1" ht="54" outlineLevel="1">
      <c r="A134" s="698"/>
      <c r="B134" s="625" t="s">
        <v>2246</v>
      </c>
      <c r="C134" s="507" t="s">
        <v>80</v>
      </c>
      <c r="D134" s="360" t="s">
        <v>194</v>
      </c>
      <c r="E134" s="360" t="s">
        <v>1065</v>
      </c>
      <c r="F134" s="361" t="s">
        <v>80</v>
      </c>
      <c r="G134" s="361" t="s">
        <v>80</v>
      </c>
      <c r="H134" s="360" t="s">
        <v>324</v>
      </c>
      <c r="I134" s="398">
        <v>8000</v>
      </c>
      <c r="J134" s="398">
        <v>8000</v>
      </c>
      <c r="K134" s="398">
        <v>0</v>
      </c>
      <c r="L134" s="398">
        <v>0</v>
      </c>
      <c r="M134" s="398">
        <v>8000</v>
      </c>
      <c r="N134" s="398">
        <v>0</v>
      </c>
      <c r="O134" s="398">
        <v>0</v>
      </c>
      <c r="P134" s="510">
        <v>44907</v>
      </c>
      <c r="Q134" s="511">
        <v>44785</v>
      </c>
      <c r="R134" s="508" t="s">
        <v>496</v>
      </c>
      <c r="S134" s="398"/>
      <c r="T134" s="398">
        <v>0</v>
      </c>
      <c r="U134" s="398">
        <v>0</v>
      </c>
      <c r="V134" s="398">
        <v>0</v>
      </c>
      <c r="W134" s="398">
        <v>0</v>
      </c>
      <c r="X134" s="398">
        <v>0</v>
      </c>
      <c r="Y134" s="398">
        <v>0</v>
      </c>
      <c r="Z134" s="398">
        <v>0</v>
      </c>
      <c r="AA134" s="398">
        <v>0</v>
      </c>
      <c r="AB134" s="440">
        <v>0</v>
      </c>
      <c r="AC134" s="398">
        <v>0</v>
      </c>
      <c r="AD134" s="359">
        <v>0</v>
      </c>
      <c r="AE134" s="359">
        <v>0</v>
      </c>
      <c r="AF134" s="359">
        <v>0</v>
      </c>
      <c r="AG134" s="359">
        <v>0</v>
      </c>
      <c r="AH134" s="359">
        <v>0</v>
      </c>
      <c r="AI134" s="359">
        <v>0</v>
      </c>
      <c r="AJ134" s="359">
        <v>0</v>
      </c>
      <c r="AK134" s="359">
        <v>0</v>
      </c>
      <c r="AL134" s="359">
        <v>0</v>
      </c>
      <c r="AM134" s="359">
        <v>0</v>
      </c>
      <c r="AN134" s="359">
        <v>0</v>
      </c>
      <c r="AO134" s="359">
        <v>0</v>
      </c>
      <c r="AP134" s="359">
        <v>0</v>
      </c>
      <c r="AQ134" s="359">
        <v>0</v>
      </c>
      <c r="AR134" s="359">
        <v>0</v>
      </c>
      <c r="AS134" s="359">
        <v>0</v>
      </c>
      <c r="AT134" s="359">
        <v>0</v>
      </c>
      <c r="AU134" s="359">
        <v>0</v>
      </c>
      <c r="AV134" s="359">
        <v>0</v>
      </c>
      <c r="AW134" s="359">
        <v>0</v>
      </c>
      <c r="AX134" s="359">
        <v>0</v>
      </c>
      <c r="AY134" s="359">
        <v>0</v>
      </c>
      <c r="AZ134" s="359">
        <v>0</v>
      </c>
      <c r="BA134" s="398">
        <v>8000</v>
      </c>
      <c r="BB134" s="508" t="s">
        <v>2239</v>
      </c>
      <c r="BC134" s="508" t="s">
        <v>2034</v>
      </c>
      <c r="BD134" s="512">
        <v>0</v>
      </c>
      <c r="BE134" s="512">
        <v>7684.00731</v>
      </c>
      <c r="BF134" s="403" t="s">
        <v>1970</v>
      </c>
      <c r="BG134" s="361"/>
      <c r="BH134" s="360" t="s">
        <v>2020</v>
      </c>
      <c r="BI134" s="361" t="s">
        <v>2722</v>
      </c>
      <c r="BJ134" s="593"/>
    </row>
    <row r="135" spans="1:62" s="346" customFormat="1" ht="54" outlineLevel="1">
      <c r="A135" s="698"/>
      <c r="B135" s="625" t="s">
        <v>2247</v>
      </c>
      <c r="C135" s="507" t="s">
        <v>80</v>
      </c>
      <c r="D135" s="360" t="s">
        <v>194</v>
      </c>
      <c r="E135" s="360" t="s">
        <v>1065</v>
      </c>
      <c r="F135" s="361" t="s">
        <v>80</v>
      </c>
      <c r="G135" s="361" t="s">
        <v>80</v>
      </c>
      <c r="H135" s="360" t="s">
        <v>324</v>
      </c>
      <c r="I135" s="398">
        <v>9000</v>
      </c>
      <c r="J135" s="398">
        <v>9000</v>
      </c>
      <c r="K135" s="398">
        <v>0</v>
      </c>
      <c r="L135" s="398">
        <v>0</v>
      </c>
      <c r="M135" s="398">
        <v>9000</v>
      </c>
      <c r="N135" s="398">
        <v>0</v>
      </c>
      <c r="O135" s="398">
        <v>0</v>
      </c>
      <c r="P135" s="510">
        <v>45210</v>
      </c>
      <c r="Q135" s="511">
        <v>45068</v>
      </c>
      <c r="R135" s="508" t="s">
        <v>496</v>
      </c>
      <c r="S135" s="398"/>
      <c r="T135" s="398">
        <v>0</v>
      </c>
      <c r="U135" s="398">
        <v>0</v>
      </c>
      <c r="V135" s="398">
        <v>0</v>
      </c>
      <c r="W135" s="398">
        <v>0</v>
      </c>
      <c r="X135" s="398">
        <v>0</v>
      </c>
      <c r="Y135" s="398">
        <v>0</v>
      </c>
      <c r="Z135" s="398">
        <v>0</v>
      </c>
      <c r="AA135" s="398">
        <v>0</v>
      </c>
      <c r="AB135" s="440">
        <v>0</v>
      </c>
      <c r="AC135" s="398">
        <v>0</v>
      </c>
      <c r="AD135" s="359">
        <v>0</v>
      </c>
      <c r="AE135" s="359">
        <v>0</v>
      </c>
      <c r="AF135" s="359">
        <v>0</v>
      </c>
      <c r="AG135" s="359">
        <v>0</v>
      </c>
      <c r="AH135" s="359">
        <v>0</v>
      </c>
      <c r="AI135" s="359">
        <v>0</v>
      </c>
      <c r="AJ135" s="359">
        <v>0</v>
      </c>
      <c r="AK135" s="359">
        <v>0</v>
      </c>
      <c r="AL135" s="359">
        <v>0</v>
      </c>
      <c r="AM135" s="359">
        <v>0</v>
      </c>
      <c r="AN135" s="359">
        <v>0</v>
      </c>
      <c r="AO135" s="359">
        <v>0</v>
      </c>
      <c r="AP135" s="359">
        <v>0</v>
      </c>
      <c r="AQ135" s="359">
        <v>0</v>
      </c>
      <c r="AR135" s="359">
        <v>0</v>
      </c>
      <c r="AS135" s="359">
        <v>0</v>
      </c>
      <c r="AT135" s="359">
        <v>0</v>
      </c>
      <c r="AU135" s="359">
        <v>0</v>
      </c>
      <c r="AV135" s="359">
        <v>0</v>
      </c>
      <c r="AW135" s="359">
        <v>0</v>
      </c>
      <c r="AX135" s="359">
        <v>0</v>
      </c>
      <c r="AY135" s="359">
        <v>0</v>
      </c>
      <c r="AZ135" s="359">
        <v>0</v>
      </c>
      <c r="BA135" s="398">
        <v>9000</v>
      </c>
      <c r="BB135" s="508" t="s">
        <v>2239</v>
      </c>
      <c r="BC135" s="508" t="s">
        <v>2034</v>
      </c>
      <c r="BD135" s="512">
        <v>0</v>
      </c>
      <c r="BE135" s="512">
        <v>9514.3084299999991</v>
      </c>
      <c r="BF135" s="403" t="s">
        <v>1970</v>
      </c>
      <c r="BG135" s="361"/>
      <c r="BH135" s="360" t="s">
        <v>2030</v>
      </c>
      <c r="BI135" s="361" t="s">
        <v>2722</v>
      </c>
      <c r="BJ135" s="593"/>
    </row>
    <row r="136" spans="1:62" s="346" customFormat="1" ht="54" outlineLevel="1">
      <c r="A136" s="698"/>
      <c r="B136" s="625" t="s">
        <v>2248</v>
      </c>
      <c r="C136" s="507" t="s">
        <v>80</v>
      </c>
      <c r="D136" s="360" t="s">
        <v>194</v>
      </c>
      <c r="E136" s="360" t="s">
        <v>1065</v>
      </c>
      <c r="F136" s="361" t="s">
        <v>80</v>
      </c>
      <c r="G136" s="361" t="s">
        <v>80</v>
      </c>
      <c r="H136" s="360" t="s">
        <v>324</v>
      </c>
      <c r="I136" s="398">
        <v>15719.67038</v>
      </c>
      <c r="J136" s="398">
        <v>15719.67038</v>
      </c>
      <c r="K136" s="398">
        <v>0</v>
      </c>
      <c r="L136" s="398">
        <v>0</v>
      </c>
      <c r="M136" s="398">
        <v>15719.67038</v>
      </c>
      <c r="N136" s="398">
        <v>0</v>
      </c>
      <c r="O136" s="398">
        <v>0</v>
      </c>
      <c r="P136" s="510" t="s">
        <v>80</v>
      </c>
      <c r="Q136" s="511">
        <v>44831</v>
      </c>
      <c r="R136" s="508" t="s">
        <v>496</v>
      </c>
      <c r="S136" s="398"/>
      <c r="T136" s="398">
        <v>0</v>
      </c>
      <c r="U136" s="398">
        <v>0</v>
      </c>
      <c r="V136" s="398">
        <v>0</v>
      </c>
      <c r="W136" s="398">
        <v>0</v>
      </c>
      <c r="X136" s="398">
        <v>0</v>
      </c>
      <c r="Y136" s="398">
        <v>0</v>
      </c>
      <c r="Z136" s="398">
        <v>0</v>
      </c>
      <c r="AA136" s="398">
        <v>0</v>
      </c>
      <c r="AB136" s="440">
        <v>0</v>
      </c>
      <c r="AC136" s="398">
        <v>0</v>
      </c>
      <c r="AD136" s="359">
        <v>0</v>
      </c>
      <c r="AE136" s="359">
        <v>0</v>
      </c>
      <c r="AF136" s="359">
        <v>0</v>
      </c>
      <c r="AG136" s="359">
        <v>0</v>
      </c>
      <c r="AH136" s="359">
        <v>0</v>
      </c>
      <c r="AI136" s="359">
        <v>0</v>
      </c>
      <c r="AJ136" s="359">
        <v>0</v>
      </c>
      <c r="AK136" s="359">
        <v>0</v>
      </c>
      <c r="AL136" s="359">
        <v>0</v>
      </c>
      <c r="AM136" s="359">
        <v>0</v>
      </c>
      <c r="AN136" s="359">
        <v>0</v>
      </c>
      <c r="AO136" s="359">
        <v>0</v>
      </c>
      <c r="AP136" s="359">
        <v>0</v>
      </c>
      <c r="AQ136" s="359">
        <v>0</v>
      </c>
      <c r="AR136" s="359">
        <v>0</v>
      </c>
      <c r="AS136" s="359">
        <v>0</v>
      </c>
      <c r="AT136" s="359">
        <v>0</v>
      </c>
      <c r="AU136" s="359">
        <v>0</v>
      </c>
      <c r="AV136" s="359">
        <v>0</v>
      </c>
      <c r="AW136" s="359">
        <v>0</v>
      </c>
      <c r="AX136" s="359">
        <v>0</v>
      </c>
      <c r="AY136" s="359">
        <v>0</v>
      </c>
      <c r="AZ136" s="359">
        <v>0</v>
      </c>
      <c r="BA136" s="398">
        <v>15719.67038</v>
      </c>
      <c r="BB136" s="508" t="s">
        <v>2239</v>
      </c>
      <c r="BC136" s="508" t="s">
        <v>2034</v>
      </c>
      <c r="BD136" s="512">
        <v>0</v>
      </c>
      <c r="BE136" s="512">
        <v>20397.682949999999</v>
      </c>
      <c r="BF136" s="403" t="s">
        <v>1970</v>
      </c>
      <c r="BG136" s="361"/>
      <c r="BH136" s="360" t="s">
        <v>2026</v>
      </c>
      <c r="BI136" s="361" t="s">
        <v>2722</v>
      </c>
      <c r="BJ136" s="593"/>
    </row>
    <row r="137" spans="1:62" s="346" customFormat="1" ht="54" outlineLevel="1">
      <c r="A137" s="698"/>
      <c r="B137" s="625" t="s">
        <v>2249</v>
      </c>
      <c r="C137" s="507" t="s">
        <v>80</v>
      </c>
      <c r="D137" s="360" t="s">
        <v>194</v>
      </c>
      <c r="E137" s="360" t="s">
        <v>1065</v>
      </c>
      <c r="F137" s="361" t="s">
        <v>80</v>
      </c>
      <c r="G137" s="361" t="s">
        <v>80</v>
      </c>
      <c r="H137" s="360" t="s">
        <v>324</v>
      </c>
      <c r="I137" s="398">
        <v>8069</v>
      </c>
      <c r="J137" s="398">
        <v>8069</v>
      </c>
      <c r="K137" s="398">
        <v>0</v>
      </c>
      <c r="L137" s="398">
        <v>0</v>
      </c>
      <c r="M137" s="398">
        <v>8069</v>
      </c>
      <c r="N137" s="398">
        <v>0</v>
      </c>
      <c r="O137" s="398">
        <v>0</v>
      </c>
      <c r="P137" s="510">
        <v>44881</v>
      </c>
      <c r="Q137" s="511">
        <v>44732</v>
      </c>
      <c r="R137" s="508" t="s">
        <v>496</v>
      </c>
      <c r="S137" s="398"/>
      <c r="T137" s="398">
        <v>0</v>
      </c>
      <c r="U137" s="398">
        <v>0</v>
      </c>
      <c r="V137" s="398">
        <v>0</v>
      </c>
      <c r="W137" s="398">
        <v>0</v>
      </c>
      <c r="X137" s="398">
        <v>0</v>
      </c>
      <c r="Y137" s="398">
        <v>0</v>
      </c>
      <c r="Z137" s="398">
        <v>0</v>
      </c>
      <c r="AA137" s="398">
        <v>0</v>
      </c>
      <c r="AB137" s="440">
        <v>0</v>
      </c>
      <c r="AC137" s="398">
        <v>0</v>
      </c>
      <c r="AD137" s="359">
        <v>0</v>
      </c>
      <c r="AE137" s="359">
        <v>0</v>
      </c>
      <c r="AF137" s="359">
        <v>0</v>
      </c>
      <c r="AG137" s="359">
        <v>0</v>
      </c>
      <c r="AH137" s="359">
        <v>0</v>
      </c>
      <c r="AI137" s="359">
        <v>0</v>
      </c>
      <c r="AJ137" s="359">
        <v>0</v>
      </c>
      <c r="AK137" s="359">
        <v>0</v>
      </c>
      <c r="AL137" s="359">
        <v>0</v>
      </c>
      <c r="AM137" s="359">
        <v>0</v>
      </c>
      <c r="AN137" s="359">
        <v>0</v>
      </c>
      <c r="AO137" s="359">
        <v>0</v>
      </c>
      <c r="AP137" s="359">
        <v>0</v>
      </c>
      <c r="AQ137" s="359">
        <v>0</v>
      </c>
      <c r="AR137" s="359">
        <v>0</v>
      </c>
      <c r="AS137" s="359">
        <v>0</v>
      </c>
      <c r="AT137" s="359">
        <v>0</v>
      </c>
      <c r="AU137" s="359">
        <v>0</v>
      </c>
      <c r="AV137" s="359">
        <v>0</v>
      </c>
      <c r="AW137" s="359">
        <v>0</v>
      </c>
      <c r="AX137" s="359">
        <v>0</v>
      </c>
      <c r="AY137" s="359">
        <v>0</v>
      </c>
      <c r="AZ137" s="359">
        <v>0</v>
      </c>
      <c r="BA137" s="398">
        <v>8069</v>
      </c>
      <c r="BB137" s="508" t="s">
        <v>2239</v>
      </c>
      <c r="BC137" s="508" t="s">
        <v>2034</v>
      </c>
      <c r="BD137" s="512">
        <v>0</v>
      </c>
      <c r="BE137" s="512">
        <v>7936.0267999999996</v>
      </c>
      <c r="BF137" s="403" t="s">
        <v>1970</v>
      </c>
      <c r="BG137" s="361"/>
      <c r="BH137" s="360" t="s">
        <v>2020</v>
      </c>
      <c r="BI137" s="361" t="s">
        <v>2722</v>
      </c>
      <c r="BJ137" s="593"/>
    </row>
    <row r="138" spans="1:62" s="351" customFormat="1" ht="54" outlineLevel="1">
      <c r="A138" s="698"/>
      <c r="B138" s="625" t="s">
        <v>2250</v>
      </c>
      <c r="C138" s="507" t="s">
        <v>80</v>
      </c>
      <c r="D138" s="360" t="s">
        <v>194</v>
      </c>
      <c r="E138" s="360" t="s">
        <v>1065</v>
      </c>
      <c r="F138" s="361" t="s">
        <v>80</v>
      </c>
      <c r="G138" s="361" t="s">
        <v>80</v>
      </c>
      <c r="H138" s="360" t="s">
        <v>324</v>
      </c>
      <c r="I138" s="398">
        <v>30198</v>
      </c>
      <c r="J138" s="398">
        <v>30198</v>
      </c>
      <c r="K138" s="398">
        <v>0</v>
      </c>
      <c r="L138" s="398">
        <v>0</v>
      </c>
      <c r="M138" s="398">
        <v>30198</v>
      </c>
      <c r="N138" s="398">
        <v>0</v>
      </c>
      <c r="O138" s="398">
        <v>0</v>
      </c>
      <c r="P138" s="510" t="s">
        <v>80</v>
      </c>
      <c r="Q138" s="511">
        <v>44867</v>
      </c>
      <c r="R138" s="508" t="s">
        <v>496</v>
      </c>
      <c r="S138" s="398"/>
      <c r="T138" s="398">
        <v>0</v>
      </c>
      <c r="U138" s="398">
        <v>0</v>
      </c>
      <c r="V138" s="398">
        <v>0</v>
      </c>
      <c r="W138" s="398">
        <v>0</v>
      </c>
      <c r="X138" s="398">
        <v>0</v>
      </c>
      <c r="Y138" s="398">
        <v>0</v>
      </c>
      <c r="Z138" s="398">
        <v>0</v>
      </c>
      <c r="AA138" s="398">
        <v>0</v>
      </c>
      <c r="AB138" s="440">
        <v>0</v>
      </c>
      <c r="AC138" s="398">
        <v>0</v>
      </c>
      <c r="AD138" s="359">
        <v>0</v>
      </c>
      <c r="AE138" s="359">
        <v>0</v>
      </c>
      <c r="AF138" s="359">
        <v>0</v>
      </c>
      <c r="AG138" s="359">
        <v>0</v>
      </c>
      <c r="AH138" s="359">
        <v>0</v>
      </c>
      <c r="AI138" s="359">
        <v>0</v>
      </c>
      <c r="AJ138" s="359">
        <v>0</v>
      </c>
      <c r="AK138" s="359">
        <v>0</v>
      </c>
      <c r="AL138" s="359">
        <v>0</v>
      </c>
      <c r="AM138" s="359">
        <v>0</v>
      </c>
      <c r="AN138" s="359">
        <v>0</v>
      </c>
      <c r="AO138" s="359">
        <v>0</v>
      </c>
      <c r="AP138" s="359">
        <v>0</v>
      </c>
      <c r="AQ138" s="359">
        <v>0</v>
      </c>
      <c r="AR138" s="359">
        <v>0</v>
      </c>
      <c r="AS138" s="359">
        <v>0</v>
      </c>
      <c r="AT138" s="359">
        <v>0</v>
      </c>
      <c r="AU138" s="359">
        <v>0</v>
      </c>
      <c r="AV138" s="359">
        <v>0</v>
      </c>
      <c r="AW138" s="359">
        <v>0</v>
      </c>
      <c r="AX138" s="359">
        <v>0</v>
      </c>
      <c r="AY138" s="359">
        <v>0</v>
      </c>
      <c r="AZ138" s="359">
        <v>0</v>
      </c>
      <c r="BA138" s="398">
        <v>30198</v>
      </c>
      <c r="BB138" s="508" t="s">
        <v>2239</v>
      </c>
      <c r="BC138" s="508" t="s">
        <v>2034</v>
      </c>
      <c r="BD138" s="512">
        <v>0</v>
      </c>
      <c r="BE138" s="512">
        <v>34153.360710000001</v>
      </c>
      <c r="BF138" s="403" t="s">
        <v>1970</v>
      </c>
      <c r="BG138" s="361"/>
      <c r="BH138" s="360" t="s">
        <v>2026</v>
      </c>
      <c r="BI138" s="361" t="s">
        <v>2722</v>
      </c>
      <c r="BJ138" s="593"/>
    </row>
    <row r="139" spans="1:62" s="346" customFormat="1" ht="54" outlineLevel="1">
      <c r="A139" s="698"/>
      <c r="B139" s="624" t="s">
        <v>2251</v>
      </c>
      <c r="C139" s="507" t="s">
        <v>80</v>
      </c>
      <c r="D139" s="360" t="s">
        <v>194</v>
      </c>
      <c r="E139" s="360" t="s">
        <v>1065</v>
      </c>
      <c r="F139" s="361" t="s">
        <v>80</v>
      </c>
      <c r="G139" s="361" t="s">
        <v>80</v>
      </c>
      <c r="H139" s="360" t="s">
        <v>324</v>
      </c>
      <c r="I139" s="398">
        <v>20318</v>
      </c>
      <c r="J139" s="398">
        <v>20318</v>
      </c>
      <c r="K139" s="398">
        <v>0</v>
      </c>
      <c r="L139" s="398">
        <v>0</v>
      </c>
      <c r="M139" s="398">
        <v>20318</v>
      </c>
      <c r="N139" s="398">
        <v>0</v>
      </c>
      <c r="O139" s="398">
        <v>0</v>
      </c>
      <c r="P139" s="510" t="s">
        <v>80</v>
      </c>
      <c r="Q139" s="511">
        <v>44844</v>
      </c>
      <c r="R139" s="508" t="s">
        <v>693</v>
      </c>
      <c r="S139" s="398"/>
      <c r="T139" s="398">
        <v>0</v>
      </c>
      <c r="U139" s="398">
        <v>0</v>
      </c>
      <c r="V139" s="398">
        <v>0</v>
      </c>
      <c r="W139" s="398">
        <v>0</v>
      </c>
      <c r="X139" s="398">
        <v>0</v>
      </c>
      <c r="Y139" s="398">
        <v>0</v>
      </c>
      <c r="Z139" s="398">
        <v>0</v>
      </c>
      <c r="AA139" s="398">
        <v>0</v>
      </c>
      <c r="AB139" s="440">
        <v>0</v>
      </c>
      <c r="AC139" s="398">
        <v>0</v>
      </c>
      <c r="AD139" s="359">
        <v>0</v>
      </c>
      <c r="AE139" s="359">
        <v>0</v>
      </c>
      <c r="AF139" s="359">
        <v>0</v>
      </c>
      <c r="AG139" s="359">
        <v>0</v>
      </c>
      <c r="AH139" s="359">
        <v>0</v>
      </c>
      <c r="AI139" s="359">
        <v>0</v>
      </c>
      <c r="AJ139" s="359">
        <v>0</v>
      </c>
      <c r="AK139" s="359">
        <v>0</v>
      </c>
      <c r="AL139" s="359">
        <v>0</v>
      </c>
      <c r="AM139" s="359">
        <v>0</v>
      </c>
      <c r="AN139" s="359">
        <v>0</v>
      </c>
      <c r="AO139" s="359">
        <v>0</v>
      </c>
      <c r="AP139" s="359">
        <v>0</v>
      </c>
      <c r="AQ139" s="359">
        <v>0</v>
      </c>
      <c r="AR139" s="359">
        <v>0</v>
      </c>
      <c r="AS139" s="359">
        <v>0</v>
      </c>
      <c r="AT139" s="359">
        <v>0</v>
      </c>
      <c r="AU139" s="359">
        <v>0</v>
      </c>
      <c r="AV139" s="359">
        <v>0</v>
      </c>
      <c r="AW139" s="359">
        <v>0</v>
      </c>
      <c r="AX139" s="359">
        <v>0</v>
      </c>
      <c r="AY139" s="359">
        <v>0</v>
      </c>
      <c r="AZ139" s="359">
        <v>0</v>
      </c>
      <c r="BA139" s="398">
        <v>20318</v>
      </c>
      <c r="BB139" s="508" t="s">
        <v>2239</v>
      </c>
      <c r="BC139" s="508" t="s">
        <v>2034</v>
      </c>
      <c r="BD139" s="512">
        <v>0</v>
      </c>
      <c r="BE139" s="512">
        <v>19367.292099999999</v>
      </c>
      <c r="BF139" s="403" t="s">
        <v>1970</v>
      </c>
      <c r="BG139" s="361"/>
      <c r="BH139" s="360" t="s">
        <v>2023</v>
      </c>
      <c r="BI139" s="361" t="s">
        <v>2718</v>
      </c>
      <c r="BJ139" s="593"/>
    </row>
    <row r="140" spans="1:62" s="346" customFormat="1" ht="54" outlineLevel="1">
      <c r="A140" s="698"/>
      <c r="B140" s="625" t="s">
        <v>2252</v>
      </c>
      <c r="C140" s="507" t="s">
        <v>80</v>
      </c>
      <c r="D140" s="360" t="s">
        <v>194</v>
      </c>
      <c r="E140" s="360" t="s">
        <v>1065</v>
      </c>
      <c r="F140" s="361" t="s">
        <v>80</v>
      </c>
      <c r="G140" s="361" t="s">
        <v>80</v>
      </c>
      <c r="H140" s="360" t="s">
        <v>324</v>
      </c>
      <c r="I140" s="398">
        <v>18306.334719999999</v>
      </c>
      <c r="J140" s="398">
        <v>18306.334719999999</v>
      </c>
      <c r="K140" s="398">
        <v>0</v>
      </c>
      <c r="L140" s="398">
        <v>0</v>
      </c>
      <c r="M140" s="398">
        <v>18306.334719999999</v>
      </c>
      <c r="N140" s="398">
        <v>0</v>
      </c>
      <c r="O140" s="398">
        <v>0</v>
      </c>
      <c r="P140" s="510">
        <v>45080</v>
      </c>
      <c r="Q140" s="511">
        <v>44817</v>
      </c>
      <c r="R140" s="508" t="s">
        <v>496</v>
      </c>
      <c r="S140" s="398"/>
      <c r="T140" s="398">
        <v>0</v>
      </c>
      <c r="U140" s="398">
        <v>0</v>
      </c>
      <c r="V140" s="398">
        <v>0</v>
      </c>
      <c r="W140" s="398">
        <v>0</v>
      </c>
      <c r="X140" s="398">
        <v>0</v>
      </c>
      <c r="Y140" s="398">
        <v>0</v>
      </c>
      <c r="Z140" s="398">
        <v>0</v>
      </c>
      <c r="AA140" s="398">
        <v>0</v>
      </c>
      <c r="AB140" s="440">
        <v>0</v>
      </c>
      <c r="AC140" s="398">
        <v>0</v>
      </c>
      <c r="AD140" s="359">
        <v>0</v>
      </c>
      <c r="AE140" s="359">
        <v>0</v>
      </c>
      <c r="AF140" s="359">
        <v>0</v>
      </c>
      <c r="AG140" s="359">
        <v>0</v>
      </c>
      <c r="AH140" s="359">
        <v>0</v>
      </c>
      <c r="AI140" s="359">
        <v>0</v>
      </c>
      <c r="AJ140" s="359">
        <v>0</v>
      </c>
      <c r="AK140" s="359">
        <v>0</v>
      </c>
      <c r="AL140" s="359">
        <v>0</v>
      </c>
      <c r="AM140" s="359">
        <v>0</v>
      </c>
      <c r="AN140" s="359">
        <v>0</v>
      </c>
      <c r="AO140" s="359">
        <v>0</v>
      </c>
      <c r="AP140" s="359">
        <v>0</v>
      </c>
      <c r="AQ140" s="359">
        <v>0</v>
      </c>
      <c r="AR140" s="359">
        <v>0</v>
      </c>
      <c r="AS140" s="359">
        <v>0</v>
      </c>
      <c r="AT140" s="359">
        <v>0</v>
      </c>
      <c r="AU140" s="359">
        <v>0</v>
      </c>
      <c r="AV140" s="359">
        <v>0</v>
      </c>
      <c r="AW140" s="359">
        <v>0</v>
      </c>
      <c r="AX140" s="359">
        <v>0</v>
      </c>
      <c r="AY140" s="359">
        <v>0</v>
      </c>
      <c r="AZ140" s="359">
        <v>0</v>
      </c>
      <c r="BA140" s="398">
        <v>18306.334719999999</v>
      </c>
      <c r="BB140" s="508" t="s">
        <v>2239</v>
      </c>
      <c r="BC140" s="508" t="s">
        <v>2034</v>
      </c>
      <c r="BD140" s="512">
        <v>0</v>
      </c>
      <c r="BE140" s="512">
        <v>18306.334719999999</v>
      </c>
      <c r="BF140" s="403" t="s">
        <v>1970</v>
      </c>
      <c r="BG140" s="361"/>
      <c r="BH140" s="360" t="s">
        <v>2024</v>
      </c>
      <c r="BI140" s="361" t="s">
        <v>2718</v>
      </c>
      <c r="BJ140" s="593"/>
    </row>
    <row r="141" spans="1:62" s="346" customFormat="1" ht="54" outlineLevel="1">
      <c r="A141" s="698"/>
      <c r="B141" s="625" t="s">
        <v>2253</v>
      </c>
      <c r="C141" s="507" t="s">
        <v>80</v>
      </c>
      <c r="D141" s="360" t="s">
        <v>194</v>
      </c>
      <c r="E141" s="360" t="s">
        <v>1065</v>
      </c>
      <c r="F141" s="361" t="s">
        <v>80</v>
      </c>
      <c r="G141" s="361" t="s">
        <v>80</v>
      </c>
      <c r="H141" s="360" t="s">
        <v>324</v>
      </c>
      <c r="I141" s="398">
        <v>12800</v>
      </c>
      <c r="J141" s="398">
        <v>12800</v>
      </c>
      <c r="K141" s="398">
        <v>0</v>
      </c>
      <c r="L141" s="398">
        <v>0</v>
      </c>
      <c r="M141" s="398">
        <v>12800</v>
      </c>
      <c r="N141" s="398">
        <v>0</v>
      </c>
      <c r="O141" s="398">
        <v>0</v>
      </c>
      <c r="P141" s="510">
        <v>44900</v>
      </c>
      <c r="Q141" s="511">
        <v>44749</v>
      </c>
      <c r="R141" s="508" t="s">
        <v>496</v>
      </c>
      <c r="S141" s="398"/>
      <c r="T141" s="398">
        <v>0</v>
      </c>
      <c r="U141" s="398">
        <v>0</v>
      </c>
      <c r="V141" s="398">
        <v>0</v>
      </c>
      <c r="W141" s="398">
        <v>0</v>
      </c>
      <c r="X141" s="398">
        <v>0</v>
      </c>
      <c r="Y141" s="398">
        <v>0</v>
      </c>
      <c r="Z141" s="398">
        <v>0</v>
      </c>
      <c r="AA141" s="398">
        <v>0</v>
      </c>
      <c r="AB141" s="440">
        <v>0</v>
      </c>
      <c r="AC141" s="398">
        <v>0</v>
      </c>
      <c r="AD141" s="359">
        <v>0</v>
      </c>
      <c r="AE141" s="359">
        <v>0</v>
      </c>
      <c r="AF141" s="359">
        <v>0</v>
      </c>
      <c r="AG141" s="359">
        <v>0</v>
      </c>
      <c r="AH141" s="359">
        <v>0</v>
      </c>
      <c r="AI141" s="359">
        <v>0</v>
      </c>
      <c r="AJ141" s="359">
        <v>0</v>
      </c>
      <c r="AK141" s="359">
        <v>0</v>
      </c>
      <c r="AL141" s="359">
        <v>0</v>
      </c>
      <c r="AM141" s="359">
        <v>0</v>
      </c>
      <c r="AN141" s="359">
        <v>0</v>
      </c>
      <c r="AO141" s="359">
        <v>0</v>
      </c>
      <c r="AP141" s="359">
        <v>0</v>
      </c>
      <c r="AQ141" s="359">
        <v>0</v>
      </c>
      <c r="AR141" s="359">
        <v>0</v>
      </c>
      <c r="AS141" s="359">
        <v>0</v>
      </c>
      <c r="AT141" s="359">
        <v>0</v>
      </c>
      <c r="AU141" s="359">
        <v>0</v>
      </c>
      <c r="AV141" s="359">
        <v>0</v>
      </c>
      <c r="AW141" s="359">
        <v>0</v>
      </c>
      <c r="AX141" s="359">
        <v>0</v>
      </c>
      <c r="AY141" s="359">
        <v>0</v>
      </c>
      <c r="AZ141" s="359">
        <v>0</v>
      </c>
      <c r="BA141" s="398">
        <v>12800</v>
      </c>
      <c r="BB141" s="508" t="s">
        <v>2239</v>
      </c>
      <c r="BC141" s="508" t="s">
        <v>2034</v>
      </c>
      <c r="BD141" s="512">
        <v>0</v>
      </c>
      <c r="BE141" s="512">
        <v>10273.80753</v>
      </c>
      <c r="BF141" s="403" t="s">
        <v>1970</v>
      </c>
      <c r="BG141" s="361"/>
      <c r="BH141" s="360" t="s">
        <v>2705</v>
      </c>
      <c r="BI141" s="361" t="s">
        <v>2722</v>
      </c>
      <c r="BJ141" s="593"/>
    </row>
    <row r="142" spans="1:62" s="346" customFormat="1" ht="54" outlineLevel="1">
      <c r="A142" s="698"/>
      <c r="B142" s="625" t="s">
        <v>2254</v>
      </c>
      <c r="C142" s="507" t="s">
        <v>80</v>
      </c>
      <c r="D142" s="360" t="s">
        <v>194</v>
      </c>
      <c r="E142" s="360" t="s">
        <v>1065</v>
      </c>
      <c r="F142" s="361" t="s">
        <v>80</v>
      </c>
      <c r="G142" s="361" t="s">
        <v>80</v>
      </c>
      <c r="H142" s="360" t="s">
        <v>324</v>
      </c>
      <c r="I142" s="398">
        <v>23321.683540000002</v>
      </c>
      <c r="J142" s="398">
        <v>23321.683540000002</v>
      </c>
      <c r="K142" s="398">
        <v>0</v>
      </c>
      <c r="L142" s="398">
        <v>0</v>
      </c>
      <c r="M142" s="398">
        <v>23321.683540000002</v>
      </c>
      <c r="N142" s="398">
        <v>0</v>
      </c>
      <c r="O142" s="398">
        <v>0</v>
      </c>
      <c r="P142" s="510">
        <v>45036</v>
      </c>
      <c r="Q142" s="511">
        <v>44788</v>
      </c>
      <c r="R142" s="508" t="s">
        <v>496</v>
      </c>
      <c r="S142" s="398"/>
      <c r="T142" s="398">
        <v>0</v>
      </c>
      <c r="U142" s="398">
        <v>0</v>
      </c>
      <c r="V142" s="398">
        <v>0</v>
      </c>
      <c r="W142" s="398">
        <v>0</v>
      </c>
      <c r="X142" s="398">
        <v>0</v>
      </c>
      <c r="Y142" s="398">
        <v>0</v>
      </c>
      <c r="Z142" s="398">
        <v>0</v>
      </c>
      <c r="AA142" s="398">
        <v>0</v>
      </c>
      <c r="AB142" s="440">
        <v>0</v>
      </c>
      <c r="AC142" s="398">
        <v>0</v>
      </c>
      <c r="AD142" s="359">
        <v>0</v>
      </c>
      <c r="AE142" s="359">
        <v>0</v>
      </c>
      <c r="AF142" s="359">
        <v>0</v>
      </c>
      <c r="AG142" s="359">
        <v>0</v>
      </c>
      <c r="AH142" s="359">
        <v>0</v>
      </c>
      <c r="AI142" s="359">
        <v>0</v>
      </c>
      <c r="AJ142" s="359">
        <v>0</v>
      </c>
      <c r="AK142" s="359">
        <v>0</v>
      </c>
      <c r="AL142" s="359">
        <v>0</v>
      </c>
      <c r="AM142" s="359">
        <v>0</v>
      </c>
      <c r="AN142" s="359">
        <v>0</v>
      </c>
      <c r="AO142" s="359">
        <v>0</v>
      </c>
      <c r="AP142" s="359">
        <v>0</v>
      </c>
      <c r="AQ142" s="359">
        <v>0</v>
      </c>
      <c r="AR142" s="359">
        <v>0</v>
      </c>
      <c r="AS142" s="359">
        <v>0</v>
      </c>
      <c r="AT142" s="359">
        <v>0</v>
      </c>
      <c r="AU142" s="359">
        <v>0</v>
      </c>
      <c r="AV142" s="359">
        <v>0</v>
      </c>
      <c r="AW142" s="359">
        <v>0</v>
      </c>
      <c r="AX142" s="359">
        <v>0</v>
      </c>
      <c r="AY142" s="359">
        <v>0</v>
      </c>
      <c r="AZ142" s="359">
        <v>0</v>
      </c>
      <c r="BA142" s="398">
        <v>23321.683540000002</v>
      </c>
      <c r="BB142" s="508" t="s">
        <v>2239</v>
      </c>
      <c r="BC142" s="508" t="s">
        <v>2034</v>
      </c>
      <c r="BD142" s="512">
        <v>0</v>
      </c>
      <c r="BE142" s="512">
        <v>23356.622289999999</v>
      </c>
      <c r="BF142" s="403" t="s">
        <v>1970</v>
      </c>
      <c r="BG142" s="361"/>
      <c r="BH142" s="360" t="s">
        <v>2015</v>
      </c>
      <c r="BI142" s="361" t="s">
        <v>2722</v>
      </c>
      <c r="BJ142" s="593"/>
    </row>
    <row r="143" spans="1:62" s="346" customFormat="1" ht="54" outlineLevel="1">
      <c r="A143" s="698"/>
      <c r="B143" s="624" t="s">
        <v>2255</v>
      </c>
      <c r="C143" s="507" t="s">
        <v>80</v>
      </c>
      <c r="D143" s="360" t="s">
        <v>194</v>
      </c>
      <c r="E143" s="360" t="s">
        <v>1065</v>
      </c>
      <c r="F143" s="361" t="s">
        <v>80</v>
      </c>
      <c r="G143" s="361" t="s">
        <v>80</v>
      </c>
      <c r="H143" s="360" t="s">
        <v>324</v>
      </c>
      <c r="I143" s="398">
        <v>13410</v>
      </c>
      <c r="J143" s="398">
        <v>13410</v>
      </c>
      <c r="K143" s="398">
        <v>0</v>
      </c>
      <c r="L143" s="398">
        <v>0</v>
      </c>
      <c r="M143" s="398">
        <v>13410</v>
      </c>
      <c r="N143" s="398">
        <v>0</v>
      </c>
      <c r="O143" s="398">
        <v>0</v>
      </c>
      <c r="P143" s="510">
        <v>45226</v>
      </c>
      <c r="Q143" s="511">
        <v>44756</v>
      </c>
      <c r="R143" s="508" t="s">
        <v>693</v>
      </c>
      <c r="S143" s="398"/>
      <c r="T143" s="398">
        <v>0</v>
      </c>
      <c r="U143" s="398">
        <v>0</v>
      </c>
      <c r="V143" s="398">
        <v>0</v>
      </c>
      <c r="W143" s="398">
        <v>0</v>
      </c>
      <c r="X143" s="398">
        <v>0</v>
      </c>
      <c r="Y143" s="398">
        <v>0</v>
      </c>
      <c r="Z143" s="398">
        <v>0</v>
      </c>
      <c r="AA143" s="398">
        <v>0</v>
      </c>
      <c r="AB143" s="440">
        <v>0</v>
      </c>
      <c r="AC143" s="398">
        <v>0</v>
      </c>
      <c r="AD143" s="359">
        <v>0</v>
      </c>
      <c r="AE143" s="359">
        <v>0</v>
      </c>
      <c r="AF143" s="359">
        <v>0</v>
      </c>
      <c r="AG143" s="359">
        <v>0</v>
      </c>
      <c r="AH143" s="359">
        <v>0</v>
      </c>
      <c r="AI143" s="359">
        <v>0</v>
      </c>
      <c r="AJ143" s="359">
        <v>0</v>
      </c>
      <c r="AK143" s="359">
        <v>0</v>
      </c>
      <c r="AL143" s="359">
        <v>0</v>
      </c>
      <c r="AM143" s="359">
        <v>0</v>
      </c>
      <c r="AN143" s="359">
        <v>0</v>
      </c>
      <c r="AO143" s="359">
        <v>0</v>
      </c>
      <c r="AP143" s="359">
        <v>0</v>
      </c>
      <c r="AQ143" s="359">
        <v>0</v>
      </c>
      <c r="AR143" s="359">
        <v>0</v>
      </c>
      <c r="AS143" s="359">
        <v>0</v>
      </c>
      <c r="AT143" s="359">
        <v>0</v>
      </c>
      <c r="AU143" s="359">
        <v>0</v>
      </c>
      <c r="AV143" s="359">
        <v>0</v>
      </c>
      <c r="AW143" s="359">
        <v>0</v>
      </c>
      <c r="AX143" s="359">
        <v>0</v>
      </c>
      <c r="AY143" s="359">
        <v>0</v>
      </c>
      <c r="AZ143" s="359">
        <v>0</v>
      </c>
      <c r="BA143" s="398">
        <v>13410</v>
      </c>
      <c r="BB143" s="508" t="s">
        <v>2239</v>
      </c>
      <c r="BC143" s="508" t="s">
        <v>2034</v>
      </c>
      <c r="BD143" s="512">
        <v>0</v>
      </c>
      <c r="BE143" s="512">
        <v>11656.694369999999</v>
      </c>
      <c r="BF143" s="403" t="s">
        <v>1970</v>
      </c>
      <c r="BG143" s="361"/>
      <c r="BH143" s="360" t="s">
        <v>2019</v>
      </c>
      <c r="BI143" s="361" t="s">
        <v>2722</v>
      </c>
      <c r="BJ143" s="593"/>
    </row>
    <row r="144" spans="1:62" s="346" customFormat="1" ht="54" outlineLevel="1">
      <c r="A144" s="698"/>
      <c r="B144" s="625" t="s">
        <v>2256</v>
      </c>
      <c r="C144" s="507" t="s">
        <v>80</v>
      </c>
      <c r="D144" s="360" t="s">
        <v>194</v>
      </c>
      <c r="E144" s="360" t="s">
        <v>1065</v>
      </c>
      <c r="F144" s="361" t="s">
        <v>80</v>
      </c>
      <c r="G144" s="361" t="s">
        <v>80</v>
      </c>
      <c r="H144" s="360" t="s">
        <v>324</v>
      </c>
      <c r="I144" s="398">
        <v>22269</v>
      </c>
      <c r="J144" s="398">
        <v>22269</v>
      </c>
      <c r="K144" s="398">
        <v>0</v>
      </c>
      <c r="L144" s="398">
        <v>0</v>
      </c>
      <c r="M144" s="398">
        <v>22269</v>
      </c>
      <c r="N144" s="398">
        <v>0</v>
      </c>
      <c r="O144" s="398">
        <v>0</v>
      </c>
      <c r="P144" s="510">
        <v>44910</v>
      </c>
      <c r="Q144" s="511">
        <v>44732</v>
      </c>
      <c r="R144" s="508" t="s">
        <v>496</v>
      </c>
      <c r="S144" s="398"/>
      <c r="T144" s="398">
        <v>0</v>
      </c>
      <c r="U144" s="398">
        <v>0</v>
      </c>
      <c r="V144" s="398">
        <v>0</v>
      </c>
      <c r="W144" s="398">
        <v>0</v>
      </c>
      <c r="X144" s="398">
        <v>0</v>
      </c>
      <c r="Y144" s="398">
        <v>0</v>
      </c>
      <c r="Z144" s="398">
        <v>0</v>
      </c>
      <c r="AA144" s="398">
        <v>0</v>
      </c>
      <c r="AB144" s="440">
        <v>0</v>
      </c>
      <c r="AC144" s="398">
        <v>0</v>
      </c>
      <c r="AD144" s="359">
        <v>0</v>
      </c>
      <c r="AE144" s="359">
        <v>0</v>
      </c>
      <c r="AF144" s="359">
        <v>0</v>
      </c>
      <c r="AG144" s="359">
        <v>0</v>
      </c>
      <c r="AH144" s="359">
        <v>0</v>
      </c>
      <c r="AI144" s="359">
        <v>0</v>
      </c>
      <c r="AJ144" s="359">
        <v>0</v>
      </c>
      <c r="AK144" s="359">
        <v>0</v>
      </c>
      <c r="AL144" s="359">
        <v>0</v>
      </c>
      <c r="AM144" s="359">
        <v>0</v>
      </c>
      <c r="AN144" s="359">
        <v>0</v>
      </c>
      <c r="AO144" s="359">
        <v>0</v>
      </c>
      <c r="AP144" s="359">
        <v>0</v>
      </c>
      <c r="AQ144" s="359">
        <v>0</v>
      </c>
      <c r="AR144" s="359">
        <v>0</v>
      </c>
      <c r="AS144" s="359">
        <v>0</v>
      </c>
      <c r="AT144" s="359">
        <v>0</v>
      </c>
      <c r="AU144" s="359">
        <v>0</v>
      </c>
      <c r="AV144" s="359">
        <v>0</v>
      </c>
      <c r="AW144" s="359">
        <v>0</v>
      </c>
      <c r="AX144" s="359">
        <v>0</v>
      </c>
      <c r="AY144" s="359">
        <v>0</v>
      </c>
      <c r="AZ144" s="359">
        <v>0</v>
      </c>
      <c r="BA144" s="398">
        <v>22269</v>
      </c>
      <c r="BB144" s="508" t="s">
        <v>2239</v>
      </c>
      <c r="BC144" s="508" t="s">
        <v>2034</v>
      </c>
      <c r="BD144" s="512">
        <v>0</v>
      </c>
      <c r="BE144" s="512">
        <v>22230.360809999998</v>
      </c>
      <c r="BF144" s="403" t="s">
        <v>1970</v>
      </c>
      <c r="BG144" s="361"/>
      <c r="BH144" s="360" t="s">
        <v>2043</v>
      </c>
      <c r="BI144" s="361" t="s">
        <v>2722</v>
      </c>
      <c r="BJ144" s="593"/>
    </row>
    <row r="145" spans="1:62" s="346" customFormat="1" ht="54" outlineLevel="1">
      <c r="A145" s="698"/>
      <c r="B145" s="625" t="s">
        <v>2257</v>
      </c>
      <c r="C145" s="507" t="s">
        <v>80</v>
      </c>
      <c r="D145" s="360" t="s">
        <v>194</v>
      </c>
      <c r="E145" s="360" t="s">
        <v>1065</v>
      </c>
      <c r="F145" s="361" t="s">
        <v>80</v>
      </c>
      <c r="G145" s="361" t="s">
        <v>80</v>
      </c>
      <c r="H145" s="360" t="s">
        <v>324</v>
      </c>
      <c r="I145" s="398">
        <v>51000</v>
      </c>
      <c r="J145" s="398">
        <v>51000</v>
      </c>
      <c r="K145" s="398">
        <v>0</v>
      </c>
      <c r="L145" s="398">
        <v>0</v>
      </c>
      <c r="M145" s="398">
        <v>51000</v>
      </c>
      <c r="N145" s="398">
        <v>0</v>
      </c>
      <c r="O145" s="398">
        <v>0</v>
      </c>
      <c r="P145" s="510">
        <v>45169</v>
      </c>
      <c r="Q145" s="511">
        <v>44998</v>
      </c>
      <c r="R145" s="508" t="s">
        <v>496</v>
      </c>
      <c r="S145" s="398"/>
      <c r="T145" s="398">
        <v>0</v>
      </c>
      <c r="U145" s="398">
        <v>0</v>
      </c>
      <c r="V145" s="398">
        <v>0</v>
      </c>
      <c r="W145" s="398">
        <v>0</v>
      </c>
      <c r="X145" s="398">
        <v>0</v>
      </c>
      <c r="Y145" s="398">
        <v>0</v>
      </c>
      <c r="Z145" s="398">
        <v>0</v>
      </c>
      <c r="AA145" s="398">
        <v>0</v>
      </c>
      <c r="AB145" s="440">
        <v>0</v>
      </c>
      <c r="AC145" s="398">
        <v>0</v>
      </c>
      <c r="AD145" s="359">
        <v>0</v>
      </c>
      <c r="AE145" s="359">
        <v>0</v>
      </c>
      <c r="AF145" s="359">
        <v>0</v>
      </c>
      <c r="AG145" s="359">
        <v>0</v>
      </c>
      <c r="AH145" s="359">
        <v>0</v>
      </c>
      <c r="AI145" s="359">
        <v>0</v>
      </c>
      <c r="AJ145" s="359">
        <v>0</v>
      </c>
      <c r="AK145" s="359">
        <v>0</v>
      </c>
      <c r="AL145" s="359">
        <v>0</v>
      </c>
      <c r="AM145" s="359">
        <v>0</v>
      </c>
      <c r="AN145" s="359">
        <v>0</v>
      </c>
      <c r="AO145" s="359">
        <v>0</v>
      </c>
      <c r="AP145" s="359">
        <v>0</v>
      </c>
      <c r="AQ145" s="359">
        <v>0</v>
      </c>
      <c r="AR145" s="359">
        <v>0</v>
      </c>
      <c r="AS145" s="359">
        <v>0</v>
      </c>
      <c r="AT145" s="359">
        <v>0</v>
      </c>
      <c r="AU145" s="359">
        <v>0</v>
      </c>
      <c r="AV145" s="359">
        <v>0</v>
      </c>
      <c r="AW145" s="359">
        <v>0</v>
      </c>
      <c r="AX145" s="359">
        <v>0</v>
      </c>
      <c r="AY145" s="359">
        <v>0</v>
      </c>
      <c r="AZ145" s="359">
        <v>0</v>
      </c>
      <c r="BA145" s="398">
        <v>51000</v>
      </c>
      <c r="BB145" s="508" t="s">
        <v>2239</v>
      </c>
      <c r="BC145" s="508" t="s">
        <v>2034</v>
      </c>
      <c r="BD145" s="512">
        <v>0</v>
      </c>
      <c r="BE145" s="512">
        <v>43720.749250000001</v>
      </c>
      <c r="BF145" s="403" t="s">
        <v>1970</v>
      </c>
      <c r="BG145" s="361"/>
      <c r="BH145" s="360" t="s">
        <v>2029</v>
      </c>
      <c r="BI145" s="361" t="s">
        <v>2722</v>
      </c>
      <c r="BJ145" s="593"/>
    </row>
    <row r="146" spans="1:62" s="346" customFormat="1" ht="54" outlineLevel="1">
      <c r="A146" s="698"/>
      <c r="B146" s="624" t="s">
        <v>2258</v>
      </c>
      <c r="C146" s="507" t="s">
        <v>80</v>
      </c>
      <c r="D146" s="360" t="s">
        <v>194</v>
      </c>
      <c r="E146" s="360" t="s">
        <v>1065</v>
      </c>
      <c r="F146" s="361" t="s">
        <v>80</v>
      </c>
      <c r="G146" s="361" t="s">
        <v>80</v>
      </c>
      <c r="H146" s="360" t="s">
        <v>324</v>
      </c>
      <c r="I146" s="398">
        <v>21908</v>
      </c>
      <c r="J146" s="398">
        <v>21908</v>
      </c>
      <c r="K146" s="398">
        <v>0</v>
      </c>
      <c r="L146" s="398">
        <v>0</v>
      </c>
      <c r="M146" s="398">
        <v>21908</v>
      </c>
      <c r="N146" s="398">
        <v>0</v>
      </c>
      <c r="O146" s="398">
        <v>0</v>
      </c>
      <c r="P146" s="510">
        <v>45096</v>
      </c>
      <c r="Q146" s="511">
        <v>45019</v>
      </c>
      <c r="R146" s="508" t="s">
        <v>693</v>
      </c>
      <c r="S146" s="398"/>
      <c r="T146" s="398">
        <v>0</v>
      </c>
      <c r="U146" s="398">
        <v>0</v>
      </c>
      <c r="V146" s="398">
        <v>0</v>
      </c>
      <c r="W146" s="398">
        <v>0</v>
      </c>
      <c r="X146" s="398">
        <v>0</v>
      </c>
      <c r="Y146" s="398">
        <v>0</v>
      </c>
      <c r="Z146" s="398">
        <v>0</v>
      </c>
      <c r="AA146" s="398">
        <v>0</v>
      </c>
      <c r="AB146" s="440">
        <v>0</v>
      </c>
      <c r="AC146" s="398">
        <v>0</v>
      </c>
      <c r="AD146" s="359">
        <v>0</v>
      </c>
      <c r="AE146" s="359">
        <v>0</v>
      </c>
      <c r="AF146" s="359">
        <v>0</v>
      </c>
      <c r="AG146" s="359">
        <v>0</v>
      </c>
      <c r="AH146" s="359">
        <v>0</v>
      </c>
      <c r="AI146" s="359">
        <v>0</v>
      </c>
      <c r="AJ146" s="359">
        <v>0</v>
      </c>
      <c r="AK146" s="359">
        <v>0</v>
      </c>
      <c r="AL146" s="359">
        <v>0</v>
      </c>
      <c r="AM146" s="359">
        <v>0</v>
      </c>
      <c r="AN146" s="359">
        <v>0</v>
      </c>
      <c r="AO146" s="359">
        <v>0</v>
      </c>
      <c r="AP146" s="359">
        <v>0</v>
      </c>
      <c r="AQ146" s="359">
        <v>0</v>
      </c>
      <c r="AR146" s="359">
        <v>0</v>
      </c>
      <c r="AS146" s="359">
        <v>0</v>
      </c>
      <c r="AT146" s="359">
        <v>0</v>
      </c>
      <c r="AU146" s="359">
        <v>0</v>
      </c>
      <c r="AV146" s="359">
        <v>0</v>
      </c>
      <c r="AW146" s="359">
        <v>0</v>
      </c>
      <c r="AX146" s="359">
        <v>0</v>
      </c>
      <c r="AY146" s="359">
        <v>0</v>
      </c>
      <c r="AZ146" s="359">
        <v>0</v>
      </c>
      <c r="BA146" s="398">
        <v>21908</v>
      </c>
      <c r="BB146" s="508" t="s">
        <v>2239</v>
      </c>
      <c r="BC146" s="508" t="s">
        <v>2034</v>
      </c>
      <c r="BD146" s="512">
        <v>0</v>
      </c>
      <c r="BE146" s="512">
        <v>21061.037349999999</v>
      </c>
      <c r="BF146" s="403" t="s">
        <v>1970</v>
      </c>
      <c r="BG146" s="361"/>
      <c r="BH146" s="360" t="s">
        <v>2015</v>
      </c>
      <c r="BI146" s="361" t="s">
        <v>2722</v>
      </c>
      <c r="BJ146" s="593"/>
    </row>
    <row r="147" spans="1:62" s="346" customFormat="1" ht="54" outlineLevel="1">
      <c r="A147" s="698"/>
      <c r="B147" s="624" t="s">
        <v>2259</v>
      </c>
      <c r="C147" s="507" t="s">
        <v>80</v>
      </c>
      <c r="D147" s="360" t="s">
        <v>194</v>
      </c>
      <c r="E147" s="360" t="s">
        <v>1065</v>
      </c>
      <c r="F147" s="361" t="s">
        <v>80</v>
      </c>
      <c r="G147" s="361" t="s">
        <v>80</v>
      </c>
      <c r="H147" s="360" t="s">
        <v>324</v>
      </c>
      <c r="I147" s="398">
        <v>55783</v>
      </c>
      <c r="J147" s="398">
        <v>55783</v>
      </c>
      <c r="K147" s="398">
        <v>0</v>
      </c>
      <c r="L147" s="398">
        <v>0</v>
      </c>
      <c r="M147" s="398">
        <v>55783</v>
      </c>
      <c r="N147" s="398">
        <v>0</v>
      </c>
      <c r="O147" s="398">
        <v>0</v>
      </c>
      <c r="P147" s="510" t="s">
        <v>80</v>
      </c>
      <c r="Q147" s="511">
        <v>45040</v>
      </c>
      <c r="R147" s="508" t="s">
        <v>1666</v>
      </c>
      <c r="S147" s="398"/>
      <c r="T147" s="398">
        <v>0</v>
      </c>
      <c r="U147" s="398">
        <v>0</v>
      </c>
      <c r="V147" s="398">
        <v>0</v>
      </c>
      <c r="W147" s="398">
        <v>0</v>
      </c>
      <c r="X147" s="398">
        <v>0</v>
      </c>
      <c r="Y147" s="398">
        <v>0</v>
      </c>
      <c r="Z147" s="398">
        <v>0</v>
      </c>
      <c r="AA147" s="398">
        <v>0</v>
      </c>
      <c r="AB147" s="440">
        <v>0</v>
      </c>
      <c r="AC147" s="398">
        <v>0</v>
      </c>
      <c r="AD147" s="359">
        <v>0</v>
      </c>
      <c r="AE147" s="359">
        <v>0</v>
      </c>
      <c r="AF147" s="359">
        <v>0</v>
      </c>
      <c r="AG147" s="359">
        <v>0</v>
      </c>
      <c r="AH147" s="359">
        <v>0</v>
      </c>
      <c r="AI147" s="359">
        <v>0</v>
      </c>
      <c r="AJ147" s="359">
        <v>0</v>
      </c>
      <c r="AK147" s="359">
        <v>0</v>
      </c>
      <c r="AL147" s="359">
        <v>0</v>
      </c>
      <c r="AM147" s="359">
        <v>0</v>
      </c>
      <c r="AN147" s="359">
        <v>0</v>
      </c>
      <c r="AO147" s="359">
        <v>0</v>
      </c>
      <c r="AP147" s="359">
        <v>0</v>
      </c>
      <c r="AQ147" s="359">
        <v>0</v>
      </c>
      <c r="AR147" s="359">
        <v>0</v>
      </c>
      <c r="AS147" s="359">
        <v>0</v>
      </c>
      <c r="AT147" s="359">
        <v>0</v>
      </c>
      <c r="AU147" s="359">
        <v>0</v>
      </c>
      <c r="AV147" s="359">
        <v>0</v>
      </c>
      <c r="AW147" s="359">
        <v>0</v>
      </c>
      <c r="AX147" s="359">
        <v>0</v>
      </c>
      <c r="AY147" s="359">
        <v>0</v>
      </c>
      <c r="AZ147" s="359">
        <v>0</v>
      </c>
      <c r="BA147" s="398">
        <v>55783</v>
      </c>
      <c r="BB147" s="508" t="s">
        <v>2239</v>
      </c>
      <c r="BC147" s="508" t="s">
        <v>2034</v>
      </c>
      <c r="BD147" s="512">
        <v>0</v>
      </c>
      <c r="BE147" s="512">
        <v>48614.805099999998</v>
      </c>
      <c r="BF147" s="403" t="s">
        <v>1970</v>
      </c>
      <c r="BG147" s="361"/>
      <c r="BH147" s="360" t="s">
        <v>2012</v>
      </c>
      <c r="BI147" s="361" t="s">
        <v>2722</v>
      </c>
      <c r="BJ147" s="593"/>
    </row>
    <row r="148" spans="1:62" s="346" customFormat="1" ht="54" outlineLevel="1">
      <c r="A148" s="698"/>
      <c r="B148" s="625" t="s">
        <v>2260</v>
      </c>
      <c r="C148" s="507" t="s">
        <v>80</v>
      </c>
      <c r="D148" s="360" t="s">
        <v>194</v>
      </c>
      <c r="E148" s="360" t="s">
        <v>1065</v>
      </c>
      <c r="F148" s="361" t="s">
        <v>80</v>
      </c>
      <c r="G148" s="361" t="s">
        <v>80</v>
      </c>
      <c r="H148" s="360" t="s">
        <v>324</v>
      </c>
      <c r="I148" s="398">
        <v>140000</v>
      </c>
      <c r="J148" s="398">
        <v>140000</v>
      </c>
      <c r="K148" s="398">
        <v>0</v>
      </c>
      <c r="L148" s="398">
        <v>0</v>
      </c>
      <c r="M148" s="398">
        <v>140000</v>
      </c>
      <c r="N148" s="398">
        <v>0</v>
      </c>
      <c r="O148" s="398">
        <v>0</v>
      </c>
      <c r="P148" s="510">
        <v>45142</v>
      </c>
      <c r="Q148" s="511">
        <v>45021</v>
      </c>
      <c r="R148" s="508" t="s">
        <v>496</v>
      </c>
      <c r="S148" s="398"/>
      <c r="T148" s="398">
        <v>0</v>
      </c>
      <c r="U148" s="398">
        <v>0</v>
      </c>
      <c r="V148" s="398">
        <v>0</v>
      </c>
      <c r="W148" s="398">
        <v>0</v>
      </c>
      <c r="X148" s="398">
        <v>0</v>
      </c>
      <c r="Y148" s="398">
        <v>0</v>
      </c>
      <c r="Z148" s="398">
        <v>0</v>
      </c>
      <c r="AA148" s="398">
        <v>0</v>
      </c>
      <c r="AB148" s="440">
        <v>0</v>
      </c>
      <c r="AC148" s="398">
        <v>0</v>
      </c>
      <c r="AD148" s="359">
        <v>0</v>
      </c>
      <c r="AE148" s="359">
        <v>0</v>
      </c>
      <c r="AF148" s="359">
        <v>0</v>
      </c>
      <c r="AG148" s="359">
        <v>0</v>
      </c>
      <c r="AH148" s="359">
        <v>0</v>
      </c>
      <c r="AI148" s="359">
        <v>0</v>
      </c>
      <c r="AJ148" s="359">
        <v>0</v>
      </c>
      <c r="AK148" s="359">
        <v>0</v>
      </c>
      <c r="AL148" s="359">
        <v>0</v>
      </c>
      <c r="AM148" s="359">
        <v>0</v>
      </c>
      <c r="AN148" s="359">
        <v>0</v>
      </c>
      <c r="AO148" s="359">
        <v>0</v>
      </c>
      <c r="AP148" s="359">
        <v>0</v>
      </c>
      <c r="AQ148" s="359">
        <v>0</v>
      </c>
      <c r="AR148" s="359">
        <v>0</v>
      </c>
      <c r="AS148" s="359">
        <v>0</v>
      </c>
      <c r="AT148" s="359">
        <v>0</v>
      </c>
      <c r="AU148" s="359">
        <v>0</v>
      </c>
      <c r="AV148" s="359">
        <v>0</v>
      </c>
      <c r="AW148" s="359">
        <v>0</v>
      </c>
      <c r="AX148" s="359">
        <v>0</v>
      </c>
      <c r="AY148" s="359">
        <v>0</v>
      </c>
      <c r="AZ148" s="359">
        <v>0</v>
      </c>
      <c r="BA148" s="398">
        <v>140000</v>
      </c>
      <c r="BB148" s="508" t="s">
        <v>2239</v>
      </c>
      <c r="BC148" s="508" t="s">
        <v>2034</v>
      </c>
      <c r="BD148" s="512">
        <v>0</v>
      </c>
      <c r="BE148" s="512">
        <v>58268.38708</v>
      </c>
      <c r="BF148" s="403" t="s">
        <v>1970</v>
      </c>
      <c r="BG148" s="361"/>
      <c r="BH148" s="360" t="s">
        <v>2023</v>
      </c>
      <c r="BI148" s="361" t="s">
        <v>2722</v>
      </c>
      <c r="BJ148" s="593"/>
    </row>
    <row r="149" spans="1:62" s="351" customFormat="1" ht="54" outlineLevel="1">
      <c r="A149" s="698"/>
      <c r="B149" s="624" t="s">
        <v>2261</v>
      </c>
      <c r="C149" s="507" t="s">
        <v>80</v>
      </c>
      <c r="D149" s="360" t="s">
        <v>194</v>
      </c>
      <c r="E149" s="360" t="s">
        <v>1065</v>
      </c>
      <c r="F149" s="361" t="s">
        <v>80</v>
      </c>
      <c r="G149" s="361" t="s">
        <v>80</v>
      </c>
      <c r="H149" s="360" t="s">
        <v>324</v>
      </c>
      <c r="I149" s="398">
        <v>84000</v>
      </c>
      <c r="J149" s="398">
        <v>84000</v>
      </c>
      <c r="K149" s="398">
        <v>0</v>
      </c>
      <c r="L149" s="398">
        <v>0</v>
      </c>
      <c r="M149" s="398">
        <v>84000</v>
      </c>
      <c r="N149" s="398">
        <v>0</v>
      </c>
      <c r="O149" s="398">
        <v>0</v>
      </c>
      <c r="P149" s="510">
        <v>45282</v>
      </c>
      <c r="Q149" s="511">
        <v>45140</v>
      </c>
      <c r="R149" s="508" t="s">
        <v>693</v>
      </c>
      <c r="S149" s="398"/>
      <c r="T149" s="398">
        <v>0</v>
      </c>
      <c r="U149" s="398">
        <v>0</v>
      </c>
      <c r="V149" s="398">
        <v>0</v>
      </c>
      <c r="W149" s="398">
        <v>0</v>
      </c>
      <c r="X149" s="398">
        <v>0</v>
      </c>
      <c r="Y149" s="398">
        <v>0</v>
      </c>
      <c r="Z149" s="398">
        <v>0</v>
      </c>
      <c r="AA149" s="398">
        <v>0</v>
      </c>
      <c r="AB149" s="440">
        <v>0</v>
      </c>
      <c r="AC149" s="398">
        <v>0</v>
      </c>
      <c r="AD149" s="359">
        <v>0</v>
      </c>
      <c r="AE149" s="359">
        <v>0</v>
      </c>
      <c r="AF149" s="359">
        <v>0</v>
      </c>
      <c r="AG149" s="359">
        <v>0</v>
      </c>
      <c r="AH149" s="359">
        <v>0</v>
      </c>
      <c r="AI149" s="359">
        <v>0</v>
      </c>
      <c r="AJ149" s="359">
        <v>0</v>
      </c>
      <c r="AK149" s="359">
        <v>0</v>
      </c>
      <c r="AL149" s="359">
        <v>0</v>
      </c>
      <c r="AM149" s="359">
        <v>0</v>
      </c>
      <c r="AN149" s="359">
        <v>0</v>
      </c>
      <c r="AO149" s="359">
        <v>0</v>
      </c>
      <c r="AP149" s="359">
        <v>0</v>
      </c>
      <c r="AQ149" s="359">
        <v>0</v>
      </c>
      <c r="AR149" s="359">
        <v>0</v>
      </c>
      <c r="AS149" s="359">
        <v>0</v>
      </c>
      <c r="AT149" s="359">
        <v>0</v>
      </c>
      <c r="AU149" s="359">
        <v>0</v>
      </c>
      <c r="AV149" s="359">
        <v>0</v>
      </c>
      <c r="AW149" s="359">
        <v>0</v>
      </c>
      <c r="AX149" s="359">
        <v>0</v>
      </c>
      <c r="AY149" s="359">
        <v>0</v>
      </c>
      <c r="AZ149" s="359">
        <v>0</v>
      </c>
      <c r="BA149" s="398">
        <v>84000</v>
      </c>
      <c r="BB149" s="508" t="s">
        <v>2239</v>
      </c>
      <c r="BC149" s="508" t="s">
        <v>2034</v>
      </c>
      <c r="BD149" s="512">
        <v>0</v>
      </c>
      <c r="BE149" s="512">
        <v>35255.010520000003</v>
      </c>
      <c r="BF149" s="403" t="s">
        <v>1970</v>
      </c>
      <c r="BG149" s="361"/>
      <c r="BH149" s="360" t="s">
        <v>2020</v>
      </c>
      <c r="BI149" s="361" t="s">
        <v>2722</v>
      </c>
      <c r="BJ149" s="593"/>
    </row>
    <row r="150" spans="1:62" s="346" customFormat="1" ht="72" outlineLevel="1">
      <c r="A150" s="698"/>
      <c r="B150" s="624" t="s">
        <v>2262</v>
      </c>
      <c r="C150" s="507" t="s">
        <v>80</v>
      </c>
      <c r="D150" s="360" t="s">
        <v>194</v>
      </c>
      <c r="E150" s="360" t="s">
        <v>1065</v>
      </c>
      <c r="F150" s="361" t="s">
        <v>80</v>
      </c>
      <c r="G150" s="361" t="s">
        <v>2874</v>
      </c>
      <c r="H150" s="360" t="s">
        <v>324</v>
      </c>
      <c r="I150" s="398">
        <v>62000</v>
      </c>
      <c r="J150" s="398">
        <v>61348.100330000001</v>
      </c>
      <c r="K150" s="398">
        <v>651.89967000000001</v>
      </c>
      <c r="L150" s="398">
        <v>0</v>
      </c>
      <c r="M150" s="398">
        <v>62000</v>
      </c>
      <c r="N150" s="398">
        <v>0</v>
      </c>
      <c r="O150" s="398">
        <v>0</v>
      </c>
      <c r="P150" s="510" t="s">
        <v>80</v>
      </c>
      <c r="Q150" s="511">
        <v>44888</v>
      </c>
      <c r="R150" s="508" t="s">
        <v>1666</v>
      </c>
      <c r="S150" s="398"/>
      <c r="T150" s="398">
        <v>0</v>
      </c>
      <c r="U150" s="398">
        <v>0</v>
      </c>
      <c r="V150" s="398">
        <v>0</v>
      </c>
      <c r="W150" s="398">
        <v>0</v>
      </c>
      <c r="X150" s="398">
        <v>0</v>
      </c>
      <c r="Y150" s="398">
        <v>0</v>
      </c>
      <c r="Z150" s="398">
        <v>652</v>
      </c>
      <c r="AA150" s="398">
        <v>0</v>
      </c>
      <c r="AB150" s="440">
        <v>652</v>
      </c>
      <c r="AC150" s="398">
        <v>0</v>
      </c>
      <c r="AD150" s="359">
        <v>0</v>
      </c>
      <c r="AE150" s="359">
        <v>65.2</v>
      </c>
      <c r="AF150" s="359">
        <v>0</v>
      </c>
      <c r="AG150" s="359">
        <v>65.2</v>
      </c>
      <c r="AH150" s="359">
        <v>0</v>
      </c>
      <c r="AI150" s="359">
        <v>0</v>
      </c>
      <c r="AJ150" s="359">
        <v>97.8</v>
      </c>
      <c r="AK150" s="359">
        <v>0</v>
      </c>
      <c r="AL150" s="359">
        <v>97.8</v>
      </c>
      <c r="AM150" s="359">
        <v>0</v>
      </c>
      <c r="AN150" s="359">
        <v>0</v>
      </c>
      <c r="AO150" s="359">
        <v>163</v>
      </c>
      <c r="AP150" s="359">
        <v>0</v>
      </c>
      <c r="AQ150" s="359">
        <v>163</v>
      </c>
      <c r="AR150" s="359">
        <v>0</v>
      </c>
      <c r="AS150" s="359">
        <v>0</v>
      </c>
      <c r="AT150" s="359">
        <v>326</v>
      </c>
      <c r="AU150" s="359">
        <v>0</v>
      </c>
      <c r="AV150" s="359">
        <v>326</v>
      </c>
      <c r="AW150" s="359">
        <v>0</v>
      </c>
      <c r="AX150" s="359">
        <v>0</v>
      </c>
      <c r="AY150" s="359">
        <v>0</v>
      </c>
      <c r="AZ150" s="359">
        <v>0</v>
      </c>
      <c r="BA150" s="398">
        <v>62000</v>
      </c>
      <c r="BB150" s="508" t="s">
        <v>2239</v>
      </c>
      <c r="BC150" s="508" t="s">
        <v>2036</v>
      </c>
      <c r="BD150" s="512">
        <v>0</v>
      </c>
      <c r="BE150" s="512">
        <v>50.335999999999999</v>
      </c>
      <c r="BF150" s="403" t="s">
        <v>1970</v>
      </c>
      <c r="BG150" s="361"/>
      <c r="BH150" s="360" t="s">
        <v>2093</v>
      </c>
      <c r="BI150" s="361" t="s">
        <v>2718</v>
      </c>
      <c r="BJ150" s="593"/>
    </row>
    <row r="151" spans="1:62" s="346" customFormat="1" ht="72" outlineLevel="1">
      <c r="A151" s="698"/>
      <c r="B151" s="625" t="s">
        <v>2263</v>
      </c>
      <c r="C151" s="507" t="s">
        <v>80</v>
      </c>
      <c r="D151" s="360" t="s">
        <v>194</v>
      </c>
      <c r="E151" s="360" t="s">
        <v>1065</v>
      </c>
      <c r="F151" s="361" t="s">
        <v>80</v>
      </c>
      <c r="G151" s="361" t="s">
        <v>80</v>
      </c>
      <c r="H151" s="360" t="s">
        <v>324</v>
      </c>
      <c r="I151" s="398">
        <v>9155</v>
      </c>
      <c r="J151" s="398">
        <v>9155</v>
      </c>
      <c r="K151" s="398">
        <v>0</v>
      </c>
      <c r="L151" s="398">
        <v>0</v>
      </c>
      <c r="M151" s="398">
        <v>9155</v>
      </c>
      <c r="N151" s="398">
        <v>0</v>
      </c>
      <c r="O151" s="398">
        <v>0</v>
      </c>
      <c r="P151" s="510">
        <v>45079</v>
      </c>
      <c r="Q151" s="511">
        <v>44872</v>
      </c>
      <c r="R151" s="508" t="s">
        <v>496</v>
      </c>
      <c r="S151" s="398"/>
      <c r="T151" s="398">
        <v>0</v>
      </c>
      <c r="U151" s="398">
        <v>0</v>
      </c>
      <c r="V151" s="398">
        <v>0</v>
      </c>
      <c r="W151" s="398">
        <v>0</v>
      </c>
      <c r="X151" s="398">
        <v>0</v>
      </c>
      <c r="Y151" s="398">
        <v>0</v>
      </c>
      <c r="Z151" s="398">
        <v>0</v>
      </c>
      <c r="AA151" s="398">
        <v>0</v>
      </c>
      <c r="AB151" s="440">
        <v>0</v>
      </c>
      <c r="AC151" s="398">
        <v>0</v>
      </c>
      <c r="AD151" s="359">
        <v>0</v>
      </c>
      <c r="AE151" s="359">
        <v>0</v>
      </c>
      <c r="AF151" s="359">
        <v>0</v>
      </c>
      <c r="AG151" s="359">
        <v>0</v>
      </c>
      <c r="AH151" s="359">
        <v>0</v>
      </c>
      <c r="AI151" s="359">
        <v>0</v>
      </c>
      <c r="AJ151" s="359">
        <v>0</v>
      </c>
      <c r="AK151" s="359">
        <v>0</v>
      </c>
      <c r="AL151" s="359">
        <v>0</v>
      </c>
      <c r="AM151" s="359">
        <v>0</v>
      </c>
      <c r="AN151" s="359">
        <v>0</v>
      </c>
      <c r="AO151" s="359">
        <v>0</v>
      </c>
      <c r="AP151" s="359">
        <v>0</v>
      </c>
      <c r="AQ151" s="359">
        <v>0</v>
      </c>
      <c r="AR151" s="359">
        <v>0</v>
      </c>
      <c r="AS151" s="359">
        <v>0</v>
      </c>
      <c r="AT151" s="359">
        <v>0</v>
      </c>
      <c r="AU151" s="359">
        <v>0</v>
      </c>
      <c r="AV151" s="359">
        <v>0</v>
      </c>
      <c r="AW151" s="359">
        <v>0</v>
      </c>
      <c r="AX151" s="359">
        <v>0</v>
      </c>
      <c r="AY151" s="359">
        <v>0</v>
      </c>
      <c r="AZ151" s="359">
        <v>0</v>
      </c>
      <c r="BA151" s="398">
        <v>9155</v>
      </c>
      <c r="BB151" s="508" t="s">
        <v>2239</v>
      </c>
      <c r="BC151" s="508" t="s">
        <v>2036</v>
      </c>
      <c r="BD151" s="512">
        <v>0</v>
      </c>
      <c r="BE151" s="512">
        <v>8923.0955400000003</v>
      </c>
      <c r="BF151" s="403" t="s">
        <v>1970</v>
      </c>
      <c r="BG151" s="361"/>
      <c r="BH151" s="360" t="s">
        <v>2093</v>
      </c>
      <c r="BI151" s="361" t="s">
        <v>2718</v>
      </c>
      <c r="BJ151" s="593"/>
    </row>
    <row r="152" spans="1:62" s="346" customFormat="1" ht="72" outlineLevel="1">
      <c r="A152" s="698"/>
      <c r="B152" s="625" t="s">
        <v>2264</v>
      </c>
      <c r="C152" s="507" t="s">
        <v>80</v>
      </c>
      <c r="D152" s="360" t="s">
        <v>194</v>
      </c>
      <c r="E152" s="360" t="s">
        <v>1065</v>
      </c>
      <c r="F152" s="361" t="s">
        <v>80</v>
      </c>
      <c r="G152" s="361" t="s">
        <v>80</v>
      </c>
      <c r="H152" s="360" t="s">
        <v>324</v>
      </c>
      <c r="I152" s="398">
        <v>8659.3912799999998</v>
      </c>
      <c r="J152" s="398">
        <v>8659.3912799999998</v>
      </c>
      <c r="K152" s="398">
        <v>0</v>
      </c>
      <c r="L152" s="398">
        <v>0</v>
      </c>
      <c r="M152" s="398">
        <v>8659.3912799999998</v>
      </c>
      <c r="N152" s="398">
        <v>0</v>
      </c>
      <c r="O152" s="398">
        <v>0</v>
      </c>
      <c r="P152" s="510">
        <v>45126</v>
      </c>
      <c r="Q152" s="511">
        <v>45019</v>
      </c>
      <c r="R152" s="508" t="s">
        <v>496</v>
      </c>
      <c r="S152" s="398"/>
      <c r="T152" s="398">
        <v>0</v>
      </c>
      <c r="U152" s="398">
        <v>0</v>
      </c>
      <c r="V152" s="398">
        <v>0</v>
      </c>
      <c r="W152" s="398">
        <v>0</v>
      </c>
      <c r="X152" s="398">
        <v>0</v>
      </c>
      <c r="Y152" s="398">
        <v>0</v>
      </c>
      <c r="Z152" s="398">
        <v>0</v>
      </c>
      <c r="AA152" s="398">
        <v>0</v>
      </c>
      <c r="AB152" s="440">
        <v>0</v>
      </c>
      <c r="AC152" s="398">
        <v>0</v>
      </c>
      <c r="AD152" s="359">
        <v>0</v>
      </c>
      <c r="AE152" s="359">
        <v>0</v>
      </c>
      <c r="AF152" s="359">
        <v>0</v>
      </c>
      <c r="AG152" s="359">
        <v>0</v>
      </c>
      <c r="AH152" s="359">
        <v>0</v>
      </c>
      <c r="AI152" s="359">
        <v>0</v>
      </c>
      <c r="AJ152" s="359">
        <v>0</v>
      </c>
      <c r="AK152" s="359">
        <v>0</v>
      </c>
      <c r="AL152" s="359">
        <v>0</v>
      </c>
      <c r="AM152" s="359">
        <v>0</v>
      </c>
      <c r="AN152" s="359">
        <v>0</v>
      </c>
      <c r="AO152" s="359">
        <v>0</v>
      </c>
      <c r="AP152" s="359">
        <v>0</v>
      </c>
      <c r="AQ152" s="359">
        <v>0</v>
      </c>
      <c r="AR152" s="359">
        <v>0</v>
      </c>
      <c r="AS152" s="359">
        <v>0</v>
      </c>
      <c r="AT152" s="359">
        <v>0</v>
      </c>
      <c r="AU152" s="359">
        <v>0</v>
      </c>
      <c r="AV152" s="359">
        <v>0</v>
      </c>
      <c r="AW152" s="359">
        <v>0</v>
      </c>
      <c r="AX152" s="359">
        <v>0</v>
      </c>
      <c r="AY152" s="359">
        <v>0</v>
      </c>
      <c r="AZ152" s="359">
        <v>0</v>
      </c>
      <c r="BA152" s="398">
        <v>8659.3912799999998</v>
      </c>
      <c r="BB152" s="508" t="s">
        <v>2239</v>
      </c>
      <c r="BC152" s="508" t="s">
        <v>2036</v>
      </c>
      <c r="BD152" s="512">
        <v>0</v>
      </c>
      <c r="BE152" s="512">
        <v>8683.5912800000006</v>
      </c>
      <c r="BF152" s="403" t="s">
        <v>1970</v>
      </c>
      <c r="BG152" s="361"/>
      <c r="BH152" s="360" t="s">
        <v>2093</v>
      </c>
      <c r="BI152" s="361" t="s">
        <v>2718</v>
      </c>
      <c r="BJ152" s="593"/>
    </row>
    <row r="153" spans="1:62" s="346" customFormat="1" ht="72" outlineLevel="1">
      <c r="A153" s="698"/>
      <c r="B153" s="625" t="s">
        <v>2265</v>
      </c>
      <c r="C153" s="507" t="s">
        <v>80</v>
      </c>
      <c r="D153" s="360" t="s">
        <v>194</v>
      </c>
      <c r="E153" s="360" t="s">
        <v>1065</v>
      </c>
      <c r="F153" s="361" t="s">
        <v>80</v>
      </c>
      <c r="G153" s="361" t="s">
        <v>80</v>
      </c>
      <c r="H153" s="360" t="s">
        <v>324</v>
      </c>
      <c r="I153" s="398">
        <v>30920</v>
      </c>
      <c r="J153" s="398">
        <v>30920</v>
      </c>
      <c r="K153" s="398">
        <v>0</v>
      </c>
      <c r="L153" s="398">
        <v>0</v>
      </c>
      <c r="M153" s="398">
        <v>30920</v>
      </c>
      <c r="N153" s="398">
        <v>0</v>
      </c>
      <c r="O153" s="398">
        <v>0</v>
      </c>
      <c r="P153" s="510" t="s">
        <v>80</v>
      </c>
      <c r="Q153" s="511">
        <v>44809</v>
      </c>
      <c r="R153" s="508" t="s">
        <v>496</v>
      </c>
      <c r="S153" s="398"/>
      <c r="T153" s="398">
        <v>0</v>
      </c>
      <c r="U153" s="398">
        <v>0</v>
      </c>
      <c r="V153" s="398">
        <v>0</v>
      </c>
      <c r="W153" s="398">
        <v>0</v>
      </c>
      <c r="X153" s="398">
        <v>0</v>
      </c>
      <c r="Y153" s="398">
        <v>0</v>
      </c>
      <c r="Z153" s="398">
        <v>0</v>
      </c>
      <c r="AA153" s="398">
        <v>0</v>
      </c>
      <c r="AB153" s="440">
        <v>0</v>
      </c>
      <c r="AC153" s="398">
        <v>0</v>
      </c>
      <c r="AD153" s="359">
        <v>0</v>
      </c>
      <c r="AE153" s="359">
        <v>0</v>
      </c>
      <c r="AF153" s="359">
        <v>0</v>
      </c>
      <c r="AG153" s="359">
        <v>0</v>
      </c>
      <c r="AH153" s="359">
        <v>0</v>
      </c>
      <c r="AI153" s="359">
        <v>0</v>
      </c>
      <c r="AJ153" s="359">
        <v>0</v>
      </c>
      <c r="AK153" s="359">
        <v>0</v>
      </c>
      <c r="AL153" s="359">
        <v>0</v>
      </c>
      <c r="AM153" s="359">
        <v>0</v>
      </c>
      <c r="AN153" s="359">
        <v>0</v>
      </c>
      <c r="AO153" s="359">
        <v>0</v>
      </c>
      <c r="AP153" s="359">
        <v>0</v>
      </c>
      <c r="AQ153" s="359">
        <v>0</v>
      </c>
      <c r="AR153" s="359">
        <v>0</v>
      </c>
      <c r="AS153" s="359">
        <v>0</v>
      </c>
      <c r="AT153" s="359">
        <v>0</v>
      </c>
      <c r="AU153" s="359">
        <v>0</v>
      </c>
      <c r="AV153" s="359">
        <v>0</v>
      </c>
      <c r="AW153" s="359">
        <v>0</v>
      </c>
      <c r="AX153" s="359">
        <v>0</v>
      </c>
      <c r="AY153" s="359">
        <v>0</v>
      </c>
      <c r="AZ153" s="359">
        <v>0</v>
      </c>
      <c r="BA153" s="398">
        <v>30920</v>
      </c>
      <c r="BB153" s="508" t="s">
        <v>2239</v>
      </c>
      <c r="BC153" s="508" t="s">
        <v>2036</v>
      </c>
      <c r="BD153" s="512">
        <v>0</v>
      </c>
      <c r="BE153" s="512">
        <v>34770.876579999996</v>
      </c>
      <c r="BF153" s="403" t="s">
        <v>1970</v>
      </c>
      <c r="BG153" s="361"/>
      <c r="BH153" s="360" t="s">
        <v>2012</v>
      </c>
      <c r="BI153" s="361" t="s">
        <v>2718</v>
      </c>
      <c r="BJ153" s="593"/>
    </row>
    <row r="154" spans="1:62" s="346" customFormat="1" ht="72" outlineLevel="1">
      <c r="A154" s="698"/>
      <c r="B154" s="625" t="s">
        <v>2266</v>
      </c>
      <c r="C154" s="507" t="s">
        <v>80</v>
      </c>
      <c r="D154" s="360" t="s">
        <v>194</v>
      </c>
      <c r="E154" s="360" t="s">
        <v>1065</v>
      </c>
      <c r="F154" s="361" t="s">
        <v>80</v>
      </c>
      <c r="G154" s="361" t="s">
        <v>80</v>
      </c>
      <c r="H154" s="360" t="s">
        <v>324</v>
      </c>
      <c r="I154" s="398">
        <v>2279.7667999999999</v>
      </c>
      <c r="J154" s="398">
        <v>2279.7667999999999</v>
      </c>
      <c r="K154" s="398">
        <v>0</v>
      </c>
      <c r="L154" s="398">
        <v>0</v>
      </c>
      <c r="M154" s="398">
        <v>2279.7667999999999</v>
      </c>
      <c r="N154" s="398">
        <v>0</v>
      </c>
      <c r="O154" s="398">
        <v>0</v>
      </c>
      <c r="P154" s="510">
        <v>44880</v>
      </c>
      <c r="Q154" s="511">
        <v>44853</v>
      </c>
      <c r="R154" s="508" t="s">
        <v>496</v>
      </c>
      <c r="S154" s="398"/>
      <c r="T154" s="398">
        <v>0</v>
      </c>
      <c r="U154" s="398">
        <v>0</v>
      </c>
      <c r="V154" s="398">
        <v>0</v>
      </c>
      <c r="W154" s="398">
        <v>0</v>
      </c>
      <c r="X154" s="398">
        <v>0</v>
      </c>
      <c r="Y154" s="398">
        <v>0</v>
      </c>
      <c r="Z154" s="398">
        <v>0</v>
      </c>
      <c r="AA154" s="398">
        <v>0</v>
      </c>
      <c r="AB154" s="440">
        <v>0</v>
      </c>
      <c r="AC154" s="398">
        <v>0</v>
      </c>
      <c r="AD154" s="359">
        <v>0</v>
      </c>
      <c r="AE154" s="359">
        <v>0</v>
      </c>
      <c r="AF154" s="359">
        <v>0</v>
      </c>
      <c r="AG154" s="359">
        <v>0</v>
      </c>
      <c r="AH154" s="359">
        <v>0</v>
      </c>
      <c r="AI154" s="359">
        <v>0</v>
      </c>
      <c r="AJ154" s="359">
        <v>0</v>
      </c>
      <c r="AK154" s="359">
        <v>0</v>
      </c>
      <c r="AL154" s="359">
        <v>0</v>
      </c>
      <c r="AM154" s="359">
        <v>0</v>
      </c>
      <c r="AN154" s="359">
        <v>0</v>
      </c>
      <c r="AO154" s="359">
        <v>0</v>
      </c>
      <c r="AP154" s="359">
        <v>0</v>
      </c>
      <c r="AQ154" s="359">
        <v>0</v>
      </c>
      <c r="AR154" s="359">
        <v>0</v>
      </c>
      <c r="AS154" s="359">
        <v>0</v>
      </c>
      <c r="AT154" s="359">
        <v>0</v>
      </c>
      <c r="AU154" s="359">
        <v>0</v>
      </c>
      <c r="AV154" s="359">
        <v>0</v>
      </c>
      <c r="AW154" s="359">
        <v>0</v>
      </c>
      <c r="AX154" s="359">
        <v>0</v>
      </c>
      <c r="AY154" s="359">
        <v>0</v>
      </c>
      <c r="AZ154" s="359">
        <v>0</v>
      </c>
      <c r="BA154" s="398">
        <v>2279.7667999999999</v>
      </c>
      <c r="BB154" s="508" t="s">
        <v>2239</v>
      </c>
      <c r="BC154" s="508" t="s">
        <v>2036</v>
      </c>
      <c r="BD154" s="512">
        <v>0</v>
      </c>
      <c r="BE154" s="398">
        <v>2279.7667999999999</v>
      </c>
      <c r="BF154" s="403" t="s">
        <v>1970</v>
      </c>
      <c r="BG154" s="361"/>
      <c r="BH154" s="360" t="s">
        <v>2023</v>
      </c>
      <c r="BI154" s="361" t="s">
        <v>2718</v>
      </c>
      <c r="BJ154" s="593"/>
    </row>
    <row r="155" spans="1:62" s="346" customFormat="1" ht="72" outlineLevel="1">
      <c r="A155" s="698"/>
      <c r="B155" s="625" t="s">
        <v>2267</v>
      </c>
      <c r="C155" s="507" t="s">
        <v>80</v>
      </c>
      <c r="D155" s="360" t="s">
        <v>194</v>
      </c>
      <c r="E155" s="360" t="s">
        <v>1065</v>
      </c>
      <c r="F155" s="361" t="s">
        <v>80</v>
      </c>
      <c r="G155" s="361" t="s">
        <v>80</v>
      </c>
      <c r="H155" s="360" t="s">
        <v>324</v>
      </c>
      <c r="I155" s="398">
        <v>8602</v>
      </c>
      <c r="J155" s="398">
        <v>8602</v>
      </c>
      <c r="K155" s="398">
        <v>0</v>
      </c>
      <c r="L155" s="398">
        <v>0</v>
      </c>
      <c r="M155" s="398">
        <v>0</v>
      </c>
      <c r="N155" s="398">
        <v>0</v>
      </c>
      <c r="O155" s="398">
        <v>0</v>
      </c>
      <c r="P155" s="510">
        <v>45059</v>
      </c>
      <c r="Q155" s="511">
        <v>45048</v>
      </c>
      <c r="R155" s="508" t="s">
        <v>496</v>
      </c>
      <c r="S155" s="398"/>
      <c r="T155" s="398">
        <v>0</v>
      </c>
      <c r="U155" s="398">
        <v>0</v>
      </c>
      <c r="V155" s="398">
        <v>0</v>
      </c>
      <c r="W155" s="398">
        <v>0</v>
      </c>
      <c r="X155" s="398">
        <v>0</v>
      </c>
      <c r="Y155" s="398">
        <v>0</v>
      </c>
      <c r="Z155" s="398">
        <v>0</v>
      </c>
      <c r="AA155" s="398">
        <v>0</v>
      </c>
      <c r="AB155" s="440">
        <v>0</v>
      </c>
      <c r="AC155" s="398">
        <v>0</v>
      </c>
      <c r="AD155" s="359">
        <v>0</v>
      </c>
      <c r="AE155" s="359">
        <v>0</v>
      </c>
      <c r="AF155" s="359">
        <v>0</v>
      </c>
      <c r="AG155" s="359">
        <v>0</v>
      </c>
      <c r="AH155" s="359">
        <v>0</v>
      </c>
      <c r="AI155" s="359">
        <v>0</v>
      </c>
      <c r="AJ155" s="359">
        <v>0</v>
      </c>
      <c r="AK155" s="359">
        <v>0</v>
      </c>
      <c r="AL155" s="359">
        <v>0</v>
      </c>
      <c r="AM155" s="359">
        <v>0</v>
      </c>
      <c r="AN155" s="359">
        <v>0</v>
      </c>
      <c r="AO155" s="359">
        <v>0</v>
      </c>
      <c r="AP155" s="359">
        <v>0</v>
      </c>
      <c r="AQ155" s="359">
        <v>0</v>
      </c>
      <c r="AR155" s="359">
        <v>0</v>
      </c>
      <c r="AS155" s="359">
        <v>0</v>
      </c>
      <c r="AT155" s="359">
        <v>0</v>
      </c>
      <c r="AU155" s="359">
        <v>0</v>
      </c>
      <c r="AV155" s="359">
        <v>0</v>
      </c>
      <c r="AW155" s="359">
        <v>0</v>
      </c>
      <c r="AX155" s="359">
        <v>0</v>
      </c>
      <c r="AY155" s="359">
        <v>0</v>
      </c>
      <c r="AZ155" s="359">
        <v>0</v>
      </c>
      <c r="BA155" s="398">
        <v>8602</v>
      </c>
      <c r="BB155" s="508" t="s">
        <v>2239</v>
      </c>
      <c r="BC155" s="508" t="s">
        <v>2036</v>
      </c>
      <c r="BD155" s="512">
        <v>0</v>
      </c>
      <c r="BE155" s="512">
        <v>5598.4763999999996</v>
      </c>
      <c r="BF155" s="403" t="s">
        <v>1970</v>
      </c>
      <c r="BG155" s="361"/>
      <c r="BH155" s="360" t="s">
        <v>2015</v>
      </c>
      <c r="BI155" s="361" t="s">
        <v>2722</v>
      </c>
      <c r="BJ155" s="593"/>
    </row>
    <row r="156" spans="1:62" s="351" customFormat="1" ht="72" outlineLevel="1">
      <c r="A156" s="698"/>
      <c r="B156" s="624" t="s">
        <v>2322</v>
      </c>
      <c r="C156" s="507" t="s">
        <v>80</v>
      </c>
      <c r="D156" s="360" t="s">
        <v>194</v>
      </c>
      <c r="E156" s="360" t="s">
        <v>1065</v>
      </c>
      <c r="F156" s="361" t="s">
        <v>80</v>
      </c>
      <c r="G156" s="361" t="s">
        <v>80</v>
      </c>
      <c r="H156" s="360" t="s">
        <v>324</v>
      </c>
      <c r="I156" s="398">
        <v>17969.596590000001</v>
      </c>
      <c r="J156" s="398">
        <v>17969.596590000001</v>
      </c>
      <c r="K156" s="398">
        <v>0</v>
      </c>
      <c r="L156" s="398">
        <v>0</v>
      </c>
      <c r="M156" s="398">
        <v>17969.596590000001</v>
      </c>
      <c r="N156" s="398">
        <v>0</v>
      </c>
      <c r="O156" s="398">
        <v>0</v>
      </c>
      <c r="P156" s="510" t="s">
        <v>80</v>
      </c>
      <c r="Q156" s="511">
        <v>45259</v>
      </c>
      <c r="R156" s="508" t="s">
        <v>1666</v>
      </c>
      <c r="S156" s="398"/>
      <c r="T156" s="398">
        <v>0</v>
      </c>
      <c r="U156" s="398">
        <v>0</v>
      </c>
      <c r="V156" s="398">
        <v>0</v>
      </c>
      <c r="W156" s="398">
        <v>0</v>
      </c>
      <c r="X156" s="398">
        <v>0</v>
      </c>
      <c r="Y156" s="398">
        <v>0</v>
      </c>
      <c r="Z156" s="398">
        <v>0</v>
      </c>
      <c r="AA156" s="398">
        <v>0</v>
      </c>
      <c r="AB156" s="440">
        <v>0</v>
      </c>
      <c r="AC156" s="398">
        <v>0</v>
      </c>
      <c r="AD156" s="359">
        <v>0</v>
      </c>
      <c r="AE156" s="359">
        <v>0</v>
      </c>
      <c r="AF156" s="359">
        <v>0</v>
      </c>
      <c r="AG156" s="359">
        <v>0</v>
      </c>
      <c r="AH156" s="359">
        <v>0</v>
      </c>
      <c r="AI156" s="359">
        <v>0</v>
      </c>
      <c r="AJ156" s="359">
        <v>0</v>
      </c>
      <c r="AK156" s="359">
        <v>0</v>
      </c>
      <c r="AL156" s="359">
        <v>0</v>
      </c>
      <c r="AM156" s="359">
        <v>0</v>
      </c>
      <c r="AN156" s="359">
        <v>0</v>
      </c>
      <c r="AO156" s="359">
        <v>0</v>
      </c>
      <c r="AP156" s="359">
        <v>0</v>
      </c>
      <c r="AQ156" s="359">
        <v>0</v>
      </c>
      <c r="AR156" s="359">
        <v>0</v>
      </c>
      <c r="AS156" s="359">
        <v>0</v>
      </c>
      <c r="AT156" s="359">
        <v>0</v>
      </c>
      <c r="AU156" s="359">
        <v>0</v>
      </c>
      <c r="AV156" s="359">
        <v>0</v>
      </c>
      <c r="AW156" s="359">
        <v>0</v>
      </c>
      <c r="AX156" s="359">
        <v>0</v>
      </c>
      <c r="AY156" s="359">
        <v>0</v>
      </c>
      <c r="AZ156" s="359">
        <v>0</v>
      </c>
      <c r="BA156" s="398">
        <v>17969.596590000001</v>
      </c>
      <c r="BB156" s="508" t="s">
        <v>2210</v>
      </c>
      <c r="BC156" s="508" t="s">
        <v>2033</v>
      </c>
      <c r="BD156" s="512">
        <v>0</v>
      </c>
      <c r="BE156" s="568">
        <v>593.8922</v>
      </c>
      <c r="BF156" s="403" t="s">
        <v>1970</v>
      </c>
      <c r="BG156" s="361"/>
      <c r="BH156" s="360" t="s">
        <v>2017</v>
      </c>
      <c r="BI156" s="361" t="s">
        <v>2718</v>
      </c>
      <c r="BJ156" s="593"/>
    </row>
    <row r="157" spans="1:62" s="346" customFormat="1" ht="54" outlineLevel="1">
      <c r="A157" s="698"/>
      <c r="B157" s="624" t="s">
        <v>2429</v>
      </c>
      <c r="C157" s="507" t="s">
        <v>80</v>
      </c>
      <c r="D157" s="360" t="s">
        <v>194</v>
      </c>
      <c r="E157" s="360" t="s">
        <v>1065</v>
      </c>
      <c r="F157" s="361" t="s">
        <v>80</v>
      </c>
      <c r="G157" s="361" t="s">
        <v>80</v>
      </c>
      <c r="H157" s="360" t="s">
        <v>324</v>
      </c>
      <c r="I157" s="398">
        <v>1415.4579999999999</v>
      </c>
      <c r="J157" s="398">
        <v>1186.8889999999999</v>
      </c>
      <c r="K157" s="398">
        <v>228.56899999999999</v>
      </c>
      <c r="L157" s="398">
        <v>0</v>
      </c>
      <c r="M157" s="398">
        <v>1415.4580000000001</v>
      </c>
      <c r="N157" s="398">
        <v>0</v>
      </c>
      <c r="O157" s="398">
        <v>0</v>
      </c>
      <c r="P157" s="510" t="s">
        <v>80</v>
      </c>
      <c r="Q157" s="511" t="s">
        <v>80</v>
      </c>
      <c r="R157" s="508" t="s">
        <v>86</v>
      </c>
      <c r="S157" s="398"/>
      <c r="T157" s="398">
        <v>0</v>
      </c>
      <c r="U157" s="398">
        <v>0</v>
      </c>
      <c r="V157" s="398">
        <v>0</v>
      </c>
      <c r="W157" s="398">
        <v>0</v>
      </c>
      <c r="X157" s="398">
        <v>0</v>
      </c>
      <c r="Y157" s="398">
        <v>0</v>
      </c>
      <c r="Z157" s="398">
        <v>0</v>
      </c>
      <c r="AA157" s="398">
        <v>0</v>
      </c>
      <c r="AB157" s="440">
        <v>0</v>
      </c>
      <c r="AC157" s="398">
        <v>0</v>
      </c>
      <c r="AD157" s="359">
        <v>0</v>
      </c>
      <c r="AE157" s="359">
        <v>0</v>
      </c>
      <c r="AF157" s="359">
        <v>0</v>
      </c>
      <c r="AG157" s="359">
        <v>0</v>
      </c>
      <c r="AH157" s="359">
        <v>0</v>
      </c>
      <c r="AI157" s="359">
        <v>0</v>
      </c>
      <c r="AJ157" s="359">
        <v>0</v>
      </c>
      <c r="AK157" s="359">
        <v>0</v>
      </c>
      <c r="AL157" s="359">
        <v>0</v>
      </c>
      <c r="AM157" s="359">
        <v>0</v>
      </c>
      <c r="AN157" s="359">
        <v>0</v>
      </c>
      <c r="AO157" s="359">
        <v>0</v>
      </c>
      <c r="AP157" s="359">
        <v>0</v>
      </c>
      <c r="AQ157" s="359">
        <v>0</v>
      </c>
      <c r="AR157" s="359">
        <v>0</v>
      </c>
      <c r="AS157" s="359">
        <v>0</v>
      </c>
      <c r="AT157" s="359">
        <v>0</v>
      </c>
      <c r="AU157" s="359">
        <v>0</v>
      </c>
      <c r="AV157" s="359">
        <v>0</v>
      </c>
      <c r="AW157" s="359">
        <v>0</v>
      </c>
      <c r="AX157" s="359">
        <v>0</v>
      </c>
      <c r="AY157" s="359">
        <v>0</v>
      </c>
      <c r="AZ157" s="359">
        <v>0</v>
      </c>
      <c r="BA157" s="398">
        <v>1186.8889999999999</v>
      </c>
      <c r="BB157" s="508" t="s">
        <v>2430</v>
      </c>
      <c r="BC157" s="508" t="s">
        <v>2431</v>
      </c>
      <c r="BD157" s="512">
        <v>0</v>
      </c>
      <c r="BE157" s="512" t="s">
        <v>2514</v>
      </c>
      <c r="BF157" s="403" t="s">
        <v>1970</v>
      </c>
      <c r="BG157" s="361"/>
      <c r="BH157" s="360" t="s">
        <v>2016</v>
      </c>
      <c r="BI157" s="361" t="s">
        <v>2718</v>
      </c>
      <c r="BJ157" s="593"/>
    </row>
    <row r="158" spans="1:62" s="346" customFormat="1" ht="54" outlineLevel="1">
      <c r="A158" s="698"/>
      <c r="B158" s="625" t="s">
        <v>2515</v>
      </c>
      <c r="C158" s="507" t="s">
        <v>80</v>
      </c>
      <c r="D158" s="360" t="s">
        <v>194</v>
      </c>
      <c r="E158" s="360" t="s">
        <v>1065</v>
      </c>
      <c r="F158" s="361" t="s">
        <v>80</v>
      </c>
      <c r="G158" s="361" t="s">
        <v>80</v>
      </c>
      <c r="H158" s="360" t="s">
        <v>324</v>
      </c>
      <c r="I158" s="398">
        <v>18265.175520000001</v>
      </c>
      <c r="J158" s="398">
        <v>18265.175520000001</v>
      </c>
      <c r="K158" s="398">
        <v>0</v>
      </c>
      <c r="L158" s="398">
        <v>0</v>
      </c>
      <c r="M158" s="398">
        <v>18265.175520000001</v>
      </c>
      <c r="N158" s="398">
        <v>0</v>
      </c>
      <c r="O158" s="398">
        <v>0</v>
      </c>
      <c r="P158" s="510">
        <v>45229</v>
      </c>
      <c r="Q158" s="511">
        <v>44903</v>
      </c>
      <c r="R158" s="508" t="s">
        <v>496</v>
      </c>
      <c r="S158" s="398"/>
      <c r="T158" s="398">
        <v>0</v>
      </c>
      <c r="U158" s="398">
        <v>0</v>
      </c>
      <c r="V158" s="398">
        <v>0</v>
      </c>
      <c r="W158" s="398">
        <v>0</v>
      </c>
      <c r="X158" s="398">
        <v>0</v>
      </c>
      <c r="Y158" s="398">
        <v>0</v>
      </c>
      <c r="Z158" s="398">
        <v>0</v>
      </c>
      <c r="AA158" s="398">
        <v>0</v>
      </c>
      <c r="AB158" s="440">
        <v>0</v>
      </c>
      <c r="AC158" s="398">
        <v>0</v>
      </c>
      <c r="AD158" s="359">
        <v>0</v>
      </c>
      <c r="AE158" s="359">
        <v>0</v>
      </c>
      <c r="AF158" s="359">
        <v>0</v>
      </c>
      <c r="AG158" s="359">
        <v>0</v>
      </c>
      <c r="AH158" s="359">
        <v>0</v>
      </c>
      <c r="AI158" s="359">
        <v>0</v>
      </c>
      <c r="AJ158" s="359">
        <v>0</v>
      </c>
      <c r="AK158" s="359">
        <v>0</v>
      </c>
      <c r="AL158" s="359">
        <v>0</v>
      </c>
      <c r="AM158" s="359">
        <v>0</v>
      </c>
      <c r="AN158" s="359">
        <v>0</v>
      </c>
      <c r="AO158" s="359">
        <v>0</v>
      </c>
      <c r="AP158" s="359">
        <v>0</v>
      </c>
      <c r="AQ158" s="359">
        <v>0</v>
      </c>
      <c r="AR158" s="359">
        <v>0</v>
      </c>
      <c r="AS158" s="359">
        <v>0</v>
      </c>
      <c r="AT158" s="359">
        <v>0</v>
      </c>
      <c r="AU158" s="359">
        <v>0</v>
      </c>
      <c r="AV158" s="359">
        <v>0</v>
      </c>
      <c r="AW158" s="359">
        <v>0</v>
      </c>
      <c r="AX158" s="359">
        <v>0</v>
      </c>
      <c r="AY158" s="359">
        <v>0</v>
      </c>
      <c r="AZ158" s="359">
        <v>0</v>
      </c>
      <c r="BA158" s="398">
        <v>18265.175520000001</v>
      </c>
      <c r="BB158" s="508" t="s">
        <v>2516</v>
      </c>
      <c r="BC158" s="508" t="s">
        <v>2033</v>
      </c>
      <c r="BD158" s="512">
        <v>0</v>
      </c>
      <c r="BE158" s="512">
        <v>18265.175520000001</v>
      </c>
      <c r="BF158" s="403" t="s">
        <v>1970</v>
      </c>
      <c r="BG158" s="361"/>
      <c r="BH158" s="360" t="s">
        <v>2092</v>
      </c>
      <c r="BI158" s="361" t="s">
        <v>2718</v>
      </c>
      <c r="BJ158" s="593"/>
    </row>
    <row r="159" spans="1:62" ht="54" outlineLevel="1">
      <c r="A159" s="698"/>
      <c r="B159" s="625" t="s">
        <v>2517</v>
      </c>
      <c r="C159" s="507" t="s">
        <v>80</v>
      </c>
      <c r="D159" s="360" t="s">
        <v>194</v>
      </c>
      <c r="E159" s="360" t="s">
        <v>1065</v>
      </c>
      <c r="F159" s="361" t="s">
        <v>80</v>
      </c>
      <c r="G159" s="361" t="s">
        <v>80</v>
      </c>
      <c r="H159" s="360" t="s">
        <v>324</v>
      </c>
      <c r="I159" s="398">
        <v>5205.9424600000002</v>
      </c>
      <c r="J159" s="398">
        <v>5205.9424600000002</v>
      </c>
      <c r="K159" s="398">
        <v>0</v>
      </c>
      <c r="L159" s="398">
        <v>0</v>
      </c>
      <c r="M159" s="398">
        <v>5205.9424600000002</v>
      </c>
      <c r="N159" s="398">
        <v>0</v>
      </c>
      <c r="O159" s="398">
        <v>0</v>
      </c>
      <c r="P159" s="510">
        <v>45154</v>
      </c>
      <c r="Q159" s="511">
        <v>45005</v>
      </c>
      <c r="R159" s="508" t="s">
        <v>496</v>
      </c>
      <c r="S159" s="398"/>
      <c r="T159" s="398">
        <v>0</v>
      </c>
      <c r="U159" s="398">
        <v>0</v>
      </c>
      <c r="V159" s="398">
        <v>0</v>
      </c>
      <c r="W159" s="398">
        <v>0</v>
      </c>
      <c r="X159" s="398">
        <v>0</v>
      </c>
      <c r="Y159" s="398">
        <v>0</v>
      </c>
      <c r="Z159" s="398">
        <v>0</v>
      </c>
      <c r="AA159" s="398">
        <v>0</v>
      </c>
      <c r="AB159" s="440">
        <v>0</v>
      </c>
      <c r="AC159" s="398">
        <v>0</v>
      </c>
      <c r="AD159" s="359">
        <v>0</v>
      </c>
      <c r="AE159" s="359">
        <v>0</v>
      </c>
      <c r="AF159" s="359">
        <v>0</v>
      </c>
      <c r="AG159" s="359">
        <v>0</v>
      </c>
      <c r="AH159" s="359">
        <v>0</v>
      </c>
      <c r="AI159" s="359">
        <v>0</v>
      </c>
      <c r="AJ159" s="359">
        <v>0</v>
      </c>
      <c r="AK159" s="359">
        <v>0</v>
      </c>
      <c r="AL159" s="359">
        <v>0</v>
      </c>
      <c r="AM159" s="359">
        <v>0</v>
      </c>
      <c r="AN159" s="359">
        <v>0</v>
      </c>
      <c r="AO159" s="359">
        <v>0</v>
      </c>
      <c r="AP159" s="359">
        <v>0</v>
      </c>
      <c r="AQ159" s="359">
        <v>0</v>
      </c>
      <c r="AR159" s="359">
        <v>0</v>
      </c>
      <c r="AS159" s="359">
        <v>0</v>
      </c>
      <c r="AT159" s="359">
        <v>0</v>
      </c>
      <c r="AU159" s="359">
        <v>0</v>
      </c>
      <c r="AV159" s="359">
        <v>0</v>
      </c>
      <c r="AW159" s="359">
        <v>0</v>
      </c>
      <c r="AX159" s="359">
        <v>0</v>
      </c>
      <c r="AY159" s="359">
        <v>0</v>
      </c>
      <c r="AZ159" s="359">
        <v>0</v>
      </c>
      <c r="BA159" s="398">
        <v>5205.9424600000002</v>
      </c>
      <c r="BB159" s="508" t="s">
        <v>2518</v>
      </c>
      <c r="BC159" s="508" t="s">
        <v>2033</v>
      </c>
      <c r="BD159" s="512">
        <v>0</v>
      </c>
      <c r="BE159" s="512">
        <v>4975.9581500000004</v>
      </c>
      <c r="BF159" s="403" t="s">
        <v>1970</v>
      </c>
      <c r="BG159" s="361"/>
      <c r="BH159" s="360" t="s">
        <v>2012</v>
      </c>
      <c r="BI159" s="361" t="s">
        <v>2722</v>
      </c>
      <c r="BJ159" s="593"/>
    </row>
    <row r="160" spans="1:62" ht="54" outlineLevel="1">
      <c r="A160" s="698"/>
      <c r="B160" s="625" t="s">
        <v>2519</v>
      </c>
      <c r="C160" s="507" t="s">
        <v>80</v>
      </c>
      <c r="D160" s="360" t="s">
        <v>194</v>
      </c>
      <c r="E160" s="360" t="s">
        <v>1065</v>
      </c>
      <c r="F160" s="361" t="s">
        <v>80</v>
      </c>
      <c r="G160" s="361" t="s">
        <v>80</v>
      </c>
      <c r="H160" s="360" t="s">
        <v>324</v>
      </c>
      <c r="I160" s="398">
        <v>2720.6828599999999</v>
      </c>
      <c r="J160" s="398">
        <v>2720.6828599999999</v>
      </c>
      <c r="K160" s="398">
        <v>0</v>
      </c>
      <c r="L160" s="398">
        <v>0</v>
      </c>
      <c r="M160" s="398">
        <v>2720.6828599999999</v>
      </c>
      <c r="N160" s="398">
        <v>0</v>
      </c>
      <c r="O160" s="398">
        <v>0</v>
      </c>
      <c r="P160" s="510">
        <v>45198</v>
      </c>
      <c r="Q160" s="511">
        <v>45152</v>
      </c>
      <c r="R160" s="508" t="s">
        <v>496</v>
      </c>
      <c r="S160" s="398"/>
      <c r="T160" s="398">
        <v>0</v>
      </c>
      <c r="U160" s="398">
        <v>0</v>
      </c>
      <c r="V160" s="398">
        <v>0</v>
      </c>
      <c r="W160" s="398">
        <v>0</v>
      </c>
      <c r="X160" s="398">
        <v>0</v>
      </c>
      <c r="Y160" s="398">
        <v>0</v>
      </c>
      <c r="Z160" s="398">
        <v>0</v>
      </c>
      <c r="AA160" s="398">
        <v>0</v>
      </c>
      <c r="AB160" s="440">
        <v>0</v>
      </c>
      <c r="AC160" s="398">
        <v>0</v>
      </c>
      <c r="AD160" s="359">
        <v>0</v>
      </c>
      <c r="AE160" s="359">
        <v>0</v>
      </c>
      <c r="AF160" s="359">
        <v>0</v>
      </c>
      <c r="AG160" s="359">
        <v>0</v>
      </c>
      <c r="AH160" s="359">
        <v>0</v>
      </c>
      <c r="AI160" s="359">
        <v>0</v>
      </c>
      <c r="AJ160" s="359">
        <v>0</v>
      </c>
      <c r="AK160" s="359">
        <v>0</v>
      </c>
      <c r="AL160" s="359">
        <v>0</v>
      </c>
      <c r="AM160" s="359">
        <v>0</v>
      </c>
      <c r="AN160" s="359">
        <v>0</v>
      </c>
      <c r="AO160" s="359">
        <v>0</v>
      </c>
      <c r="AP160" s="359">
        <v>0</v>
      </c>
      <c r="AQ160" s="359">
        <v>0</v>
      </c>
      <c r="AR160" s="359">
        <v>0</v>
      </c>
      <c r="AS160" s="359">
        <v>0</v>
      </c>
      <c r="AT160" s="359">
        <v>0</v>
      </c>
      <c r="AU160" s="359">
        <v>0</v>
      </c>
      <c r="AV160" s="359">
        <v>0</v>
      </c>
      <c r="AW160" s="359">
        <v>0</v>
      </c>
      <c r="AX160" s="359">
        <v>0</v>
      </c>
      <c r="AY160" s="359">
        <v>0</v>
      </c>
      <c r="AZ160" s="359">
        <v>0</v>
      </c>
      <c r="BA160" s="398">
        <v>2720.6828599999999</v>
      </c>
      <c r="BB160" s="508" t="s">
        <v>2518</v>
      </c>
      <c r="BC160" s="508" t="s">
        <v>2033</v>
      </c>
      <c r="BD160" s="512">
        <v>0</v>
      </c>
      <c r="BE160" s="512">
        <v>2498.3950500000001</v>
      </c>
      <c r="BF160" s="403" t="s">
        <v>1970</v>
      </c>
      <c r="BG160" s="361"/>
      <c r="BH160" s="360" t="s">
        <v>2013</v>
      </c>
      <c r="BI160" s="361" t="s">
        <v>2722</v>
      </c>
      <c r="BJ160" s="593"/>
    </row>
    <row r="161" spans="1:62" ht="54" outlineLevel="1">
      <c r="A161" s="698"/>
      <c r="B161" s="624" t="s">
        <v>2520</v>
      </c>
      <c r="C161" s="507" t="s">
        <v>80</v>
      </c>
      <c r="D161" s="360" t="s">
        <v>194</v>
      </c>
      <c r="E161" s="360" t="s">
        <v>1065</v>
      </c>
      <c r="F161" s="361" t="s">
        <v>80</v>
      </c>
      <c r="G161" s="361" t="s">
        <v>80</v>
      </c>
      <c r="H161" s="360" t="s">
        <v>324</v>
      </c>
      <c r="I161" s="398">
        <v>24572.075629999999</v>
      </c>
      <c r="J161" s="398">
        <v>24372.075629999999</v>
      </c>
      <c r="K161" s="398">
        <v>200</v>
      </c>
      <c r="L161" s="398">
        <v>0</v>
      </c>
      <c r="M161" s="398">
        <v>24372.075629999999</v>
      </c>
      <c r="N161" s="398">
        <v>0</v>
      </c>
      <c r="O161" s="398">
        <v>0</v>
      </c>
      <c r="P161" s="510">
        <v>45252</v>
      </c>
      <c r="Q161" s="511">
        <v>45082</v>
      </c>
      <c r="R161" s="508" t="s">
        <v>693</v>
      </c>
      <c r="S161" s="398"/>
      <c r="T161" s="398">
        <v>0</v>
      </c>
      <c r="U161" s="398">
        <v>0</v>
      </c>
      <c r="V161" s="398">
        <v>0</v>
      </c>
      <c r="W161" s="398">
        <v>0</v>
      </c>
      <c r="X161" s="398">
        <v>0</v>
      </c>
      <c r="Y161" s="398">
        <v>0</v>
      </c>
      <c r="Z161" s="398">
        <v>0</v>
      </c>
      <c r="AA161" s="398">
        <v>0</v>
      </c>
      <c r="AB161" s="440">
        <v>0</v>
      </c>
      <c r="AC161" s="398">
        <v>0</v>
      </c>
      <c r="AD161" s="359">
        <v>0</v>
      </c>
      <c r="AE161" s="359">
        <v>0</v>
      </c>
      <c r="AF161" s="359">
        <v>0</v>
      </c>
      <c r="AG161" s="359">
        <v>0</v>
      </c>
      <c r="AH161" s="359">
        <v>0</v>
      </c>
      <c r="AI161" s="359">
        <v>0</v>
      </c>
      <c r="AJ161" s="359">
        <v>0</v>
      </c>
      <c r="AK161" s="359">
        <v>0</v>
      </c>
      <c r="AL161" s="359">
        <v>0</v>
      </c>
      <c r="AM161" s="359">
        <v>0</v>
      </c>
      <c r="AN161" s="359">
        <v>0</v>
      </c>
      <c r="AO161" s="359">
        <v>0</v>
      </c>
      <c r="AP161" s="359">
        <v>0</v>
      </c>
      <c r="AQ161" s="359">
        <v>0</v>
      </c>
      <c r="AR161" s="359">
        <v>0</v>
      </c>
      <c r="AS161" s="359">
        <v>0</v>
      </c>
      <c r="AT161" s="359">
        <v>0</v>
      </c>
      <c r="AU161" s="359">
        <v>0</v>
      </c>
      <c r="AV161" s="359">
        <v>0</v>
      </c>
      <c r="AW161" s="359">
        <v>0</v>
      </c>
      <c r="AX161" s="359">
        <v>0</v>
      </c>
      <c r="AY161" s="359">
        <v>0</v>
      </c>
      <c r="AZ161" s="359">
        <v>0</v>
      </c>
      <c r="BA161" s="398">
        <v>24372.075629999999</v>
      </c>
      <c r="BB161" s="508" t="s">
        <v>2518</v>
      </c>
      <c r="BC161" s="508" t="s">
        <v>2033</v>
      </c>
      <c r="BD161" s="512">
        <v>0</v>
      </c>
      <c r="BE161" s="512">
        <v>24572.075629999999</v>
      </c>
      <c r="BF161" s="403" t="s">
        <v>1970</v>
      </c>
      <c r="BG161" s="361"/>
      <c r="BH161" s="360" t="s">
        <v>2042</v>
      </c>
      <c r="BI161" s="361" t="s">
        <v>2722</v>
      </c>
      <c r="BJ161" s="593"/>
    </row>
    <row r="162" spans="1:62" ht="54" outlineLevel="1">
      <c r="A162" s="698"/>
      <c r="B162" s="625" t="s">
        <v>2521</v>
      </c>
      <c r="C162" s="507" t="s">
        <v>80</v>
      </c>
      <c r="D162" s="360" t="s">
        <v>194</v>
      </c>
      <c r="E162" s="360" t="s">
        <v>1065</v>
      </c>
      <c r="F162" s="361" t="s">
        <v>80</v>
      </c>
      <c r="G162" s="361" t="s">
        <v>80</v>
      </c>
      <c r="H162" s="360" t="s">
        <v>324</v>
      </c>
      <c r="I162" s="398">
        <v>8442.1419600000008</v>
      </c>
      <c r="J162" s="512">
        <v>8442.1419600000008</v>
      </c>
      <c r="K162" s="398">
        <v>0</v>
      </c>
      <c r="L162" s="398">
        <v>0</v>
      </c>
      <c r="M162" s="512">
        <v>8442.1419600000008</v>
      </c>
      <c r="N162" s="398">
        <v>0</v>
      </c>
      <c r="O162" s="398">
        <v>0</v>
      </c>
      <c r="P162" s="510">
        <v>45085</v>
      </c>
      <c r="Q162" s="511">
        <v>45043</v>
      </c>
      <c r="R162" s="508" t="s">
        <v>496</v>
      </c>
      <c r="S162" s="398"/>
      <c r="T162" s="398">
        <v>0</v>
      </c>
      <c r="U162" s="398">
        <v>0</v>
      </c>
      <c r="V162" s="398">
        <v>0</v>
      </c>
      <c r="W162" s="398">
        <v>0</v>
      </c>
      <c r="X162" s="398">
        <v>0</v>
      </c>
      <c r="Y162" s="398">
        <v>0</v>
      </c>
      <c r="Z162" s="398">
        <v>0</v>
      </c>
      <c r="AA162" s="398">
        <v>0</v>
      </c>
      <c r="AB162" s="440">
        <v>0</v>
      </c>
      <c r="AC162" s="398">
        <v>0</v>
      </c>
      <c r="AD162" s="359">
        <v>0</v>
      </c>
      <c r="AE162" s="359">
        <v>0</v>
      </c>
      <c r="AF162" s="359">
        <v>0</v>
      </c>
      <c r="AG162" s="359">
        <v>0</v>
      </c>
      <c r="AH162" s="359">
        <v>0</v>
      </c>
      <c r="AI162" s="359">
        <v>0</v>
      </c>
      <c r="AJ162" s="359">
        <v>0</v>
      </c>
      <c r="AK162" s="359">
        <v>0</v>
      </c>
      <c r="AL162" s="359">
        <v>0</v>
      </c>
      <c r="AM162" s="359">
        <v>0</v>
      </c>
      <c r="AN162" s="359">
        <v>0</v>
      </c>
      <c r="AO162" s="359">
        <v>0</v>
      </c>
      <c r="AP162" s="359">
        <v>0</v>
      </c>
      <c r="AQ162" s="359">
        <v>0</v>
      </c>
      <c r="AR162" s="359">
        <v>0</v>
      </c>
      <c r="AS162" s="359">
        <v>0</v>
      </c>
      <c r="AT162" s="359">
        <v>0</v>
      </c>
      <c r="AU162" s="359">
        <v>0</v>
      </c>
      <c r="AV162" s="359">
        <v>0</v>
      </c>
      <c r="AW162" s="359">
        <v>0</v>
      </c>
      <c r="AX162" s="359">
        <v>0</v>
      </c>
      <c r="AY162" s="359">
        <v>0</v>
      </c>
      <c r="AZ162" s="359">
        <v>0</v>
      </c>
      <c r="BA162" s="512">
        <v>8442.1419600000008</v>
      </c>
      <c r="BB162" s="508" t="s">
        <v>2518</v>
      </c>
      <c r="BC162" s="508" t="s">
        <v>2033</v>
      </c>
      <c r="BD162" s="512">
        <v>0</v>
      </c>
      <c r="BE162" s="512">
        <v>8442.1419600000008</v>
      </c>
      <c r="BF162" s="403" t="s">
        <v>1970</v>
      </c>
      <c r="BG162" s="361"/>
      <c r="BH162" s="360" t="s">
        <v>2016</v>
      </c>
      <c r="BI162" s="361" t="s">
        <v>2722</v>
      </c>
      <c r="BJ162" s="593"/>
    </row>
    <row r="163" spans="1:62" ht="54" outlineLevel="1">
      <c r="A163" s="698"/>
      <c r="B163" s="625" t="s">
        <v>2522</v>
      </c>
      <c r="C163" s="507" t="s">
        <v>80</v>
      </c>
      <c r="D163" s="360" t="s">
        <v>194</v>
      </c>
      <c r="E163" s="360" t="s">
        <v>1065</v>
      </c>
      <c r="F163" s="361" t="s">
        <v>80</v>
      </c>
      <c r="G163" s="361" t="s">
        <v>80</v>
      </c>
      <c r="H163" s="360" t="s">
        <v>324</v>
      </c>
      <c r="I163" s="398">
        <v>14475.57958</v>
      </c>
      <c r="J163" s="512">
        <v>14475.57958</v>
      </c>
      <c r="K163" s="398">
        <v>0</v>
      </c>
      <c r="L163" s="398">
        <v>0</v>
      </c>
      <c r="M163" s="512">
        <v>14475.57958</v>
      </c>
      <c r="N163" s="398">
        <v>0</v>
      </c>
      <c r="O163" s="398">
        <v>0</v>
      </c>
      <c r="P163" s="510">
        <v>45107</v>
      </c>
      <c r="Q163" s="511">
        <v>45111</v>
      </c>
      <c r="R163" s="508" t="s">
        <v>496</v>
      </c>
      <c r="S163" s="398"/>
      <c r="T163" s="398">
        <v>0</v>
      </c>
      <c r="U163" s="398">
        <v>0</v>
      </c>
      <c r="V163" s="398">
        <v>0</v>
      </c>
      <c r="W163" s="398">
        <v>0</v>
      </c>
      <c r="X163" s="398">
        <v>0</v>
      </c>
      <c r="Y163" s="398">
        <v>0</v>
      </c>
      <c r="Z163" s="398">
        <v>0</v>
      </c>
      <c r="AA163" s="398">
        <v>0</v>
      </c>
      <c r="AB163" s="440">
        <v>0</v>
      </c>
      <c r="AC163" s="398">
        <v>0</v>
      </c>
      <c r="AD163" s="359">
        <v>0</v>
      </c>
      <c r="AE163" s="359">
        <v>0</v>
      </c>
      <c r="AF163" s="359">
        <v>0</v>
      </c>
      <c r="AG163" s="359">
        <v>0</v>
      </c>
      <c r="AH163" s="359">
        <v>0</v>
      </c>
      <c r="AI163" s="359">
        <v>0</v>
      </c>
      <c r="AJ163" s="359">
        <v>0</v>
      </c>
      <c r="AK163" s="359">
        <v>0</v>
      </c>
      <c r="AL163" s="359">
        <v>0</v>
      </c>
      <c r="AM163" s="359">
        <v>0</v>
      </c>
      <c r="AN163" s="359">
        <v>0</v>
      </c>
      <c r="AO163" s="359">
        <v>0</v>
      </c>
      <c r="AP163" s="359">
        <v>0</v>
      </c>
      <c r="AQ163" s="359">
        <v>0</v>
      </c>
      <c r="AR163" s="359">
        <v>0</v>
      </c>
      <c r="AS163" s="359">
        <v>0</v>
      </c>
      <c r="AT163" s="359">
        <v>0</v>
      </c>
      <c r="AU163" s="359">
        <v>0</v>
      </c>
      <c r="AV163" s="359">
        <v>0</v>
      </c>
      <c r="AW163" s="359">
        <v>0</v>
      </c>
      <c r="AX163" s="359">
        <v>0</v>
      </c>
      <c r="AY163" s="359">
        <v>0</v>
      </c>
      <c r="AZ163" s="359">
        <v>0</v>
      </c>
      <c r="BA163" s="512">
        <v>14475.57958</v>
      </c>
      <c r="BB163" s="508" t="s">
        <v>2518</v>
      </c>
      <c r="BC163" s="508" t="s">
        <v>2033</v>
      </c>
      <c r="BD163" s="512">
        <v>0</v>
      </c>
      <c r="BE163" s="512">
        <v>14475.57958</v>
      </c>
      <c r="BF163" s="403" t="s">
        <v>1970</v>
      </c>
      <c r="BG163" s="361"/>
      <c r="BH163" s="360" t="s">
        <v>2016</v>
      </c>
      <c r="BI163" s="361" t="s">
        <v>2722</v>
      </c>
      <c r="BJ163" s="593"/>
    </row>
    <row r="164" spans="1:62" ht="48.75" customHeight="1" outlineLevel="1">
      <c r="A164" s="698"/>
      <c r="B164" s="625" t="s">
        <v>2523</v>
      </c>
      <c r="C164" s="507" t="s">
        <v>80</v>
      </c>
      <c r="D164" s="360" t="s">
        <v>194</v>
      </c>
      <c r="E164" s="360" t="s">
        <v>1065</v>
      </c>
      <c r="F164" s="361" t="s">
        <v>80</v>
      </c>
      <c r="G164" s="361" t="s">
        <v>80</v>
      </c>
      <c r="H164" s="360" t="s">
        <v>324</v>
      </c>
      <c r="I164" s="398">
        <v>2042.4798800000001</v>
      </c>
      <c r="J164" s="512">
        <v>2042.4798800000001</v>
      </c>
      <c r="K164" s="398">
        <v>0</v>
      </c>
      <c r="L164" s="398">
        <v>0</v>
      </c>
      <c r="M164" s="512">
        <v>2042.4798800000001</v>
      </c>
      <c r="N164" s="398">
        <v>0</v>
      </c>
      <c r="O164" s="398">
        <v>0</v>
      </c>
      <c r="P164" s="510">
        <v>45138</v>
      </c>
      <c r="Q164" s="511">
        <v>45082</v>
      </c>
      <c r="R164" s="508" t="s">
        <v>496</v>
      </c>
      <c r="S164" s="398"/>
      <c r="T164" s="398">
        <v>0</v>
      </c>
      <c r="U164" s="398">
        <v>0</v>
      </c>
      <c r="V164" s="398">
        <v>0</v>
      </c>
      <c r="W164" s="398">
        <v>0</v>
      </c>
      <c r="X164" s="398">
        <v>0</v>
      </c>
      <c r="Y164" s="398">
        <v>0</v>
      </c>
      <c r="Z164" s="398">
        <v>0</v>
      </c>
      <c r="AA164" s="398">
        <v>0</v>
      </c>
      <c r="AB164" s="440">
        <v>0</v>
      </c>
      <c r="AC164" s="398">
        <v>0</v>
      </c>
      <c r="AD164" s="359">
        <v>0</v>
      </c>
      <c r="AE164" s="359">
        <v>0</v>
      </c>
      <c r="AF164" s="359">
        <v>0</v>
      </c>
      <c r="AG164" s="359">
        <v>0</v>
      </c>
      <c r="AH164" s="359">
        <v>0</v>
      </c>
      <c r="AI164" s="359">
        <v>0</v>
      </c>
      <c r="AJ164" s="359">
        <v>0</v>
      </c>
      <c r="AK164" s="359">
        <v>0</v>
      </c>
      <c r="AL164" s="359">
        <v>0</v>
      </c>
      <c r="AM164" s="359">
        <v>0</v>
      </c>
      <c r="AN164" s="359">
        <v>0</v>
      </c>
      <c r="AO164" s="359">
        <v>0</v>
      </c>
      <c r="AP164" s="359">
        <v>0</v>
      </c>
      <c r="AQ164" s="359">
        <v>0</v>
      </c>
      <c r="AR164" s="359">
        <v>0</v>
      </c>
      <c r="AS164" s="359">
        <v>0</v>
      </c>
      <c r="AT164" s="359">
        <v>0</v>
      </c>
      <c r="AU164" s="359">
        <v>0</v>
      </c>
      <c r="AV164" s="359">
        <v>0</v>
      </c>
      <c r="AW164" s="359">
        <v>0</v>
      </c>
      <c r="AX164" s="359">
        <v>0</v>
      </c>
      <c r="AY164" s="359">
        <v>0</v>
      </c>
      <c r="AZ164" s="359">
        <v>0</v>
      </c>
      <c r="BA164" s="512">
        <v>2042.4798800000001</v>
      </c>
      <c r="BB164" s="508" t="s">
        <v>2518</v>
      </c>
      <c r="BC164" s="508" t="s">
        <v>2033</v>
      </c>
      <c r="BD164" s="512">
        <v>0</v>
      </c>
      <c r="BE164" s="512">
        <v>2042.4798800000001</v>
      </c>
      <c r="BF164" s="403" t="s">
        <v>1970</v>
      </c>
      <c r="BG164" s="361"/>
      <c r="BH164" s="360" t="s">
        <v>2029</v>
      </c>
      <c r="BI164" s="361" t="s">
        <v>2722</v>
      </c>
      <c r="BJ164" s="593"/>
    </row>
    <row r="165" spans="1:62" ht="54" outlineLevel="1">
      <c r="A165" s="698"/>
      <c r="B165" s="624" t="s">
        <v>2524</v>
      </c>
      <c r="C165" s="507" t="s">
        <v>80</v>
      </c>
      <c r="D165" s="360" t="s">
        <v>194</v>
      </c>
      <c r="E165" s="360" t="s">
        <v>1065</v>
      </c>
      <c r="F165" s="361" t="s">
        <v>80</v>
      </c>
      <c r="G165" s="361" t="s">
        <v>80</v>
      </c>
      <c r="H165" s="360" t="s">
        <v>324</v>
      </c>
      <c r="I165" s="398">
        <v>5247.4972200000002</v>
      </c>
      <c r="J165" s="512">
        <v>5247.4972200000002</v>
      </c>
      <c r="K165" s="398">
        <v>0</v>
      </c>
      <c r="L165" s="398">
        <v>0</v>
      </c>
      <c r="M165" s="512">
        <v>5247.4972200000002</v>
      </c>
      <c r="N165" s="398">
        <v>0</v>
      </c>
      <c r="O165" s="398">
        <v>0</v>
      </c>
      <c r="P165" s="510">
        <v>45138</v>
      </c>
      <c r="Q165" s="511">
        <v>45082</v>
      </c>
      <c r="R165" s="508" t="s">
        <v>693</v>
      </c>
      <c r="S165" s="398"/>
      <c r="T165" s="398">
        <v>0</v>
      </c>
      <c r="U165" s="398">
        <v>0</v>
      </c>
      <c r="V165" s="398">
        <v>0</v>
      </c>
      <c r="W165" s="398">
        <v>0</v>
      </c>
      <c r="X165" s="398">
        <v>0</v>
      </c>
      <c r="Y165" s="398">
        <v>0</v>
      </c>
      <c r="Z165" s="398">
        <v>0</v>
      </c>
      <c r="AA165" s="398">
        <v>0</v>
      </c>
      <c r="AB165" s="440">
        <v>0</v>
      </c>
      <c r="AC165" s="398">
        <v>0</v>
      </c>
      <c r="AD165" s="359">
        <v>0</v>
      </c>
      <c r="AE165" s="359">
        <v>0</v>
      </c>
      <c r="AF165" s="359">
        <v>0</v>
      </c>
      <c r="AG165" s="359">
        <v>0</v>
      </c>
      <c r="AH165" s="359">
        <v>0</v>
      </c>
      <c r="AI165" s="359">
        <v>0</v>
      </c>
      <c r="AJ165" s="359">
        <v>0</v>
      </c>
      <c r="AK165" s="359">
        <v>0</v>
      </c>
      <c r="AL165" s="359">
        <v>0</v>
      </c>
      <c r="AM165" s="359">
        <v>0</v>
      </c>
      <c r="AN165" s="359">
        <v>0</v>
      </c>
      <c r="AO165" s="359">
        <v>0</v>
      </c>
      <c r="AP165" s="359">
        <v>0</v>
      </c>
      <c r="AQ165" s="359">
        <v>0</v>
      </c>
      <c r="AR165" s="359">
        <v>0</v>
      </c>
      <c r="AS165" s="359">
        <v>0</v>
      </c>
      <c r="AT165" s="359">
        <v>0</v>
      </c>
      <c r="AU165" s="359">
        <v>0</v>
      </c>
      <c r="AV165" s="359">
        <v>0</v>
      </c>
      <c r="AW165" s="359">
        <v>0</v>
      </c>
      <c r="AX165" s="359">
        <v>0</v>
      </c>
      <c r="AY165" s="359">
        <v>0</v>
      </c>
      <c r="AZ165" s="359">
        <v>0</v>
      </c>
      <c r="BA165" s="512">
        <v>5247.4972200000002</v>
      </c>
      <c r="BB165" s="508" t="s">
        <v>2518</v>
      </c>
      <c r="BC165" s="508" t="s">
        <v>2033</v>
      </c>
      <c r="BD165" s="512">
        <v>0</v>
      </c>
      <c r="BE165" s="512">
        <v>5247.4972200000002</v>
      </c>
      <c r="BF165" s="403" t="s">
        <v>1970</v>
      </c>
      <c r="BG165" s="361"/>
      <c r="BH165" s="360" t="s">
        <v>2029</v>
      </c>
      <c r="BI165" s="361" t="s">
        <v>2722</v>
      </c>
      <c r="BJ165" s="593"/>
    </row>
    <row r="166" spans="1:62" ht="54" outlineLevel="1">
      <c r="A166" s="698"/>
      <c r="B166" s="625" t="s">
        <v>2525</v>
      </c>
      <c r="C166" s="507" t="s">
        <v>80</v>
      </c>
      <c r="D166" s="360" t="s">
        <v>194</v>
      </c>
      <c r="E166" s="360" t="s">
        <v>1065</v>
      </c>
      <c r="F166" s="361" t="s">
        <v>80</v>
      </c>
      <c r="G166" s="361" t="s">
        <v>80</v>
      </c>
      <c r="H166" s="360" t="s">
        <v>324</v>
      </c>
      <c r="I166" s="398">
        <v>10723.22956</v>
      </c>
      <c r="J166" s="512">
        <v>10723.22956</v>
      </c>
      <c r="K166" s="398">
        <v>0</v>
      </c>
      <c r="L166" s="398">
        <v>0</v>
      </c>
      <c r="M166" s="512">
        <v>10723.22956</v>
      </c>
      <c r="N166" s="398">
        <v>0</v>
      </c>
      <c r="O166" s="398">
        <v>0</v>
      </c>
      <c r="P166" s="510">
        <v>45147</v>
      </c>
      <c r="Q166" s="511">
        <v>45082</v>
      </c>
      <c r="R166" s="508" t="s">
        <v>496</v>
      </c>
      <c r="S166" s="398"/>
      <c r="T166" s="398">
        <v>0</v>
      </c>
      <c r="U166" s="398">
        <v>0</v>
      </c>
      <c r="V166" s="398">
        <v>0</v>
      </c>
      <c r="W166" s="398">
        <v>0</v>
      </c>
      <c r="X166" s="398">
        <v>0</v>
      </c>
      <c r="Y166" s="398">
        <v>0</v>
      </c>
      <c r="Z166" s="398">
        <v>0</v>
      </c>
      <c r="AA166" s="398">
        <v>0</v>
      </c>
      <c r="AB166" s="440">
        <v>0</v>
      </c>
      <c r="AC166" s="398">
        <v>0</v>
      </c>
      <c r="AD166" s="359">
        <v>0</v>
      </c>
      <c r="AE166" s="359">
        <v>0</v>
      </c>
      <c r="AF166" s="359">
        <v>0</v>
      </c>
      <c r="AG166" s="359">
        <v>0</v>
      </c>
      <c r="AH166" s="359">
        <v>0</v>
      </c>
      <c r="AI166" s="359">
        <v>0</v>
      </c>
      <c r="AJ166" s="359">
        <v>0</v>
      </c>
      <c r="AK166" s="359">
        <v>0</v>
      </c>
      <c r="AL166" s="359">
        <v>0</v>
      </c>
      <c r="AM166" s="359">
        <v>0</v>
      </c>
      <c r="AN166" s="359">
        <v>0</v>
      </c>
      <c r="AO166" s="359">
        <v>0</v>
      </c>
      <c r="AP166" s="359">
        <v>0</v>
      </c>
      <c r="AQ166" s="359">
        <v>0</v>
      </c>
      <c r="AR166" s="359">
        <v>0</v>
      </c>
      <c r="AS166" s="359">
        <v>0</v>
      </c>
      <c r="AT166" s="359">
        <v>0</v>
      </c>
      <c r="AU166" s="359">
        <v>0</v>
      </c>
      <c r="AV166" s="359">
        <v>0</v>
      </c>
      <c r="AW166" s="359">
        <v>0</v>
      </c>
      <c r="AX166" s="359">
        <v>0</v>
      </c>
      <c r="AY166" s="359">
        <v>0</v>
      </c>
      <c r="AZ166" s="359">
        <v>0</v>
      </c>
      <c r="BA166" s="512">
        <v>10723.22956</v>
      </c>
      <c r="BB166" s="508" t="s">
        <v>2518</v>
      </c>
      <c r="BC166" s="508" t="s">
        <v>2033</v>
      </c>
      <c r="BD166" s="512">
        <v>0</v>
      </c>
      <c r="BE166" s="512">
        <v>10723.22956</v>
      </c>
      <c r="BF166" s="403" t="s">
        <v>1970</v>
      </c>
      <c r="BG166" s="361"/>
      <c r="BH166" s="360" t="s">
        <v>2029</v>
      </c>
      <c r="BI166" s="361" t="s">
        <v>2718</v>
      </c>
      <c r="BJ166" s="593"/>
    </row>
    <row r="167" spans="1:62" ht="54" outlineLevel="1">
      <c r="A167" s="698"/>
      <c r="B167" s="624" t="s">
        <v>2526</v>
      </c>
      <c r="C167" s="507" t="s">
        <v>80</v>
      </c>
      <c r="D167" s="360" t="s">
        <v>194</v>
      </c>
      <c r="E167" s="360" t="s">
        <v>1065</v>
      </c>
      <c r="F167" s="361" t="s">
        <v>80</v>
      </c>
      <c r="G167" s="361" t="s">
        <v>80</v>
      </c>
      <c r="H167" s="360" t="s">
        <v>324</v>
      </c>
      <c r="I167" s="398">
        <v>13775.628860000001</v>
      </c>
      <c r="J167" s="398">
        <v>13775.628860000001</v>
      </c>
      <c r="K167" s="398">
        <v>0</v>
      </c>
      <c r="L167" s="398">
        <v>0</v>
      </c>
      <c r="M167" s="398">
        <v>13775.628860000001</v>
      </c>
      <c r="N167" s="398">
        <v>0</v>
      </c>
      <c r="O167" s="398">
        <v>0</v>
      </c>
      <c r="P167" s="510">
        <v>45233</v>
      </c>
      <c r="Q167" s="511">
        <v>45020</v>
      </c>
      <c r="R167" s="508" t="s">
        <v>693</v>
      </c>
      <c r="S167" s="398"/>
      <c r="T167" s="398">
        <v>0</v>
      </c>
      <c r="U167" s="398">
        <v>0</v>
      </c>
      <c r="V167" s="398">
        <v>0</v>
      </c>
      <c r="W167" s="398">
        <v>0</v>
      </c>
      <c r="X167" s="398">
        <v>0</v>
      </c>
      <c r="Y167" s="398">
        <v>0</v>
      </c>
      <c r="Z167" s="398">
        <v>0</v>
      </c>
      <c r="AA167" s="398">
        <v>0</v>
      </c>
      <c r="AB167" s="440">
        <v>0</v>
      </c>
      <c r="AC167" s="398">
        <v>0</v>
      </c>
      <c r="AD167" s="359">
        <v>0</v>
      </c>
      <c r="AE167" s="359">
        <v>0</v>
      </c>
      <c r="AF167" s="359">
        <v>0</v>
      </c>
      <c r="AG167" s="359">
        <v>0</v>
      </c>
      <c r="AH167" s="359">
        <v>0</v>
      </c>
      <c r="AI167" s="359">
        <v>0</v>
      </c>
      <c r="AJ167" s="359">
        <v>0</v>
      </c>
      <c r="AK167" s="359">
        <v>0</v>
      </c>
      <c r="AL167" s="359">
        <v>0</v>
      </c>
      <c r="AM167" s="359">
        <v>0</v>
      </c>
      <c r="AN167" s="359">
        <v>0</v>
      </c>
      <c r="AO167" s="359">
        <v>0</v>
      </c>
      <c r="AP167" s="359">
        <v>0</v>
      </c>
      <c r="AQ167" s="359">
        <v>0</v>
      </c>
      <c r="AR167" s="359">
        <v>0</v>
      </c>
      <c r="AS167" s="359">
        <v>0</v>
      </c>
      <c r="AT167" s="359">
        <v>0</v>
      </c>
      <c r="AU167" s="359">
        <v>0</v>
      </c>
      <c r="AV167" s="359">
        <v>0</v>
      </c>
      <c r="AW167" s="359">
        <v>0</v>
      </c>
      <c r="AX167" s="359">
        <v>0</v>
      </c>
      <c r="AY167" s="359">
        <v>0</v>
      </c>
      <c r="AZ167" s="359">
        <v>0</v>
      </c>
      <c r="BA167" s="398">
        <v>13775.628860000001</v>
      </c>
      <c r="BB167" s="508" t="s">
        <v>2518</v>
      </c>
      <c r="BC167" s="508" t="s">
        <v>2033</v>
      </c>
      <c r="BD167" s="512">
        <v>0</v>
      </c>
      <c r="BE167" s="512">
        <v>12293.78837</v>
      </c>
      <c r="BF167" s="403" t="s">
        <v>1970</v>
      </c>
      <c r="BG167" s="361"/>
      <c r="BH167" s="360" t="s">
        <v>2706</v>
      </c>
      <c r="BI167" s="361" t="s">
        <v>2722</v>
      </c>
      <c r="BJ167" s="593"/>
    </row>
    <row r="168" spans="1:62" ht="54" outlineLevel="1">
      <c r="A168" s="698"/>
      <c r="B168" s="624" t="s">
        <v>2527</v>
      </c>
      <c r="C168" s="507" t="s">
        <v>80</v>
      </c>
      <c r="D168" s="360" t="s">
        <v>194</v>
      </c>
      <c r="E168" s="360" t="s">
        <v>1065</v>
      </c>
      <c r="F168" s="361" t="s">
        <v>80</v>
      </c>
      <c r="G168" s="361" t="s">
        <v>80</v>
      </c>
      <c r="H168" s="360" t="s">
        <v>324</v>
      </c>
      <c r="I168" s="398">
        <v>69398.098400000003</v>
      </c>
      <c r="J168" s="398">
        <v>69398.098400000003</v>
      </c>
      <c r="K168" s="398">
        <v>0</v>
      </c>
      <c r="L168" s="398">
        <v>0</v>
      </c>
      <c r="M168" s="398">
        <v>69398.098400000003</v>
      </c>
      <c r="N168" s="398">
        <v>0</v>
      </c>
      <c r="O168" s="398">
        <v>0</v>
      </c>
      <c r="P168" s="510" t="s">
        <v>80</v>
      </c>
      <c r="Q168" s="511">
        <v>45044</v>
      </c>
      <c r="R168" s="508" t="s">
        <v>1666</v>
      </c>
      <c r="S168" s="398"/>
      <c r="T168" s="398">
        <v>0</v>
      </c>
      <c r="U168" s="398">
        <v>0</v>
      </c>
      <c r="V168" s="398">
        <v>0</v>
      </c>
      <c r="W168" s="398">
        <v>0</v>
      </c>
      <c r="X168" s="398">
        <v>0</v>
      </c>
      <c r="Y168" s="398">
        <v>0</v>
      </c>
      <c r="Z168" s="398">
        <v>0</v>
      </c>
      <c r="AA168" s="398">
        <v>0</v>
      </c>
      <c r="AB168" s="440">
        <v>0</v>
      </c>
      <c r="AC168" s="398">
        <v>0</v>
      </c>
      <c r="AD168" s="359">
        <v>0</v>
      </c>
      <c r="AE168" s="359">
        <v>0</v>
      </c>
      <c r="AF168" s="359">
        <v>0</v>
      </c>
      <c r="AG168" s="359">
        <v>0</v>
      </c>
      <c r="AH168" s="359">
        <v>0</v>
      </c>
      <c r="AI168" s="359">
        <v>0</v>
      </c>
      <c r="AJ168" s="359">
        <v>0</v>
      </c>
      <c r="AK168" s="359">
        <v>0</v>
      </c>
      <c r="AL168" s="359">
        <v>0</v>
      </c>
      <c r="AM168" s="359">
        <v>0</v>
      </c>
      <c r="AN168" s="359">
        <v>0</v>
      </c>
      <c r="AO168" s="359">
        <v>0</v>
      </c>
      <c r="AP168" s="359">
        <v>0</v>
      </c>
      <c r="AQ168" s="359">
        <v>0</v>
      </c>
      <c r="AR168" s="359">
        <v>0</v>
      </c>
      <c r="AS168" s="359">
        <v>0</v>
      </c>
      <c r="AT168" s="359">
        <v>0</v>
      </c>
      <c r="AU168" s="359">
        <v>0</v>
      </c>
      <c r="AV168" s="359">
        <v>0</v>
      </c>
      <c r="AW168" s="359">
        <v>0</v>
      </c>
      <c r="AX168" s="359">
        <v>0</v>
      </c>
      <c r="AY168" s="359">
        <v>0</v>
      </c>
      <c r="AZ168" s="359">
        <v>0</v>
      </c>
      <c r="BA168" s="398">
        <v>69398.098400000003</v>
      </c>
      <c r="BB168" s="508" t="s">
        <v>2518</v>
      </c>
      <c r="BC168" s="508" t="s">
        <v>2033</v>
      </c>
      <c r="BD168" s="512">
        <v>0</v>
      </c>
      <c r="BE168" s="512">
        <v>36240.089780000002</v>
      </c>
      <c r="BF168" s="403" t="s">
        <v>1970</v>
      </c>
      <c r="BG168" s="361"/>
      <c r="BH168" s="360" t="s">
        <v>2015</v>
      </c>
      <c r="BI168" s="361" t="s">
        <v>2722</v>
      </c>
      <c r="BJ168" s="593"/>
    </row>
    <row r="169" spans="1:62" ht="54" outlineLevel="1">
      <c r="A169" s="698"/>
      <c r="B169" s="624" t="s">
        <v>2528</v>
      </c>
      <c r="C169" s="507" t="s">
        <v>80</v>
      </c>
      <c r="D169" s="360" t="s">
        <v>194</v>
      </c>
      <c r="E169" s="360" t="s">
        <v>1065</v>
      </c>
      <c r="F169" s="361" t="s">
        <v>80</v>
      </c>
      <c r="G169" s="361" t="s">
        <v>80</v>
      </c>
      <c r="H169" s="360" t="s">
        <v>324</v>
      </c>
      <c r="I169" s="398">
        <v>15166.504800000001</v>
      </c>
      <c r="J169" s="398">
        <v>15166.504800000001</v>
      </c>
      <c r="K169" s="398">
        <v>0</v>
      </c>
      <c r="L169" s="398">
        <v>0</v>
      </c>
      <c r="M169" s="398">
        <v>15166.504800000001</v>
      </c>
      <c r="N169" s="398">
        <v>0</v>
      </c>
      <c r="O169" s="398">
        <v>0</v>
      </c>
      <c r="P169" s="510">
        <v>45218</v>
      </c>
      <c r="Q169" s="511">
        <v>45075</v>
      </c>
      <c r="R169" s="508" t="s">
        <v>693</v>
      </c>
      <c r="S169" s="398"/>
      <c r="T169" s="398">
        <v>0</v>
      </c>
      <c r="U169" s="398">
        <v>0</v>
      </c>
      <c r="V169" s="398">
        <v>0</v>
      </c>
      <c r="W169" s="398">
        <v>0</v>
      </c>
      <c r="X169" s="398">
        <v>0</v>
      </c>
      <c r="Y169" s="398">
        <v>0</v>
      </c>
      <c r="Z169" s="398">
        <v>0</v>
      </c>
      <c r="AA169" s="398">
        <v>0</v>
      </c>
      <c r="AB169" s="440">
        <v>0</v>
      </c>
      <c r="AC169" s="398">
        <v>0</v>
      </c>
      <c r="AD169" s="359">
        <v>0</v>
      </c>
      <c r="AE169" s="359">
        <v>0</v>
      </c>
      <c r="AF169" s="359">
        <v>0</v>
      </c>
      <c r="AG169" s="359">
        <v>0</v>
      </c>
      <c r="AH169" s="359">
        <v>0</v>
      </c>
      <c r="AI169" s="359">
        <v>0</v>
      </c>
      <c r="AJ169" s="359">
        <v>0</v>
      </c>
      <c r="AK169" s="359">
        <v>0</v>
      </c>
      <c r="AL169" s="359">
        <v>0</v>
      </c>
      <c r="AM169" s="359">
        <v>0</v>
      </c>
      <c r="AN169" s="359">
        <v>0</v>
      </c>
      <c r="AO169" s="359">
        <v>0</v>
      </c>
      <c r="AP169" s="359">
        <v>0</v>
      </c>
      <c r="AQ169" s="359">
        <v>0</v>
      </c>
      <c r="AR169" s="359">
        <v>0</v>
      </c>
      <c r="AS169" s="359">
        <v>0</v>
      </c>
      <c r="AT169" s="359">
        <v>0</v>
      </c>
      <c r="AU169" s="359">
        <v>0</v>
      </c>
      <c r="AV169" s="359">
        <v>0</v>
      </c>
      <c r="AW169" s="359">
        <v>0</v>
      </c>
      <c r="AX169" s="359">
        <v>0</v>
      </c>
      <c r="AY169" s="359">
        <v>0</v>
      </c>
      <c r="AZ169" s="359">
        <v>0</v>
      </c>
      <c r="BA169" s="398">
        <v>15166.504800000001</v>
      </c>
      <c r="BB169" s="508" t="s">
        <v>2518</v>
      </c>
      <c r="BC169" s="508" t="s">
        <v>2033</v>
      </c>
      <c r="BD169" s="512">
        <v>0</v>
      </c>
      <c r="BE169" s="512">
        <v>8684.4403600000005</v>
      </c>
      <c r="BF169" s="403" t="s">
        <v>1970</v>
      </c>
      <c r="BG169" s="361"/>
      <c r="BH169" s="360" t="s">
        <v>2016</v>
      </c>
      <c r="BI169" s="361" t="s">
        <v>2722</v>
      </c>
      <c r="BJ169" s="593"/>
    </row>
    <row r="170" spans="1:62" ht="54" outlineLevel="1">
      <c r="A170" s="698"/>
      <c r="B170" s="624" t="s">
        <v>2529</v>
      </c>
      <c r="C170" s="507" t="s">
        <v>80</v>
      </c>
      <c r="D170" s="360" t="s">
        <v>194</v>
      </c>
      <c r="E170" s="360" t="s">
        <v>1065</v>
      </c>
      <c r="F170" s="361" t="s">
        <v>80</v>
      </c>
      <c r="G170" s="361" t="s">
        <v>80</v>
      </c>
      <c r="H170" s="360" t="s">
        <v>324</v>
      </c>
      <c r="I170" s="398">
        <v>28522.30458</v>
      </c>
      <c r="J170" s="398">
        <v>28322.30458</v>
      </c>
      <c r="K170" s="398">
        <v>200</v>
      </c>
      <c r="L170" s="398">
        <v>0</v>
      </c>
      <c r="M170" s="398">
        <v>28322.30458</v>
      </c>
      <c r="N170" s="398">
        <v>0</v>
      </c>
      <c r="O170" s="398">
        <v>0</v>
      </c>
      <c r="P170" s="510">
        <v>45266</v>
      </c>
      <c r="Q170" s="511">
        <v>45103</v>
      </c>
      <c r="R170" s="508" t="s">
        <v>693</v>
      </c>
      <c r="S170" s="398"/>
      <c r="T170" s="398">
        <v>0</v>
      </c>
      <c r="U170" s="398">
        <v>0</v>
      </c>
      <c r="V170" s="398">
        <v>0</v>
      </c>
      <c r="W170" s="398">
        <v>0</v>
      </c>
      <c r="X170" s="398">
        <v>0</v>
      </c>
      <c r="Y170" s="398">
        <v>0</v>
      </c>
      <c r="Z170" s="398">
        <v>0</v>
      </c>
      <c r="AA170" s="398">
        <v>0</v>
      </c>
      <c r="AB170" s="440">
        <v>0</v>
      </c>
      <c r="AC170" s="398">
        <v>0</v>
      </c>
      <c r="AD170" s="359">
        <v>0</v>
      </c>
      <c r="AE170" s="359">
        <v>0</v>
      </c>
      <c r="AF170" s="359">
        <v>0</v>
      </c>
      <c r="AG170" s="359">
        <v>0</v>
      </c>
      <c r="AH170" s="359">
        <v>0</v>
      </c>
      <c r="AI170" s="359">
        <v>0</v>
      </c>
      <c r="AJ170" s="359">
        <v>0</v>
      </c>
      <c r="AK170" s="359">
        <v>0</v>
      </c>
      <c r="AL170" s="359">
        <v>0</v>
      </c>
      <c r="AM170" s="359">
        <v>0</v>
      </c>
      <c r="AN170" s="359">
        <v>0</v>
      </c>
      <c r="AO170" s="359">
        <v>0</v>
      </c>
      <c r="AP170" s="359">
        <v>0</v>
      </c>
      <c r="AQ170" s="359">
        <v>0</v>
      </c>
      <c r="AR170" s="359">
        <v>0</v>
      </c>
      <c r="AS170" s="359">
        <v>0</v>
      </c>
      <c r="AT170" s="359">
        <v>0</v>
      </c>
      <c r="AU170" s="359">
        <v>0</v>
      </c>
      <c r="AV170" s="359">
        <v>0</v>
      </c>
      <c r="AW170" s="359">
        <v>0</v>
      </c>
      <c r="AX170" s="359">
        <v>0</v>
      </c>
      <c r="AY170" s="359">
        <v>0</v>
      </c>
      <c r="AZ170" s="359">
        <v>0</v>
      </c>
      <c r="BA170" s="398">
        <v>28322.30458</v>
      </c>
      <c r="BB170" s="508" t="s">
        <v>2518</v>
      </c>
      <c r="BC170" s="508" t="s">
        <v>2033</v>
      </c>
      <c r="BD170" s="512">
        <v>0</v>
      </c>
      <c r="BE170" s="512">
        <v>28518.323700000001</v>
      </c>
      <c r="BF170" s="403" t="s">
        <v>1970</v>
      </c>
      <c r="BG170" s="361"/>
      <c r="BH170" s="360" t="s">
        <v>2014</v>
      </c>
      <c r="BI170" s="361" t="s">
        <v>2722</v>
      </c>
      <c r="BJ170" s="593"/>
    </row>
    <row r="171" spans="1:62" ht="54" outlineLevel="1">
      <c r="A171" s="698"/>
      <c r="B171" s="625" t="s">
        <v>2530</v>
      </c>
      <c r="C171" s="507" t="s">
        <v>80</v>
      </c>
      <c r="D171" s="360" t="s">
        <v>194</v>
      </c>
      <c r="E171" s="360" t="s">
        <v>1065</v>
      </c>
      <c r="F171" s="361" t="s">
        <v>80</v>
      </c>
      <c r="G171" s="361" t="s">
        <v>80</v>
      </c>
      <c r="H171" s="360" t="s">
        <v>324</v>
      </c>
      <c r="I171" s="398">
        <v>15738.164479999999</v>
      </c>
      <c r="J171" s="398">
        <v>15738.164479999999</v>
      </c>
      <c r="K171" s="398">
        <v>0</v>
      </c>
      <c r="L171" s="398">
        <v>0</v>
      </c>
      <c r="M171" s="398">
        <v>15738.164479999999</v>
      </c>
      <c r="N171" s="398">
        <v>0</v>
      </c>
      <c r="O171" s="398">
        <v>0</v>
      </c>
      <c r="P171" s="510">
        <v>45183</v>
      </c>
      <c r="Q171" s="511">
        <v>45061</v>
      </c>
      <c r="R171" s="508" t="s">
        <v>496</v>
      </c>
      <c r="S171" s="398"/>
      <c r="T171" s="398">
        <v>0</v>
      </c>
      <c r="U171" s="398">
        <v>0</v>
      </c>
      <c r="V171" s="398">
        <v>0</v>
      </c>
      <c r="W171" s="398">
        <v>0</v>
      </c>
      <c r="X171" s="398">
        <v>0</v>
      </c>
      <c r="Y171" s="398">
        <v>0</v>
      </c>
      <c r="Z171" s="398">
        <v>0</v>
      </c>
      <c r="AA171" s="398">
        <v>0</v>
      </c>
      <c r="AB171" s="440">
        <v>0</v>
      </c>
      <c r="AC171" s="398">
        <v>0</v>
      </c>
      <c r="AD171" s="359">
        <v>0</v>
      </c>
      <c r="AE171" s="359">
        <v>0</v>
      </c>
      <c r="AF171" s="359">
        <v>0</v>
      </c>
      <c r="AG171" s="359">
        <v>0</v>
      </c>
      <c r="AH171" s="359">
        <v>0</v>
      </c>
      <c r="AI171" s="359">
        <v>0</v>
      </c>
      <c r="AJ171" s="359">
        <v>0</v>
      </c>
      <c r="AK171" s="359">
        <v>0</v>
      </c>
      <c r="AL171" s="359">
        <v>0</v>
      </c>
      <c r="AM171" s="359">
        <v>0</v>
      </c>
      <c r="AN171" s="359">
        <v>0</v>
      </c>
      <c r="AO171" s="359">
        <v>0</v>
      </c>
      <c r="AP171" s="359">
        <v>0</v>
      </c>
      <c r="AQ171" s="359">
        <v>0</v>
      </c>
      <c r="AR171" s="359">
        <v>0</v>
      </c>
      <c r="AS171" s="359">
        <v>0</v>
      </c>
      <c r="AT171" s="359">
        <v>0</v>
      </c>
      <c r="AU171" s="359">
        <v>0</v>
      </c>
      <c r="AV171" s="359">
        <v>0</v>
      </c>
      <c r="AW171" s="359">
        <v>0</v>
      </c>
      <c r="AX171" s="359">
        <v>0</v>
      </c>
      <c r="AY171" s="359">
        <v>0</v>
      </c>
      <c r="AZ171" s="359">
        <v>0</v>
      </c>
      <c r="BA171" s="398">
        <v>15738.164479999999</v>
      </c>
      <c r="BB171" s="508" t="s">
        <v>2518</v>
      </c>
      <c r="BC171" s="508" t="s">
        <v>2033</v>
      </c>
      <c r="BD171" s="512">
        <v>0</v>
      </c>
      <c r="BE171" s="512">
        <v>15738.164479999999</v>
      </c>
      <c r="BF171" s="403" t="s">
        <v>1970</v>
      </c>
      <c r="BG171" s="361"/>
      <c r="BH171" s="360" t="s">
        <v>2024</v>
      </c>
      <c r="BI171" s="361" t="s">
        <v>2722</v>
      </c>
      <c r="BJ171" s="593"/>
    </row>
    <row r="172" spans="1:62" ht="54" outlineLevel="1">
      <c r="A172" s="698"/>
      <c r="B172" s="625" t="s">
        <v>2531</v>
      </c>
      <c r="C172" s="507" t="s">
        <v>80</v>
      </c>
      <c r="D172" s="360" t="s">
        <v>194</v>
      </c>
      <c r="E172" s="360" t="s">
        <v>1065</v>
      </c>
      <c r="F172" s="361" t="s">
        <v>80</v>
      </c>
      <c r="G172" s="361" t="s">
        <v>80</v>
      </c>
      <c r="H172" s="360" t="s">
        <v>324</v>
      </c>
      <c r="I172" s="398">
        <v>5517.6</v>
      </c>
      <c r="J172" s="398">
        <v>5517.6</v>
      </c>
      <c r="K172" s="398">
        <v>0</v>
      </c>
      <c r="L172" s="398">
        <v>0</v>
      </c>
      <c r="M172" s="398">
        <v>5517.6</v>
      </c>
      <c r="N172" s="398">
        <v>0</v>
      </c>
      <c r="O172" s="398">
        <v>0</v>
      </c>
      <c r="P172" s="510">
        <v>45125</v>
      </c>
      <c r="Q172" s="511">
        <v>45061</v>
      </c>
      <c r="R172" s="508" t="s">
        <v>496</v>
      </c>
      <c r="S172" s="398"/>
      <c r="T172" s="398">
        <v>0</v>
      </c>
      <c r="U172" s="398">
        <v>0</v>
      </c>
      <c r="V172" s="398">
        <v>0</v>
      </c>
      <c r="W172" s="398">
        <v>0</v>
      </c>
      <c r="X172" s="398">
        <v>0</v>
      </c>
      <c r="Y172" s="398">
        <v>0</v>
      </c>
      <c r="Z172" s="398">
        <v>0</v>
      </c>
      <c r="AA172" s="398">
        <v>0</v>
      </c>
      <c r="AB172" s="440">
        <v>0</v>
      </c>
      <c r="AC172" s="398">
        <v>0</v>
      </c>
      <c r="AD172" s="359">
        <v>0</v>
      </c>
      <c r="AE172" s="359">
        <v>0</v>
      </c>
      <c r="AF172" s="359">
        <v>0</v>
      </c>
      <c r="AG172" s="359">
        <v>0</v>
      </c>
      <c r="AH172" s="359">
        <v>0</v>
      </c>
      <c r="AI172" s="359">
        <v>0</v>
      </c>
      <c r="AJ172" s="359">
        <v>0</v>
      </c>
      <c r="AK172" s="359">
        <v>0</v>
      </c>
      <c r="AL172" s="359">
        <v>0</v>
      </c>
      <c r="AM172" s="359">
        <v>0</v>
      </c>
      <c r="AN172" s="359">
        <v>0</v>
      </c>
      <c r="AO172" s="359">
        <v>0</v>
      </c>
      <c r="AP172" s="359">
        <v>0</v>
      </c>
      <c r="AQ172" s="359">
        <v>0</v>
      </c>
      <c r="AR172" s="359">
        <v>0</v>
      </c>
      <c r="AS172" s="359">
        <v>0</v>
      </c>
      <c r="AT172" s="359">
        <v>0</v>
      </c>
      <c r="AU172" s="359">
        <v>0</v>
      </c>
      <c r="AV172" s="359">
        <v>0</v>
      </c>
      <c r="AW172" s="359">
        <v>0</v>
      </c>
      <c r="AX172" s="359">
        <v>0</v>
      </c>
      <c r="AY172" s="359">
        <v>0</v>
      </c>
      <c r="AZ172" s="359">
        <v>0</v>
      </c>
      <c r="BA172" s="398">
        <v>5517.6</v>
      </c>
      <c r="BB172" s="508" t="s">
        <v>2518</v>
      </c>
      <c r="BC172" s="508" t="s">
        <v>2033</v>
      </c>
      <c r="BD172" s="512">
        <v>0</v>
      </c>
      <c r="BE172" s="512">
        <v>5517.6</v>
      </c>
      <c r="BF172" s="403" t="s">
        <v>1970</v>
      </c>
      <c r="BG172" s="361"/>
      <c r="BH172" s="360" t="s">
        <v>2021</v>
      </c>
      <c r="BI172" s="361" t="s">
        <v>2718</v>
      </c>
      <c r="BJ172" s="593"/>
    </row>
    <row r="173" spans="1:62" ht="54" outlineLevel="1">
      <c r="A173" s="698"/>
      <c r="B173" s="625" t="s">
        <v>2532</v>
      </c>
      <c r="C173" s="507" t="s">
        <v>80</v>
      </c>
      <c r="D173" s="360" t="s">
        <v>194</v>
      </c>
      <c r="E173" s="360" t="s">
        <v>1065</v>
      </c>
      <c r="F173" s="361" t="s">
        <v>80</v>
      </c>
      <c r="G173" s="361" t="s">
        <v>80</v>
      </c>
      <c r="H173" s="360" t="s">
        <v>324</v>
      </c>
      <c r="I173" s="398">
        <v>3375.6184199999998</v>
      </c>
      <c r="J173" s="398">
        <v>3375.6184199999998</v>
      </c>
      <c r="K173" s="398">
        <v>0</v>
      </c>
      <c r="L173" s="398">
        <v>0</v>
      </c>
      <c r="M173" s="398">
        <v>3375.6184199999998</v>
      </c>
      <c r="N173" s="398">
        <v>0</v>
      </c>
      <c r="O173" s="398">
        <v>0</v>
      </c>
      <c r="P173" s="510">
        <v>45056</v>
      </c>
      <c r="Q173" s="511">
        <v>45033</v>
      </c>
      <c r="R173" s="508" t="s">
        <v>496</v>
      </c>
      <c r="S173" s="398"/>
      <c r="T173" s="398">
        <v>0</v>
      </c>
      <c r="U173" s="398">
        <v>0</v>
      </c>
      <c r="V173" s="398">
        <v>0</v>
      </c>
      <c r="W173" s="398">
        <v>0</v>
      </c>
      <c r="X173" s="398">
        <v>0</v>
      </c>
      <c r="Y173" s="398">
        <v>0</v>
      </c>
      <c r="Z173" s="398">
        <v>0</v>
      </c>
      <c r="AA173" s="398">
        <v>0</v>
      </c>
      <c r="AB173" s="440">
        <v>0</v>
      </c>
      <c r="AC173" s="398">
        <v>0</v>
      </c>
      <c r="AD173" s="359">
        <v>0</v>
      </c>
      <c r="AE173" s="359">
        <v>0</v>
      </c>
      <c r="AF173" s="359">
        <v>0</v>
      </c>
      <c r="AG173" s="359">
        <v>0</v>
      </c>
      <c r="AH173" s="359">
        <v>0</v>
      </c>
      <c r="AI173" s="359">
        <v>0</v>
      </c>
      <c r="AJ173" s="359">
        <v>0</v>
      </c>
      <c r="AK173" s="359">
        <v>0</v>
      </c>
      <c r="AL173" s="359">
        <v>0</v>
      </c>
      <c r="AM173" s="359">
        <v>0</v>
      </c>
      <c r="AN173" s="359">
        <v>0</v>
      </c>
      <c r="AO173" s="359">
        <v>0</v>
      </c>
      <c r="AP173" s="359">
        <v>0</v>
      </c>
      <c r="AQ173" s="359">
        <v>0</v>
      </c>
      <c r="AR173" s="359">
        <v>0</v>
      </c>
      <c r="AS173" s="359">
        <v>0</v>
      </c>
      <c r="AT173" s="359">
        <v>0</v>
      </c>
      <c r="AU173" s="359">
        <v>0</v>
      </c>
      <c r="AV173" s="359">
        <v>0</v>
      </c>
      <c r="AW173" s="359">
        <v>0</v>
      </c>
      <c r="AX173" s="359">
        <v>0</v>
      </c>
      <c r="AY173" s="359">
        <v>0</v>
      </c>
      <c r="AZ173" s="359">
        <v>0</v>
      </c>
      <c r="BA173" s="398">
        <v>3375.6184199999998</v>
      </c>
      <c r="BB173" s="508" t="s">
        <v>2518</v>
      </c>
      <c r="BC173" s="508" t="s">
        <v>2033</v>
      </c>
      <c r="BD173" s="512">
        <v>0</v>
      </c>
      <c r="BE173" s="512">
        <v>3375.6184199999998</v>
      </c>
      <c r="BF173" s="403" t="s">
        <v>1970</v>
      </c>
      <c r="BG173" s="361"/>
      <c r="BH173" s="360" t="s">
        <v>2016</v>
      </c>
      <c r="BI173" s="361" t="s">
        <v>2722</v>
      </c>
      <c r="BJ173" s="593"/>
    </row>
    <row r="174" spans="1:62" ht="72" outlineLevel="1">
      <c r="A174" s="698"/>
      <c r="B174" s="625" t="s">
        <v>2533</v>
      </c>
      <c r="C174" s="507" t="s">
        <v>80</v>
      </c>
      <c r="D174" s="360" t="s">
        <v>194</v>
      </c>
      <c r="E174" s="360" t="s">
        <v>1065</v>
      </c>
      <c r="F174" s="361" t="s">
        <v>80</v>
      </c>
      <c r="G174" s="361" t="s">
        <v>80</v>
      </c>
      <c r="H174" s="360" t="s">
        <v>324</v>
      </c>
      <c r="I174" s="398">
        <v>3011.4535999999998</v>
      </c>
      <c r="J174" s="398">
        <v>3011.4535999999998</v>
      </c>
      <c r="K174" s="398">
        <v>0</v>
      </c>
      <c r="L174" s="398">
        <v>0</v>
      </c>
      <c r="M174" s="398">
        <v>3011.4535999999998</v>
      </c>
      <c r="N174" s="398">
        <v>0</v>
      </c>
      <c r="O174" s="398">
        <v>0</v>
      </c>
      <c r="P174" s="510">
        <v>45049</v>
      </c>
      <c r="Q174" s="511">
        <v>45033</v>
      </c>
      <c r="R174" s="508" t="s">
        <v>496</v>
      </c>
      <c r="S174" s="398"/>
      <c r="T174" s="398">
        <v>0</v>
      </c>
      <c r="U174" s="398">
        <v>0</v>
      </c>
      <c r="V174" s="398">
        <v>0</v>
      </c>
      <c r="W174" s="398">
        <v>0</v>
      </c>
      <c r="X174" s="398">
        <v>0</v>
      </c>
      <c r="Y174" s="398">
        <v>0</v>
      </c>
      <c r="Z174" s="398">
        <v>0</v>
      </c>
      <c r="AA174" s="398">
        <v>0</v>
      </c>
      <c r="AB174" s="440">
        <v>0</v>
      </c>
      <c r="AC174" s="398">
        <v>0</v>
      </c>
      <c r="AD174" s="359">
        <v>0</v>
      </c>
      <c r="AE174" s="359">
        <v>0</v>
      </c>
      <c r="AF174" s="359">
        <v>0</v>
      </c>
      <c r="AG174" s="359">
        <v>0</v>
      </c>
      <c r="AH174" s="359">
        <v>0</v>
      </c>
      <c r="AI174" s="359">
        <v>0</v>
      </c>
      <c r="AJ174" s="359">
        <v>0</v>
      </c>
      <c r="AK174" s="359">
        <v>0</v>
      </c>
      <c r="AL174" s="359">
        <v>0</v>
      </c>
      <c r="AM174" s="359">
        <v>0</v>
      </c>
      <c r="AN174" s="359">
        <v>0</v>
      </c>
      <c r="AO174" s="359">
        <v>0</v>
      </c>
      <c r="AP174" s="359">
        <v>0</v>
      </c>
      <c r="AQ174" s="359">
        <v>0</v>
      </c>
      <c r="AR174" s="359">
        <v>0</v>
      </c>
      <c r="AS174" s="359">
        <v>0</v>
      </c>
      <c r="AT174" s="359">
        <v>0</v>
      </c>
      <c r="AU174" s="359">
        <v>0</v>
      </c>
      <c r="AV174" s="359">
        <v>0</v>
      </c>
      <c r="AW174" s="359">
        <v>0</v>
      </c>
      <c r="AX174" s="359">
        <v>0</v>
      </c>
      <c r="AY174" s="359">
        <v>0</v>
      </c>
      <c r="AZ174" s="359">
        <v>0</v>
      </c>
      <c r="BA174" s="398">
        <v>3011.4535999999998</v>
      </c>
      <c r="BB174" s="508" t="s">
        <v>2518</v>
      </c>
      <c r="BC174" s="508" t="s">
        <v>2033</v>
      </c>
      <c r="BD174" s="512">
        <v>0</v>
      </c>
      <c r="BE174" s="512">
        <v>3011.4535999999998</v>
      </c>
      <c r="BF174" s="403" t="s">
        <v>1970</v>
      </c>
      <c r="BG174" s="361"/>
      <c r="BH174" s="360" t="s">
        <v>2093</v>
      </c>
      <c r="BI174" s="361" t="s">
        <v>2722</v>
      </c>
      <c r="BJ174" s="593"/>
    </row>
    <row r="175" spans="1:62" ht="54" outlineLevel="1">
      <c r="A175" s="698"/>
      <c r="B175" s="624" t="s">
        <v>2534</v>
      </c>
      <c r="C175" s="507" t="s">
        <v>80</v>
      </c>
      <c r="D175" s="360" t="s">
        <v>194</v>
      </c>
      <c r="E175" s="360" t="s">
        <v>1065</v>
      </c>
      <c r="F175" s="361" t="s">
        <v>80</v>
      </c>
      <c r="G175" s="361" t="s">
        <v>2731</v>
      </c>
      <c r="H175" s="360" t="s">
        <v>324</v>
      </c>
      <c r="I175" s="398">
        <v>16756.584149999999</v>
      </c>
      <c r="J175" s="398">
        <v>16756.584149999999</v>
      </c>
      <c r="K175" s="398">
        <v>0</v>
      </c>
      <c r="L175" s="398">
        <v>0</v>
      </c>
      <c r="M175" s="398">
        <v>16756.584149999999</v>
      </c>
      <c r="N175" s="398">
        <v>0</v>
      </c>
      <c r="O175" s="398">
        <v>0</v>
      </c>
      <c r="P175" s="510">
        <v>45244</v>
      </c>
      <c r="Q175" s="511">
        <v>45122</v>
      </c>
      <c r="R175" s="508" t="s">
        <v>693</v>
      </c>
      <c r="S175" s="398"/>
      <c r="T175" s="398">
        <v>0</v>
      </c>
      <c r="U175" s="398">
        <v>0</v>
      </c>
      <c r="V175" s="398">
        <v>0</v>
      </c>
      <c r="W175" s="398">
        <v>0</v>
      </c>
      <c r="X175" s="398">
        <v>0</v>
      </c>
      <c r="Y175" s="398">
        <v>0</v>
      </c>
      <c r="Z175" s="398">
        <v>0</v>
      </c>
      <c r="AA175" s="398">
        <v>0</v>
      </c>
      <c r="AB175" s="440">
        <v>0</v>
      </c>
      <c r="AC175" s="398">
        <v>0</v>
      </c>
      <c r="AD175" s="359">
        <v>0</v>
      </c>
      <c r="AE175" s="359">
        <v>0</v>
      </c>
      <c r="AF175" s="359">
        <v>0</v>
      </c>
      <c r="AG175" s="359">
        <v>0</v>
      </c>
      <c r="AH175" s="359">
        <v>0</v>
      </c>
      <c r="AI175" s="359">
        <v>0</v>
      </c>
      <c r="AJ175" s="359">
        <v>0</v>
      </c>
      <c r="AK175" s="359">
        <v>0</v>
      </c>
      <c r="AL175" s="359">
        <v>0</v>
      </c>
      <c r="AM175" s="359">
        <v>0</v>
      </c>
      <c r="AN175" s="359">
        <v>0</v>
      </c>
      <c r="AO175" s="359">
        <v>0</v>
      </c>
      <c r="AP175" s="359">
        <v>0</v>
      </c>
      <c r="AQ175" s="359">
        <v>0</v>
      </c>
      <c r="AR175" s="359">
        <v>0</v>
      </c>
      <c r="AS175" s="359">
        <v>0</v>
      </c>
      <c r="AT175" s="359">
        <v>0</v>
      </c>
      <c r="AU175" s="359">
        <v>0</v>
      </c>
      <c r="AV175" s="359">
        <v>0</v>
      </c>
      <c r="AW175" s="359">
        <v>0</v>
      </c>
      <c r="AX175" s="359">
        <v>0</v>
      </c>
      <c r="AY175" s="359">
        <v>0</v>
      </c>
      <c r="AZ175" s="359">
        <v>0</v>
      </c>
      <c r="BA175" s="398">
        <v>16756.584149999999</v>
      </c>
      <c r="BB175" s="508" t="s">
        <v>2518</v>
      </c>
      <c r="BC175" s="508" t="s">
        <v>2033</v>
      </c>
      <c r="BD175" s="512">
        <v>0</v>
      </c>
      <c r="BE175" s="512">
        <v>14800.926020000001</v>
      </c>
      <c r="BF175" s="403" t="s">
        <v>1970</v>
      </c>
      <c r="BG175" s="361"/>
      <c r="BH175" s="360" t="s">
        <v>2012</v>
      </c>
      <c r="BI175" s="361" t="s">
        <v>2718</v>
      </c>
      <c r="BJ175" s="593"/>
    </row>
    <row r="176" spans="1:62" ht="54" outlineLevel="1">
      <c r="A176" s="698"/>
      <c r="B176" s="624" t="s">
        <v>2535</v>
      </c>
      <c r="C176" s="507" t="s">
        <v>80</v>
      </c>
      <c r="D176" s="360" t="s">
        <v>194</v>
      </c>
      <c r="E176" s="360" t="s">
        <v>1065</v>
      </c>
      <c r="F176" s="361" t="s">
        <v>80</v>
      </c>
      <c r="G176" s="361" t="s">
        <v>80</v>
      </c>
      <c r="H176" s="360" t="s">
        <v>324</v>
      </c>
      <c r="I176" s="398">
        <v>111118.05199000001</v>
      </c>
      <c r="J176" s="398">
        <v>111118.05199000001</v>
      </c>
      <c r="K176" s="398">
        <v>0</v>
      </c>
      <c r="L176" s="398">
        <v>0</v>
      </c>
      <c r="M176" s="398">
        <v>111118.05199000001</v>
      </c>
      <c r="N176" s="398">
        <v>0</v>
      </c>
      <c r="O176" s="398">
        <v>0</v>
      </c>
      <c r="P176" s="510">
        <v>45258</v>
      </c>
      <c r="Q176" s="511">
        <v>45019</v>
      </c>
      <c r="R176" s="508" t="s">
        <v>693</v>
      </c>
      <c r="S176" s="398"/>
      <c r="T176" s="398">
        <v>0</v>
      </c>
      <c r="U176" s="398">
        <v>0</v>
      </c>
      <c r="V176" s="398">
        <v>0</v>
      </c>
      <c r="W176" s="398">
        <v>0</v>
      </c>
      <c r="X176" s="398">
        <v>0</v>
      </c>
      <c r="Y176" s="398">
        <v>0</v>
      </c>
      <c r="Z176" s="398">
        <v>0</v>
      </c>
      <c r="AA176" s="398">
        <v>0</v>
      </c>
      <c r="AB176" s="440">
        <v>0</v>
      </c>
      <c r="AC176" s="398">
        <v>0</v>
      </c>
      <c r="AD176" s="359">
        <v>0</v>
      </c>
      <c r="AE176" s="359">
        <v>0</v>
      </c>
      <c r="AF176" s="359">
        <v>0</v>
      </c>
      <c r="AG176" s="359">
        <v>0</v>
      </c>
      <c r="AH176" s="359">
        <v>0</v>
      </c>
      <c r="AI176" s="359">
        <v>0</v>
      </c>
      <c r="AJ176" s="359">
        <v>0</v>
      </c>
      <c r="AK176" s="359">
        <v>0</v>
      </c>
      <c r="AL176" s="359">
        <v>0</v>
      </c>
      <c r="AM176" s="359">
        <v>0</v>
      </c>
      <c r="AN176" s="359">
        <v>0</v>
      </c>
      <c r="AO176" s="359">
        <v>0</v>
      </c>
      <c r="AP176" s="359">
        <v>0</v>
      </c>
      <c r="AQ176" s="359">
        <v>0</v>
      </c>
      <c r="AR176" s="359">
        <v>0</v>
      </c>
      <c r="AS176" s="359">
        <v>0</v>
      </c>
      <c r="AT176" s="359">
        <v>0</v>
      </c>
      <c r="AU176" s="359">
        <v>0</v>
      </c>
      <c r="AV176" s="359">
        <v>0</v>
      </c>
      <c r="AW176" s="359">
        <v>0</v>
      </c>
      <c r="AX176" s="359">
        <v>0</v>
      </c>
      <c r="AY176" s="359">
        <v>0</v>
      </c>
      <c r="AZ176" s="359">
        <v>0</v>
      </c>
      <c r="BA176" s="398">
        <v>111118.05199000001</v>
      </c>
      <c r="BB176" s="508" t="s">
        <v>2518</v>
      </c>
      <c r="BC176" s="508" t="s">
        <v>2033</v>
      </c>
      <c r="BD176" s="512">
        <v>0</v>
      </c>
      <c r="BE176" s="512">
        <v>87553.340620000003</v>
      </c>
      <c r="BF176" s="403" t="s">
        <v>1970</v>
      </c>
      <c r="BG176" s="361"/>
      <c r="BH176" s="360" t="s">
        <v>2014</v>
      </c>
      <c r="BI176" s="361" t="s">
        <v>2718</v>
      </c>
      <c r="BJ176" s="593"/>
    </row>
    <row r="177" spans="1:62" ht="54" outlineLevel="1">
      <c r="A177" s="698"/>
      <c r="B177" s="625" t="s">
        <v>2536</v>
      </c>
      <c r="C177" s="507" t="s">
        <v>80</v>
      </c>
      <c r="D177" s="360" t="s">
        <v>194</v>
      </c>
      <c r="E177" s="360" t="s">
        <v>1065</v>
      </c>
      <c r="F177" s="361" t="s">
        <v>80</v>
      </c>
      <c r="G177" s="361" t="s">
        <v>80</v>
      </c>
      <c r="H177" s="360" t="s">
        <v>324</v>
      </c>
      <c r="I177" s="398">
        <v>8989.9285999999993</v>
      </c>
      <c r="J177" s="398">
        <v>8989.9285999999993</v>
      </c>
      <c r="K177" s="398">
        <v>0</v>
      </c>
      <c r="L177" s="398">
        <v>0</v>
      </c>
      <c r="M177" s="398">
        <v>8989.9285999999993</v>
      </c>
      <c r="N177" s="398">
        <v>0</v>
      </c>
      <c r="O177" s="398">
        <v>0</v>
      </c>
      <c r="P177" s="510">
        <v>45163</v>
      </c>
      <c r="Q177" s="511">
        <v>45075</v>
      </c>
      <c r="R177" s="508" t="s">
        <v>496</v>
      </c>
      <c r="S177" s="398"/>
      <c r="T177" s="398">
        <v>0</v>
      </c>
      <c r="U177" s="398">
        <v>0</v>
      </c>
      <c r="V177" s="398">
        <v>0</v>
      </c>
      <c r="W177" s="398">
        <v>0</v>
      </c>
      <c r="X177" s="398">
        <v>0</v>
      </c>
      <c r="Y177" s="398">
        <v>0</v>
      </c>
      <c r="Z177" s="398">
        <v>0</v>
      </c>
      <c r="AA177" s="398">
        <v>0</v>
      </c>
      <c r="AB177" s="440">
        <v>0</v>
      </c>
      <c r="AC177" s="398">
        <v>0</v>
      </c>
      <c r="AD177" s="359">
        <v>0</v>
      </c>
      <c r="AE177" s="359">
        <v>0</v>
      </c>
      <c r="AF177" s="359">
        <v>0</v>
      </c>
      <c r="AG177" s="359">
        <v>0</v>
      </c>
      <c r="AH177" s="359">
        <v>0</v>
      </c>
      <c r="AI177" s="359">
        <v>0</v>
      </c>
      <c r="AJ177" s="359">
        <v>0</v>
      </c>
      <c r="AK177" s="359">
        <v>0</v>
      </c>
      <c r="AL177" s="359">
        <v>0</v>
      </c>
      <c r="AM177" s="359">
        <v>0</v>
      </c>
      <c r="AN177" s="359">
        <v>0</v>
      </c>
      <c r="AO177" s="359">
        <v>0</v>
      </c>
      <c r="AP177" s="359">
        <v>0</v>
      </c>
      <c r="AQ177" s="359">
        <v>0</v>
      </c>
      <c r="AR177" s="359">
        <v>0</v>
      </c>
      <c r="AS177" s="359">
        <v>0</v>
      </c>
      <c r="AT177" s="359">
        <v>0</v>
      </c>
      <c r="AU177" s="359">
        <v>0</v>
      </c>
      <c r="AV177" s="359">
        <v>0</v>
      </c>
      <c r="AW177" s="359">
        <v>0</v>
      </c>
      <c r="AX177" s="359">
        <v>0</v>
      </c>
      <c r="AY177" s="359">
        <v>0</v>
      </c>
      <c r="AZ177" s="359">
        <v>0</v>
      </c>
      <c r="BA177" s="398">
        <v>8989.9285999999993</v>
      </c>
      <c r="BB177" s="508" t="s">
        <v>2518</v>
      </c>
      <c r="BC177" s="508" t="s">
        <v>2033</v>
      </c>
      <c r="BD177" s="512">
        <v>0</v>
      </c>
      <c r="BE177" s="512">
        <v>8591.4644599999992</v>
      </c>
      <c r="BF177" s="403" t="s">
        <v>1970</v>
      </c>
      <c r="BG177" s="361"/>
      <c r="BH177" s="360" t="s">
        <v>2020</v>
      </c>
      <c r="BI177" s="361" t="s">
        <v>2722</v>
      </c>
      <c r="BJ177" s="593"/>
    </row>
    <row r="178" spans="1:62" ht="54" outlineLevel="1">
      <c r="A178" s="698"/>
      <c r="B178" s="624" t="s">
        <v>2537</v>
      </c>
      <c r="C178" s="507" t="s">
        <v>80</v>
      </c>
      <c r="D178" s="360" t="s">
        <v>194</v>
      </c>
      <c r="E178" s="360" t="s">
        <v>1065</v>
      </c>
      <c r="F178" s="361" t="s">
        <v>80</v>
      </c>
      <c r="G178" s="361" t="s">
        <v>80</v>
      </c>
      <c r="H178" s="360" t="s">
        <v>324</v>
      </c>
      <c r="I178" s="398">
        <v>10475.19326</v>
      </c>
      <c r="J178" s="398">
        <v>10475.19326</v>
      </c>
      <c r="K178" s="398">
        <v>0</v>
      </c>
      <c r="L178" s="398">
        <v>0</v>
      </c>
      <c r="M178" s="398">
        <v>10475.19326</v>
      </c>
      <c r="N178" s="398">
        <v>0</v>
      </c>
      <c r="O178" s="398">
        <v>0</v>
      </c>
      <c r="P178" s="510">
        <v>45195</v>
      </c>
      <c r="Q178" s="511">
        <v>45048</v>
      </c>
      <c r="R178" s="508" t="s">
        <v>693</v>
      </c>
      <c r="S178" s="398"/>
      <c r="T178" s="398">
        <v>0</v>
      </c>
      <c r="U178" s="398">
        <v>0</v>
      </c>
      <c r="V178" s="398">
        <v>0</v>
      </c>
      <c r="W178" s="398">
        <v>0</v>
      </c>
      <c r="X178" s="398">
        <v>0</v>
      </c>
      <c r="Y178" s="398">
        <v>0</v>
      </c>
      <c r="Z178" s="398">
        <v>0</v>
      </c>
      <c r="AA178" s="398">
        <v>0</v>
      </c>
      <c r="AB178" s="440">
        <v>0</v>
      </c>
      <c r="AC178" s="398">
        <v>0</v>
      </c>
      <c r="AD178" s="359">
        <v>0</v>
      </c>
      <c r="AE178" s="359">
        <v>0</v>
      </c>
      <c r="AF178" s="359">
        <v>0</v>
      </c>
      <c r="AG178" s="359">
        <v>0</v>
      </c>
      <c r="AH178" s="359">
        <v>0</v>
      </c>
      <c r="AI178" s="359">
        <v>0</v>
      </c>
      <c r="AJ178" s="359">
        <v>0</v>
      </c>
      <c r="AK178" s="359">
        <v>0</v>
      </c>
      <c r="AL178" s="359">
        <v>0</v>
      </c>
      <c r="AM178" s="359">
        <v>0</v>
      </c>
      <c r="AN178" s="359">
        <v>0</v>
      </c>
      <c r="AO178" s="359">
        <v>0</v>
      </c>
      <c r="AP178" s="359">
        <v>0</v>
      </c>
      <c r="AQ178" s="359">
        <v>0</v>
      </c>
      <c r="AR178" s="359">
        <v>0</v>
      </c>
      <c r="AS178" s="359">
        <v>0</v>
      </c>
      <c r="AT178" s="359">
        <v>0</v>
      </c>
      <c r="AU178" s="359">
        <v>0</v>
      </c>
      <c r="AV178" s="359">
        <v>0</v>
      </c>
      <c r="AW178" s="359">
        <v>0</v>
      </c>
      <c r="AX178" s="359">
        <v>0</v>
      </c>
      <c r="AY178" s="359">
        <v>0</v>
      </c>
      <c r="AZ178" s="359">
        <v>0</v>
      </c>
      <c r="BA178" s="398">
        <v>10475.19326</v>
      </c>
      <c r="BB178" s="508" t="s">
        <v>2518</v>
      </c>
      <c r="BC178" s="508" t="s">
        <v>2033</v>
      </c>
      <c r="BD178" s="512">
        <v>0</v>
      </c>
      <c r="BE178" s="512">
        <v>10475.19326</v>
      </c>
      <c r="BF178" s="403" t="s">
        <v>1970</v>
      </c>
      <c r="BG178" s="361"/>
      <c r="BH178" s="360" t="s">
        <v>2042</v>
      </c>
      <c r="BI178" s="361" t="s">
        <v>2722</v>
      </c>
      <c r="BJ178" s="593"/>
    </row>
    <row r="179" spans="1:62" ht="54" outlineLevel="1">
      <c r="A179" s="698"/>
      <c r="B179" s="624" t="s">
        <v>2538</v>
      </c>
      <c r="C179" s="507" t="s">
        <v>80</v>
      </c>
      <c r="D179" s="360" t="s">
        <v>194</v>
      </c>
      <c r="E179" s="360" t="s">
        <v>1065</v>
      </c>
      <c r="F179" s="361" t="s">
        <v>80</v>
      </c>
      <c r="G179" s="361" t="s">
        <v>80</v>
      </c>
      <c r="H179" s="360" t="s">
        <v>324</v>
      </c>
      <c r="I179" s="398">
        <v>14952.18591</v>
      </c>
      <c r="J179" s="398">
        <v>14952.18591</v>
      </c>
      <c r="K179" s="398">
        <v>0</v>
      </c>
      <c r="L179" s="398">
        <v>0</v>
      </c>
      <c r="M179" s="398">
        <v>14952.18591</v>
      </c>
      <c r="N179" s="398">
        <v>0</v>
      </c>
      <c r="O179" s="398">
        <v>0</v>
      </c>
      <c r="P179" s="510" t="s">
        <v>80</v>
      </c>
      <c r="Q179" s="511">
        <v>45180</v>
      </c>
      <c r="R179" s="508" t="s">
        <v>1666</v>
      </c>
      <c r="S179" s="398"/>
      <c r="T179" s="398">
        <v>0</v>
      </c>
      <c r="U179" s="398">
        <v>0</v>
      </c>
      <c r="V179" s="398">
        <v>0</v>
      </c>
      <c r="W179" s="398">
        <v>0</v>
      </c>
      <c r="X179" s="398">
        <v>0</v>
      </c>
      <c r="Y179" s="398">
        <v>0</v>
      </c>
      <c r="Z179" s="398">
        <v>0</v>
      </c>
      <c r="AA179" s="398">
        <v>0</v>
      </c>
      <c r="AB179" s="440">
        <v>0</v>
      </c>
      <c r="AC179" s="398">
        <v>0</v>
      </c>
      <c r="AD179" s="359">
        <v>0</v>
      </c>
      <c r="AE179" s="359">
        <v>0</v>
      </c>
      <c r="AF179" s="359">
        <v>0</v>
      </c>
      <c r="AG179" s="359">
        <v>0</v>
      </c>
      <c r="AH179" s="359">
        <v>0</v>
      </c>
      <c r="AI179" s="359">
        <v>0</v>
      </c>
      <c r="AJ179" s="359">
        <v>0</v>
      </c>
      <c r="AK179" s="359">
        <v>0</v>
      </c>
      <c r="AL179" s="359">
        <v>0</v>
      </c>
      <c r="AM179" s="359">
        <v>0</v>
      </c>
      <c r="AN179" s="359">
        <v>0</v>
      </c>
      <c r="AO179" s="359">
        <v>0</v>
      </c>
      <c r="AP179" s="359">
        <v>0</v>
      </c>
      <c r="AQ179" s="359">
        <v>0</v>
      </c>
      <c r="AR179" s="359">
        <v>0</v>
      </c>
      <c r="AS179" s="359">
        <v>0</v>
      </c>
      <c r="AT179" s="359">
        <v>0</v>
      </c>
      <c r="AU179" s="359">
        <v>0</v>
      </c>
      <c r="AV179" s="359">
        <v>0</v>
      </c>
      <c r="AW179" s="359">
        <v>0</v>
      </c>
      <c r="AX179" s="359">
        <v>0</v>
      </c>
      <c r="AY179" s="359">
        <v>0</v>
      </c>
      <c r="AZ179" s="359">
        <v>0</v>
      </c>
      <c r="BA179" s="398">
        <v>14952.18591</v>
      </c>
      <c r="BB179" s="508" t="s">
        <v>2518</v>
      </c>
      <c r="BC179" s="508" t="s">
        <v>2033</v>
      </c>
      <c r="BD179" s="512">
        <v>0</v>
      </c>
      <c r="BE179" s="512">
        <v>5619.3205799999996</v>
      </c>
      <c r="BF179" s="403" t="s">
        <v>1970</v>
      </c>
      <c r="BG179" s="361"/>
      <c r="BH179" s="360" t="s">
        <v>2024</v>
      </c>
      <c r="BI179" s="361" t="s">
        <v>2718</v>
      </c>
      <c r="BJ179" s="593"/>
    </row>
    <row r="180" spans="1:62" ht="54" outlineLevel="1">
      <c r="A180" s="698"/>
      <c r="B180" s="625" t="s">
        <v>2539</v>
      </c>
      <c r="C180" s="507" t="s">
        <v>80</v>
      </c>
      <c r="D180" s="360" t="s">
        <v>194</v>
      </c>
      <c r="E180" s="360" t="s">
        <v>1065</v>
      </c>
      <c r="F180" s="361" t="s">
        <v>80</v>
      </c>
      <c r="G180" s="361" t="s">
        <v>80</v>
      </c>
      <c r="H180" s="360" t="s">
        <v>324</v>
      </c>
      <c r="I180" s="398">
        <v>13640.08808</v>
      </c>
      <c r="J180" s="398">
        <v>13640.08808</v>
      </c>
      <c r="K180" s="398">
        <v>0</v>
      </c>
      <c r="L180" s="398">
        <v>0</v>
      </c>
      <c r="M180" s="398">
        <v>13640.08808</v>
      </c>
      <c r="N180" s="398">
        <v>0</v>
      </c>
      <c r="O180" s="398">
        <v>0</v>
      </c>
      <c r="P180" s="510">
        <v>45193</v>
      </c>
      <c r="Q180" s="511">
        <v>45048</v>
      </c>
      <c r="R180" s="508" t="s">
        <v>496</v>
      </c>
      <c r="S180" s="398"/>
      <c r="T180" s="398">
        <v>0</v>
      </c>
      <c r="U180" s="398">
        <v>0</v>
      </c>
      <c r="V180" s="398">
        <v>0</v>
      </c>
      <c r="W180" s="398">
        <v>0</v>
      </c>
      <c r="X180" s="398">
        <v>0</v>
      </c>
      <c r="Y180" s="398">
        <v>0</v>
      </c>
      <c r="Z180" s="398">
        <v>0</v>
      </c>
      <c r="AA180" s="398">
        <v>0</v>
      </c>
      <c r="AB180" s="440">
        <v>0</v>
      </c>
      <c r="AC180" s="398">
        <v>0</v>
      </c>
      <c r="AD180" s="359">
        <v>0</v>
      </c>
      <c r="AE180" s="359">
        <v>0</v>
      </c>
      <c r="AF180" s="359">
        <v>0</v>
      </c>
      <c r="AG180" s="359">
        <v>0</v>
      </c>
      <c r="AH180" s="359">
        <v>0</v>
      </c>
      <c r="AI180" s="359">
        <v>0</v>
      </c>
      <c r="AJ180" s="359">
        <v>0</v>
      </c>
      <c r="AK180" s="359">
        <v>0</v>
      </c>
      <c r="AL180" s="359">
        <v>0</v>
      </c>
      <c r="AM180" s="359">
        <v>0</v>
      </c>
      <c r="AN180" s="359">
        <v>0</v>
      </c>
      <c r="AO180" s="359">
        <v>0</v>
      </c>
      <c r="AP180" s="359">
        <v>0</v>
      </c>
      <c r="AQ180" s="359">
        <v>0</v>
      </c>
      <c r="AR180" s="359">
        <v>0</v>
      </c>
      <c r="AS180" s="359">
        <v>0</v>
      </c>
      <c r="AT180" s="359">
        <v>0</v>
      </c>
      <c r="AU180" s="359">
        <v>0</v>
      </c>
      <c r="AV180" s="359">
        <v>0</v>
      </c>
      <c r="AW180" s="359">
        <v>0</v>
      </c>
      <c r="AX180" s="359">
        <v>0</v>
      </c>
      <c r="AY180" s="359">
        <v>0</v>
      </c>
      <c r="AZ180" s="359">
        <v>0</v>
      </c>
      <c r="BA180" s="398">
        <v>13640.08808</v>
      </c>
      <c r="BB180" s="508" t="s">
        <v>2518</v>
      </c>
      <c r="BC180" s="508" t="s">
        <v>2033</v>
      </c>
      <c r="BD180" s="512">
        <v>0</v>
      </c>
      <c r="BE180" s="512">
        <v>13640.08808</v>
      </c>
      <c r="BF180" s="403" t="s">
        <v>1970</v>
      </c>
      <c r="BG180" s="361"/>
      <c r="BH180" s="360" t="s">
        <v>2028</v>
      </c>
      <c r="BI180" s="361" t="s">
        <v>2718</v>
      </c>
      <c r="BJ180" s="593"/>
    </row>
    <row r="181" spans="1:62" ht="72" outlineLevel="1">
      <c r="A181" s="698"/>
      <c r="B181" s="625" t="s">
        <v>2540</v>
      </c>
      <c r="C181" s="507" t="s">
        <v>80</v>
      </c>
      <c r="D181" s="360" t="s">
        <v>194</v>
      </c>
      <c r="E181" s="360" t="s">
        <v>1065</v>
      </c>
      <c r="F181" s="361" t="s">
        <v>80</v>
      </c>
      <c r="G181" s="361" t="s">
        <v>80</v>
      </c>
      <c r="H181" s="360" t="s">
        <v>324</v>
      </c>
      <c r="I181" s="398">
        <v>6177.4565599999996</v>
      </c>
      <c r="J181" s="398">
        <v>6177.4565599999996</v>
      </c>
      <c r="K181" s="398">
        <v>0</v>
      </c>
      <c r="L181" s="398">
        <v>0</v>
      </c>
      <c r="M181" s="398">
        <v>6177.4565599999996</v>
      </c>
      <c r="N181" s="398">
        <v>0</v>
      </c>
      <c r="O181" s="398">
        <v>0</v>
      </c>
      <c r="P181" s="510">
        <v>45083</v>
      </c>
      <c r="Q181" s="511">
        <v>45043</v>
      </c>
      <c r="R181" s="508" t="s">
        <v>496</v>
      </c>
      <c r="S181" s="398"/>
      <c r="T181" s="398">
        <v>0</v>
      </c>
      <c r="U181" s="398">
        <v>0</v>
      </c>
      <c r="V181" s="398">
        <v>0</v>
      </c>
      <c r="W181" s="398">
        <v>0</v>
      </c>
      <c r="X181" s="398">
        <v>0</v>
      </c>
      <c r="Y181" s="398">
        <v>0</v>
      </c>
      <c r="Z181" s="398">
        <v>0</v>
      </c>
      <c r="AA181" s="398">
        <v>0</v>
      </c>
      <c r="AB181" s="440">
        <v>0</v>
      </c>
      <c r="AC181" s="398">
        <v>0</v>
      </c>
      <c r="AD181" s="359">
        <v>0</v>
      </c>
      <c r="AE181" s="359">
        <v>0</v>
      </c>
      <c r="AF181" s="359">
        <v>0</v>
      </c>
      <c r="AG181" s="359">
        <v>0</v>
      </c>
      <c r="AH181" s="359">
        <v>0</v>
      </c>
      <c r="AI181" s="359">
        <v>0</v>
      </c>
      <c r="AJ181" s="359">
        <v>0</v>
      </c>
      <c r="AK181" s="359">
        <v>0</v>
      </c>
      <c r="AL181" s="359">
        <v>0</v>
      </c>
      <c r="AM181" s="359">
        <v>0</v>
      </c>
      <c r="AN181" s="359">
        <v>0</v>
      </c>
      <c r="AO181" s="359">
        <v>0</v>
      </c>
      <c r="AP181" s="359">
        <v>0</v>
      </c>
      <c r="AQ181" s="359">
        <v>0</v>
      </c>
      <c r="AR181" s="359">
        <v>0</v>
      </c>
      <c r="AS181" s="359">
        <v>0</v>
      </c>
      <c r="AT181" s="359">
        <v>0</v>
      </c>
      <c r="AU181" s="359">
        <v>0</v>
      </c>
      <c r="AV181" s="359">
        <v>0</v>
      </c>
      <c r="AW181" s="359">
        <v>0</v>
      </c>
      <c r="AX181" s="359">
        <v>0</v>
      </c>
      <c r="AY181" s="359">
        <v>0</v>
      </c>
      <c r="AZ181" s="359">
        <v>0</v>
      </c>
      <c r="BA181" s="398">
        <v>6177.4565599999996</v>
      </c>
      <c r="BB181" s="508" t="s">
        <v>2518</v>
      </c>
      <c r="BC181" s="508" t="s">
        <v>2033</v>
      </c>
      <c r="BD181" s="512">
        <v>0</v>
      </c>
      <c r="BE181" s="512">
        <v>6177.4565599999996</v>
      </c>
      <c r="BF181" s="403" t="s">
        <v>1970</v>
      </c>
      <c r="BG181" s="361"/>
      <c r="BH181" s="360" t="s">
        <v>2093</v>
      </c>
      <c r="BI181" s="361" t="s">
        <v>2722</v>
      </c>
      <c r="BJ181" s="593"/>
    </row>
    <row r="182" spans="1:62" ht="54" outlineLevel="1">
      <c r="A182" s="698"/>
      <c r="B182" s="625" t="s">
        <v>2541</v>
      </c>
      <c r="C182" s="507" t="s">
        <v>80</v>
      </c>
      <c r="D182" s="360" t="s">
        <v>194</v>
      </c>
      <c r="E182" s="360" t="s">
        <v>1065</v>
      </c>
      <c r="F182" s="361" t="s">
        <v>80</v>
      </c>
      <c r="G182" s="361" t="s">
        <v>80</v>
      </c>
      <c r="H182" s="360" t="s">
        <v>324</v>
      </c>
      <c r="I182" s="398">
        <v>5209.10808</v>
      </c>
      <c r="J182" s="398">
        <v>5209.10808</v>
      </c>
      <c r="K182" s="398">
        <v>0</v>
      </c>
      <c r="L182" s="398">
        <v>0</v>
      </c>
      <c r="M182" s="398">
        <v>5209.10808</v>
      </c>
      <c r="N182" s="398">
        <v>0</v>
      </c>
      <c r="O182" s="398">
        <v>0</v>
      </c>
      <c r="P182" s="510">
        <v>45250</v>
      </c>
      <c r="Q182" s="511">
        <v>45159</v>
      </c>
      <c r="R182" s="508" t="s">
        <v>496</v>
      </c>
      <c r="S182" s="398"/>
      <c r="T182" s="398">
        <v>0</v>
      </c>
      <c r="U182" s="398">
        <v>0</v>
      </c>
      <c r="V182" s="398">
        <v>0</v>
      </c>
      <c r="W182" s="398">
        <v>0</v>
      </c>
      <c r="X182" s="398">
        <v>0</v>
      </c>
      <c r="Y182" s="398">
        <v>0</v>
      </c>
      <c r="Z182" s="398">
        <v>0</v>
      </c>
      <c r="AA182" s="398">
        <v>0</v>
      </c>
      <c r="AB182" s="440">
        <v>0</v>
      </c>
      <c r="AC182" s="398">
        <v>0</v>
      </c>
      <c r="AD182" s="359">
        <v>0</v>
      </c>
      <c r="AE182" s="359">
        <v>0</v>
      </c>
      <c r="AF182" s="359">
        <v>0</v>
      </c>
      <c r="AG182" s="359">
        <v>0</v>
      </c>
      <c r="AH182" s="359">
        <v>0</v>
      </c>
      <c r="AI182" s="359">
        <v>0</v>
      </c>
      <c r="AJ182" s="359">
        <v>0</v>
      </c>
      <c r="AK182" s="359">
        <v>0</v>
      </c>
      <c r="AL182" s="359">
        <v>0</v>
      </c>
      <c r="AM182" s="359">
        <v>0</v>
      </c>
      <c r="AN182" s="359">
        <v>0</v>
      </c>
      <c r="AO182" s="359">
        <v>0</v>
      </c>
      <c r="AP182" s="359">
        <v>0</v>
      </c>
      <c r="AQ182" s="359">
        <v>0</v>
      </c>
      <c r="AR182" s="359">
        <v>0</v>
      </c>
      <c r="AS182" s="359">
        <v>0</v>
      </c>
      <c r="AT182" s="359">
        <v>0</v>
      </c>
      <c r="AU182" s="359">
        <v>0</v>
      </c>
      <c r="AV182" s="359">
        <v>0</v>
      </c>
      <c r="AW182" s="359">
        <v>0</v>
      </c>
      <c r="AX182" s="359">
        <v>0</v>
      </c>
      <c r="AY182" s="359">
        <v>0</v>
      </c>
      <c r="AZ182" s="359">
        <v>0</v>
      </c>
      <c r="BA182" s="398">
        <v>5209.10808</v>
      </c>
      <c r="BB182" s="508" t="s">
        <v>2518</v>
      </c>
      <c r="BC182" s="508" t="s">
        <v>2033</v>
      </c>
      <c r="BD182" s="512">
        <v>0</v>
      </c>
      <c r="BE182" s="512">
        <v>4664.0659999999998</v>
      </c>
      <c r="BF182" s="403" t="s">
        <v>1970</v>
      </c>
      <c r="BG182" s="361"/>
      <c r="BH182" s="360" t="s">
        <v>2017</v>
      </c>
      <c r="BI182" s="361" t="s">
        <v>2722</v>
      </c>
      <c r="BJ182" s="593"/>
    </row>
    <row r="183" spans="1:62" ht="54" outlineLevel="1">
      <c r="A183" s="698"/>
      <c r="B183" s="624" t="s">
        <v>2542</v>
      </c>
      <c r="C183" s="507" t="s">
        <v>80</v>
      </c>
      <c r="D183" s="360" t="s">
        <v>194</v>
      </c>
      <c r="E183" s="360" t="s">
        <v>1065</v>
      </c>
      <c r="F183" s="361" t="s">
        <v>80</v>
      </c>
      <c r="G183" s="361" t="s">
        <v>80</v>
      </c>
      <c r="H183" s="360" t="s">
        <v>324</v>
      </c>
      <c r="I183" s="398">
        <v>12512.76224</v>
      </c>
      <c r="J183" s="398">
        <v>12512.76224</v>
      </c>
      <c r="K183" s="398">
        <v>0</v>
      </c>
      <c r="L183" s="398">
        <v>0</v>
      </c>
      <c r="M183" s="398">
        <v>12512.76224</v>
      </c>
      <c r="N183" s="398">
        <v>0</v>
      </c>
      <c r="O183" s="398">
        <v>0</v>
      </c>
      <c r="P183" s="510" t="s">
        <v>80</v>
      </c>
      <c r="Q183" s="511" t="s">
        <v>80</v>
      </c>
      <c r="R183" s="508" t="s">
        <v>1666</v>
      </c>
      <c r="S183" s="398"/>
      <c r="T183" s="398">
        <v>0</v>
      </c>
      <c r="U183" s="398">
        <v>0</v>
      </c>
      <c r="V183" s="398">
        <v>0</v>
      </c>
      <c r="W183" s="398">
        <v>0</v>
      </c>
      <c r="X183" s="398">
        <v>0</v>
      </c>
      <c r="Y183" s="398">
        <v>0</v>
      </c>
      <c r="Z183" s="398">
        <v>0</v>
      </c>
      <c r="AA183" s="398">
        <v>0</v>
      </c>
      <c r="AB183" s="440">
        <v>0</v>
      </c>
      <c r="AC183" s="398">
        <v>0</v>
      </c>
      <c r="AD183" s="359">
        <v>0</v>
      </c>
      <c r="AE183" s="359">
        <v>0</v>
      </c>
      <c r="AF183" s="359">
        <v>0</v>
      </c>
      <c r="AG183" s="359">
        <v>0</v>
      </c>
      <c r="AH183" s="359">
        <v>0</v>
      </c>
      <c r="AI183" s="359">
        <v>0</v>
      </c>
      <c r="AJ183" s="359">
        <v>0</v>
      </c>
      <c r="AK183" s="359">
        <v>0</v>
      </c>
      <c r="AL183" s="359">
        <v>0</v>
      </c>
      <c r="AM183" s="359">
        <v>0</v>
      </c>
      <c r="AN183" s="359">
        <v>0</v>
      </c>
      <c r="AO183" s="359">
        <v>0</v>
      </c>
      <c r="AP183" s="359">
        <v>0</v>
      </c>
      <c r="AQ183" s="359">
        <v>0</v>
      </c>
      <c r="AR183" s="359">
        <v>0</v>
      </c>
      <c r="AS183" s="359">
        <v>0</v>
      </c>
      <c r="AT183" s="359">
        <v>0</v>
      </c>
      <c r="AU183" s="359">
        <v>0</v>
      </c>
      <c r="AV183" s="359">
        <v>0</v>
      </c>
      <c r="AW183" s="359">
        <v>0</v>
      </c>
      <c r="AX183" s="359">
        <v>0</v>
      </c>
      <c r="AY183" s="359">
        <v>0</v>
      </c>
      <c r="AZ183" s="359">
        <v>0</v>
      </c>
      <c r="BA183" s="398">
        <v>12512.76224</v>
      </c>
      <c r="BB183" s="508" t="s">
        <v>2518</v>
      </c>
      <c r="BC183" s="508" t="s">
        <v>2033</v>
      </c>
      <c r="BD183" s="512">
        <v>0</v>
      </c>
      <c r="BE183" s="512">
        <v>46.86365</v>
      </c>
      <c r="BF183" s="403" t="s">
        <v>1970</v>
      </c>
      <c r="BG183" s="361"/>
      <c r="BH183" s="360" t="s">
        <v>2019</v>
      </c>
      <c r="BI183" s="361" t="s">
        <v>2722</v>
      </c>
      <c r="BJ183" s="593"/>
    </row>
    <row r="184" spans="1:62" ht="54" outlineLevel="1">
      <c r="A184" s="698"/>
      <c r="B184" s="624" t="s">
        <v>2543</v>
      </c>
      <c r="C184" s="507" t="s">
        <v>80</v>
      </c>
      <c r="D184" s="360" t="s">
        <v>194</v>
      </c>
      <c r="E184" s="360" t="s">
        <v>1065</v>
      </c>
      <c r="F184" s="361" t="s">
        <v>80</v>
      </c>
      <c r="G184" s="361" t="s">
        <v>80</v>
      </c>
      <c r="H184" s="360" t="s">
        <v>324</v>
      </c>
      <c r="I184" s="398">
        <v>5576.1625800000002</v>
      </c>
      <c r="J184" s="398">
        <v>5576.1625800000002</v>
      </c>
      <c r="K184" s="398">
        <v>0</v>
      </c>
      <c r="L184" s="398">
        <v>0</v>
      </c>
      <c r="M184" s="398">
        <v>5576.1625800000002</v>
      </c>
      <c r="N184" s="398">
        <v>0</v>
      </c>
      <c r="O184" s="398">
        <v>0</v>
      </c>
      <c r="P184" s="510">
        <v>45092</v>
      </c>
      <c r="Q184" s="511">
        <v>45048</v>
      </c>
      <c r="R184" s="508" t="s">
        <v>693</v>
      </c>
      <c r="S184" s="398"/>
      <c r="T184" s="398">
        <v>0</v>
      </c>
      <c r="U184" s="398">
        <v>0</v>
      </c>
      <c r="V184" s="398">
        <v>0</v>
      </c>
      <c r="W184" s="398">
        <v>0</v>
      </c>
      <c r="X184" s="398">
        <v>0</v>
      </c>
      <c r="Y184" s="398">
        <v>0</v>
      </c>
      <c r="Z184" s="398">
        <v>0</v>
      </c>
      <c r="AA184" s="398">
        <v>0</v>
      </c>
      <c r="AB184" s="440">
        <v>0</v>
      </c>
      <c r="AC184" s="398">
        <v>0</v>
      </c>
      <c r="AD184" s="359">
        <v>0</v>
      </c>
      <c r="AE184" s="359">
        <v>0</v>
      </c>
      <c r="AF184" s="359">
        <v>0</v>
      </c>
      <c r="AG184" s="359">
        <v>0</v>
      </c>
      <c r="AH184" s="359">
        <v>0</v>
      </c>
      <c r="AI184" s="359">
        <v>0</v>
      </c>
      <c r="AJ184" s="359">
        <v>0</v>
      </c>
      <c r="AK184" s="359">
        <v>0</v>
      </c>
      <c r="AL184" s="359">
        <v>0</v>
      </c>
      <c r="AM184" s="359">
        <v>0</v>
      </c>
      <c r="AN184" s="359">
        <v>0</v>
      </c>
      <c r="AO184" s="359">
        <v>0</v>
      </c>
      <c r="AP184" s="359">
        <v>0</v>
      </c>
      <c r="AQ184" s="359">
        <v>0</v>
      </c>
      <c r="AR184" s="359">
        <v>0</v>
      </c>
      <c r="AS184" s="359">
        <v>0</v>
      </c>
      <c r="AT184" s="359">
        <v>0</v>
      </c>
      <c r="AU184" s="359">
        <v>0</v>
      </c>
      <c r="AV184" s="359">
        <v>0</v>
      </c>
      <c r="AW184" s="359">
        <v>0</v>
      </c>
      <c r="AX184" s="359">
        <v>0</v>
      </c>
      <c r="AY184" s="359">
        <v>0</v>
      </c>
      <c r="AZ184" s="359">
        <v>0</v>
      </c>
      <c r="BA184" s="398">
        <v>5576.1625800000002</v>
      </c>
      <c r="BB184" s="508" t="s">
        <v>2518</v>
      </c>
      <c r="BC184" s="508" t="s">
        <v>2033</v>
      </c>
      <c r="BD184" s="512">
        <v>0</v>
      </c>
      <c r="BE184" s="512">
        <v>5576.1625800000002</v>
      </c>
      <c r="BF184" s="403" t="s">
        <v>1970</v>
      </c>
      <c r="BG184" s="361"/>
      <c r="BH184" s="360" t="s">
        <v>2029</v>
      </c>
      <c r="BI184" s="361" t="s">
        <v>2718</v>
      </c>
      <c r="BJ184" s="593"/>
    </row>
    <row r="185" spans="1:62" ht="54" outlineLevel="1">
      <c r="A185" s="698"/>
      <c r="B185" s="624" t="s">
        <v>2544</v>
      </c>
      <c r="C185" s="507" t="s">
        <v>80</v>
      </c>
      <c r="D185" s="360" t="s">
        <v>194</v>
      </c>
      <c r="E185" s="360" t="s">
        <v>1065</v>
      </c>
      <c r="F185" s="361" t="s">
        <v>80</v>
      </c>
      <c r="G185" s="361" t="s">
        <v>80</v>
      </c>
      <c r="H185" s="360" t="s">
        <v>324</v>
      </c>
      <c r="I185" s="398">
        <v>20032.23587</v>
      </c>
      <c r="J185" s="398">
        <v>20032.23587</v>
      </c>
      <c r="K185" s="398">
        <v>0</v>
      </c>
      <c r="L185" s="398">
        <v>0</v>
      </c>
      <c r="M185" s="398">
        <v>20032.23587</v>
      </c>
      <c r="N185" s="398">
        <v>0</v>
      </c>
      <c r="O185" s="398">
        <v>0</v>
      </c>
      <c r="P185" s="510">
        <v>45187</v>
      </c>
      <c r="Q185" s="511">
        <v>45131</v>
      </c>
      <c r="R185" s="508" t="s">
        <v>693</v>
      </c>
      <c r="S185" s="398"/>
      <c r="T185" s="398">
        <v>0</v>
      </c>
      <c r="U185" s="398">
        <v>0</v>
      </c>
      <c r="V185" s="398">
        <v>0</v>
      </c>
      <c r="W185" s="398">
        <v>0</v>
      </c>
      <c r="X185" s="398">
        <v>0</v>
      </c>
      <c r="Y185" s="398">
        <v>0</v>
      </c>
      <c r="Z185" s="398">
        <v>0</v>
      </c>
      <c r="AA185" s="398">
        <v>0</v>
      </c>
      <c r="AB185" s="440">
        <v>0</v>
      </c>
      <c r="AC185" s="398">
        <v>0</v>
      </c>
      <c r="AD185" s="359">
        <v>0</v>
      </c>
      <c r="AE185" s="359">
        <v>0</v>
      </c>
      <c r="AF185" s="359">
        <v>0</v>
      </c>
      <c r="AG185" s="359">
        <v>0</v>
      </c>
      <c r="AH185" s="359">
        <v>0</v>
      </c>
      <c r="AI185" s="359">
        <v>0</v>
      </c>
      <c r="AJ185" s="359">
        <v>0</v>
      </c>
      <c r="AK185" s="359">
        <v>0</v>
      </c>
      <c r="AL185" s="359">
        <v>0</v>
      </c>
      <c r="AM185" s="359">
        <v>0</v>
      </c>
      <c r="AN185" s="359">
        <v>0</v>
      </c>
      <c r="AO185" s="359">
        <v>0</v>
      </c>
      <c r="AP185" s="359">
        <v>0</v>
      </c>
      <c r="AQ185" s="359">
        <v>0</v>
      </c>
      <c r="AR185" s="359">
        <v>0</v>
      </c>
      <c r="AS185" s="359">
        <v>0</v>
      </c>
      <c r="AT185" s="359">
        <v>0</v>
      </c>
      <c r="AU185" s="359">
        <v>0</v>
      </c>
      <c r="AV185" s="359">
        <v>0</v>
      </c>
      <c r="AW185" s="359">
        <v>0</v>
      </c>
      <c r="AX185" s="359">
        <v>0</v>
      </c>
      <c r="AY185" s="359">
        <v>0</v>
      </c>
      <c r="AZ185" s="359">
        <v>0</v>
      </c>
      <c r="BA185" s="398">
        <v>20032.23587</v>
      </c>
      <c r="BB185" s="508" t="s">
        <v>2518</v>
      </c>
      <c r="BC185" s="508" t="s">
        <v>2033</v>
      </c>
      <c r="BD185" s="512">
        <v>0</v>
      </c>
      <c r="BE185" s="512">
        <v>17929.28686</v>
      </c>
      <c r="BF185" s="403" t="s">
        <v>1970</v>
      </c>
      <c r="BG185" s="361"/>
      <c r="BH185" s="360" t="s">
        <v>2018</v>
      </c>
      <c r="BI185" s="361" t="s">
        <v>2718</v>
      </c>
      <c r="BJ185" s="593"/>
    </row>
    <row r="186" spans="1:62" ht="54" outlineLevel="1">
      <c r="A186" s="698"/>
      <c r="B186" s="624" t="s">
        <v>2545</v>
      </c>
      <c r="C186" s="507" t="s">
        <v>80</v>
      </c>
      <c r="D186" s="360" t="s">
        <v>194</v>
      </c>
      <c r="E186" s="360" t="s">
        <v>1065</v>
      </c>
      <c r="F186" s="361" t="s">
        <v>80</v>
      </c>
      <c r="G186" s="361" t="s">
        <v>80</v>
      </c>
      <c r="H186" s="360" t="s">
        <v>324</v>
      </c>
      <c r="I186" s="398">
        <v>17391.945530000001</v>
      </c>
      <c r="J186" s="398">
        <v>17391.945530000001</v>
      </c>
      <c r="K186" s="398">
        <v>0</v>
      </c>
      <c r="L186" s="398">
        <v>0</v>
      </c>
      <c r="M186" s="398">
        <v>17391.945530000001</v>
      </c>
      <c r="N186" s="398">
        <v>0</v>
      </c>
      <c r="O186" s="398">
        <v>0</v>
      </c>
      <c r="P186" s="510" t="s">
        <v>80</v>
      </c>
      <c r="Q186" s="511">
        <v>45119</v>
      </c>
      <c r="R186" s="508" t="s">
        <v>1666</v>
      </c>
      <c r="S186" s="398"/>
      <c r="T186" s="398">
        <v>0</v>
      </c>
      <c r="U186" s="398">
        <v>0</v>
      </c>
      <c r="V186" s="398">
        <v>0</v>
      </c>
      <c r="W186" s="398">
        <v>0</v>
      </c>
      <c r="X186" s="398">
        <v>0</v>
      </c>
      <c r="Y186" s="398">
        <v>0</v>
      </c>
      <c r="Z186" s="398">
        <v>0</v>
      </c>
      <c r="AA186" s="398">
        <v>0</v>
      </c>
      <c r="AB186" s="440">
        <v>0</v>
      </c>
      <c r="AC186" s="398">
        <v>0</v>
      </c>
      <c r="AD186" s="359">
        <v>0</v>
      </c>
      <c r="AE186" s="359">
        <v>0</v>
      </c>
      <c r="AF186" s="359">
        <v>0</v>
      </c>
      <c r="AG186" s="359">
        <v>0</v>
      </c>
      <c r="AH186" s="359">
        <v>0</v>
      </c>
      <c r="AI186" s="359">
        <v>0</v>
      </c>
      <c r="AJ186" s="359">
        <v>0</v>
      </c>
      <c r="AK186" s="359">
        <v>0</v>
      </c>
      <c r="AL186" s="359">
        <v>0</v>
      </c>
      <c r="AM186" s="359">
        <v>0</v>
      </c>
      <c r="AN186" s="359">
        <v>0</v>
      </c>
      <c r="AO186" s="359">
        <v>0</v>
      </c>
      <c r="AP186" s="359">
        <v>0</v>
      </c>
      <c r="AQ186" s="359">
        <v>0</v>
      </c>
      <c r="AR186" s="359">
        <v>0</v>
      </c>
      <c r="AS186" s="359">
        <v>0</v>
      </c>
      <c r="AT186" s="359">
        <v>0</v>
      </c>
      <c r="AU186" s="359">
        <v>0</v>
      </c>
      <c r="AV186" s="359">
        <v>0</v>
      </c>
      <c r="AW186" s="359">
        <v>0</v>
      </c>
      <c r="AX186" s="359">
        <v>0</v>
      </c>
      <c r="AY186" s="359">
        <v>0</v>
      </c>
      <c r="AZ186" s="359">
        <v>0</v>
      </c>
      <c r="BA186" s="398">
        <v>17391.945530000001</v>
      </c>
      <c r="BB186" s="508" t="s">
        <v>2518</v>
      </c>
      <c r="BC186" s="508" t="s">
        <v>2033</v>
      </c>
      <c r="BD186" s="512">
        <v>0</v>
      </c>
      <c r="BE186" s="512">
        <v>12273.02709</v>
      </c>
      <c r="BF186" s="403" t="s">
        <v>1970</v>
      </c>
      <c r="BG186" s="361"/>
      <c r="BH186" s="360" t="s">
        <v>2015</v>
      </c>
      <c r="BI186" s="361" t="s">
        <v>2722</v>
      </c>
      <c r="BJ186" s="593"/>
    </row>
    <row r="187" spans="1:62" ht="54" outlineLevel="1">
      <c r="A187" s="698"/>
      <c r="B187" s="624" t="s">
        <v>2546</v>
      </c>
      <c r="C187" s="507" t="s">
        <v>80</v>
      </c>
      <c r="D187" s="360" t="s">
        <v>194</v>
      </c>
      <c r="E187" s="360" t="s">
        <v>1065</v>
      </c>
      <c r="F187" s="361" t="s">
        <v>80</v>
      </c>
      <c r="G187" s="361" t="s">
        <v>80</v>
      </c>
      <c r="H187" s="360" t="s">
        <v>324</v>
      </c>
      <c r="I187" s="398">
        <v>55297.411399999997</v>
      </c>
      <c r="J187" s="398">
        <v>55297.411399999997</v>
      </c>
      <c r="K187" s="398">
        <v>0</v>
      </c>
      <c r="L187" s="398">
        <v>0</v>
      </c>
      <c r="M187" s="398">
        <v>55297.411399999997</v>
      </c>
      <c r="N187" s="398">
        <v>0</v>
      </c>
      <c r="O187" s="398">
        <v>0</v>
      </c>
      <c r="P187" s="510" t="s">
        <v>80</v>
      </c>
      <c r="Q187" s="511">
        <v>45187</v>
      </c>
      <c r="R187" s="508" t="s">
        <v>1666</v>
      </c>
      <c r="S187" s="398"/>
      <c r="T187" s="398">
        <v>0</v>
      </c>
      <c r="U187" s="398">
        <v>0</v>
      </c>
      <c r="V187" s="398">
        <v>0</v>
      </c>
      <c r="W187" s="398">
        <v>0</v>
      </c>
      <c r="X187" s="398">
        <v>0</v>
      </c>
      <c r="Y187" s="398">
        <v>0</v>
      </c>
      <c r="Z187" s="398">
        <v>0</v>
      </c>
      <c r="AA187" s="398">
        <v>0</v>
      </c>
      <c r="AB187" s="440">
        <v>0</v>
      </c>
      <c r="AC187" s="398">
        <v>0</v>
      </c>
      <c r="AD187" s="359">
        <v>0</v>
      </c>
      <c r="AE187" s="359">
        <v>0</v>
      </c>
      <c r="AF187" s="359">
        <v>0</v>
      </c>
      <c r="AG187" s="359">
        <v>0</v>
      </c>
      <c r="AH187" s="359">
        <v>0</v>
      </c>
      <c r="AI187" s="359">
        <v>0</v>
      </c>
      <c r="AJ187" s="359">
        <v>0</v>
      </c>
      <c r="AK187" s="359">
        <v>0</v>
      </c>
      <c r="AL187" s="359">
        <v>0</v>
      </c>
      <c r="AM187" s="359">
        <v>0</v>
      </c>
      <c r="AN187" s="359">
        <v>0</v>
      </c>
      <c r="AO187" s="359">
        <v>0</v>
      </c>
      <c r="AP187" s="359">
        <v>0</v>
      </c>
      <c r="AQ187" s="359">
        <v>0</v>
      </c>
      <c r="AR187" s="359">
        <v>0</v>
      </c>
      <c r="AS187" s="359">
        <v>0</v>
      </c>
      <c r="AT187" s="359">
        <v>0</v>
      </c>
      <c r="AU187" s="359">
        <v>0</v>
      </c>
      <c r="AV187" s="359">
        <v>0</v>
      </c>
      <c r="AW187" s="359">
        <v>0</v>
      </c>
      <c r="AX187" s="359">
        <v>0</v>
      </c>
      <c r="AY187" s="359">
        <v>0</v>
      </c>
      <c r="AZ187" s="359">
        <v>0</v>
      </c>
      <c r="BA187" s="398">
        <v>55297.411399999997</v>
      </c>
      <c r="BB187" s="508" t="s">
        <v>2518</v>
      </c>
      <c r="BC187" s="508" t="s">
        <v>2033</v>
      </c>
      <c r="BD187" s="512">
        <v>0</v>
      </c>
      <c r="BE187" s="512">
        <v>5138.2553399999997</v>
      </c>
      <c r="BF187" s="403" t="s">
        <v>1970</v>
      </c>
      <c r="BG187" s="361"/>
      <c r="BH187" s="360" t="s">
        <v>2030</v>
      </c>
      <c r="BI187" s="361" t="s">
        <v>2722</v>
      </c>
      <c r="BJ187" s="593"/>
    </row>
    <row r="188" spans="1:62" ht="54" outlineLevel="1">
      <c r="A188" s="698"/>
      <c r="B188" s="624" t="s">
        <v>2547</v>
      </c>
      <c r="C188" s="507" t="s">
        <v>80</v>
      </c>
      <c r="D188" s="360" t="s">
        <v>194</v>
      </c>
      <c r="E188" s="360" t="s">
        <v>1065</v>
      </c>
      <c r="F188" s="361" t="s">
        <v>80</v>
      </c>
      <c r="G188" s="361" t="s">
        <v>80</v>
      </c>
      <c r="H188" s="360" t="s">
        <v>324</v>
      </c>
      <c r="I188" s="398">
        <v>67514.596569999994</v>
      </c>
      <c r="J188" s="398">
        <v>67514.596569999994</v>
      </c>
      <c r="K188" s="398">
        <v>0</v>
      </c>
      <c r="L188" s="398">
        <v>0</v>
      </c>
      <c r="M188" s="398">
        <v>67514.596569999994</v>
      </c>
      <c r="N188" s="398">
        <v>0</v>
      </c>
      <c r="O188" s="398">
        <v>0</v>
      </c>
      <c r="P188" s="510" t="s">
        <v>80</v>
      </c>
      <c r="Q188" s="511">
        <v>45122</v>
      </c>
      <c r="R188" s="508" t="s">
        <v>1666</v>
      </c>
      <c r="S188" s="398"/>
      <c r="T188" s="398">
        <v>0</v>
      </c>
      <c r="U188" s="398">
        <v>0</v>
      </c>
      <c r="V188" s="398">
        <v>0</v>
      </c>
      <c r="W188" s="398">
        <v>0</v>
      </c>
      <c r="X188" s="398">
        <v>0</v>
      </c>
      <c r="Y188" s="398">
        <v>0</v>
      </c>
      <c r="Z188" s="398">
        <v>0</v>
      </c>
      <c r="AA188" s="398">
        <v>0</v>
      </c>
      <c r="AB188" s="440">
        <v>0</v>
      </c>
      <c r="AC188" s="398">
        <v>0</v>
      </c>
      <c r="AD188" s="359">
        <v>0</v>
      </c>
      <c r="AE188" s="359">
        <v>0</v>
      </c>
      <c r="AF188" s="359">
        <v>0</v>
      </c>
      <c r="AG188" s="359">
        <v>0</v>
      </c>
      <c r="AH188" s="359">
        <v>0</v>
      </c>
      <c r="AI188" s="359">
        <v>0</v>
      </c>
      <c r="AJ188" s="359">
        <v>0</v>
      </c>
      <c r="AK188" s="359">
        <v>0</v>
      </c>
      <c r="AL188" s="359">
        <v>0</v>
      </c>
      <c r="AM188" s="359">
        <v>0</v>
      </c>
      <c r="AN188" s="359">
        <v>0</v>
      </c>
      <c r="AO188" s="359">
        <v>0</v>
      </c>
      <c r="AP188" s="359">
        <v>0</v>
      </c>
      <c r="AQ188" s="359">
        <v>0</v>
      </c>
      <c r="AR188" s="359">
        <v>0</v>
      </c>
      <c r="AS188" s="359">
        <v>0</v>
      </c>
      <c r="AT188" s="359">
        <v>0</v>
      </c>
      <c r="AU188" s="359">
        <v>0</v>
      </c>
      <c r="AV188" s="359">
        <v>0</v>
      </c>
      <c r="AW188" s="359">
        <v>0</v>
      </c>
      <c r="AX188" s="359">
        <v>0</v>
      </c>
      <c r="AY188" s="359">
        <v>0</v>
      </c>
      <c r="AZ188" s="359">
        <v>0</v>
      </c>
      <c r="BA188" s="398">
        <v>67514.596569999994</v>
      </c>
      <c r="BB188" s="508" t="s">
        <v>2518</v>
      </c>
      <c r="BC188" s="508" t="s">
        <v>2033</v>
      </c>
      <c r="BD188" s="512">
        <v>0</v>
      </c>
      <c r="BE188" s="512">
        <v>47926.524570000001</v>
      </c>
      <c r="BF188" s="403" t="s">
        <v>1970</v>
      </c>
      <c r="BG188" s="361"/>
      <c r="BH188" s="360" t="s">
        <v>2028</v>
      </c>
      <c r="BI188" s="361" t="s">
        <v>2722</v>
      </c>
      <c r="BJ188" s="593"/>
    </row>
    <row r="189" spans="1:62" ht="54" outlineLevel="1">
      <c r="A189" s="698"/>
      <c r="B189" s="624" t="s">
        <v>2548</v>
      </c>
      <c r="C189" s="507" t="s">
        <v>80</v>
      </c>
      <c r="D189" s="360" t="s">
        <v>194</v>
      </c>
      <c r="E189" s="360" t="s">
        <v>1065</v>
      </c>
      <c r="F189" s="361" t="s">
        <v>80</v>
      </c>
      <c r="G189" s="361" t="s">
        <v>80</v>
      </c>
      <c r="H189" s="360" t="s">
        <v>324</v>
      </c>
      <c r="I189" s="398">
        <v>37785.326390000002</v>
      </c>
      <c r="J189" s="398">
        <v>37785.326390000002</v>
      </c>
      <c r="K189" s="398">
        <v>0</v>
      </c>
      <c r="L189" s="398">
        <v>0</v>
      </c>
      <c r="M189" s="398">
        <v>37785.326390000002</v>
      </c>
      <c r="N189" s="398">
        <v>0</v>
      </c>
      <c r="O189" s="398">
        <v>0</v>
      </c>
      <c r="P189" s="510" t="s">
        <v>80</v>
      </c>
      <c r="Q189" s="511">
        <v>45068</v>
      </c>
      <c r="R189" s="508" t="s">
        <v>1666</v>
      </c>
      <c r="S189" s="398"/>
      <c r="T189" s="398">
        <v>0</v>
      </c>
      <c r="U189" s="398">
        <v>0</v>
      </c>
      <c r="V189" s="398">
        <v>0</v>
      </c>
      <c r="W189" s="398">
        <v>0</v>
      </c>
      <c r="X189" s="398">
        <v>0</v>
      </c>
      <c r="Y189" s="398">
        <v>0</v>
      </c>
      <c r="Z189" s="398">
        <v>0</v>
      </c>
      <c r="AA189" s="398">
        <v>0</v>
      </c>
      <c r="AB189" s="440">
        <v>0</v>
      </c>
      <c r="AC189" s="398">
        <v>0</v>
      </c>
      <c r="AD189" s="359">
        <v>0</v>
      </c>
      <c r="AE189" s="359">
        <v>0</v>
      </c>
      <c r="AF189" s="359">
        <v>0</v>
      </c>
      <c r="AG189" s="359">
        <v>0</v>
      </c>
      <c r="AH189" s="359">
        <v>0</v>
      </c>
      <c r="AI189" s="359">
        <v>0</v>
      </c>
      <c r="AJ189" s="359">
        <v>0</v>
      </c>
      <c r="AK189" s="359">
        <v>0</v>
      </c>
      <c r="AL189" s="359">
        <v>0</v>
      </c>
      <c r="AM189" s="359">
        <v>0</v>
      </c>
      <c r="AN189" s="359">
        <v>0</v>
      </c>
      <c r="AO189" s="359">
        <v>0</v>
      </c>
      <c r="AP189" s="359">
        <v>0</v>
      </c>
      <c r="AQ189" s="359">
        <v>0</v>
      </c>
      <c r="AR189" s="359">
        <v>0</v>
      </c>
      <c r="AS189" s="359">
        <v>0</v>
      </c>
      <c r="AT189" s="359">
        <v>0</v>
      </c>
      <c r="AU189" s="359">
        <v>0</v>
      </c>
      <c r="AV189" s="359">
        <v>0</v>
      </c>
      <c r="AW189" s="359">
        <v>0</v>
      </c>
      <c r="AX189" s="359">
        <v>0</v>
      </c>
      <c r="AY189" s="359">
        <v>0</v>
      </c>
      <c r="AZ189" s="359">
        <v>0</v>
      </c>
      <c r="BA189" s="398">
        <v>37785.326390000002</v>
      </c>
      <c r="BB189" s="508" t="s">
        <v>2518</v>
      </c>
      <c r="BC189" s="508" t="s">
        <v>2033</v>
      </c>
      <c r="BD189" s="512">
        <v>0</v>
      </c>
      <c r="BE189" s="512">
        <v>27044.221089999999</v>
      </c>
      <c r="BF189" s="403" t="s">
        <v>1970</v>
      </c>
      <c r="BG189" s="361"/>
      <c r="BH189" s="360" t="s">
        <v>2016</v>
      </c>
      <c r="BI189" s="361" t="s">
        <v>2722</v>
      </c>
      <c r="BJ189" s="593"/>
    </row>
    <row r="190" spans="1:62" ht="54" outlineLevel="1">
      <c r="A190" s="698"/>
      <c r="B190" s="624" t="s">
        <v>2549</v>
      </c>
      <c r="C190" s="507" t="s">
        <v>80</v>
      </c>
      <c r="D190" s="360" t="s">
        <v>194</v>
      </c>
      <c r="E190" s="360" t="s">
        <v>1065</v>
      </c>
      <c r="F190" s="361" t="s">
        <v>80</v>
      </c>
      <c r="G190" s="361" t="s">
        <v>80</v>
      </c>
      <c r="H190" s="360" t="s">
        <v>324</v>
      </c>
      <c r="I190" s="398">
        <v>38107.818429999999</v>
      </c>
      <c r="J190" s="398">
        <v>38107.818429999999</v>
      </c>
      <c r="K190" s="398">
        <v>0</v>
      </c>
      <c r="L190" s="398">
        <v>0</v>
      </c>
      <c r="M190" s="398">
        <v>38107.818429999999</v>
      </c>
      <c r="N190" s="398">
        <v>0</v>
      </c>
      <c r="O190" s="398">
        <v>0</v>
      </c>
      <c r="P190" s="510" t="s">
        <v>80</v>
      </c>
      <c r="Q190" s="511">
        <v>45174</v>
      </c>
      <c r="R190" s="508" t="s">
        <v>1666</v>
      </c>
      <c r="S190" s="398"/>
      <c r="T190" s="398">
        <v>0</v>
      </c>
      <c r="U190" s="398">
        <v>0</v>
      </c>
      <c r="V190" s="398">
        <v>0</v>
      </c>
      <c r="W190" s="398">
        <v>0</v>
      </c>
      <c r="X190" s="398">
        <v>0</v>
      </c>
      <c r="Y190" s="398">
        <v>0</v>
      </c>
      <c r="Z190" s="398">
        <v>0</v>
      </c>
      <c r="AA190" s="398">
        <v>0</v>
      </c>
      <c r="AB190" s="440">
        <v>0</v>
      </c>
      <c r="AC190" s="398">
        <v>0</v>
      </c>
      <c r="AD190" s="359">
        <v>0</v>
      </c>
      <c r="AE190" s="359">
        <v>0</v>
      </c>
      <c r="AF190" s="359">
        <v>0</v>
      </c>
      <c r="AG190" s="359">
        <v>0</v>
      </c>
      <c r="AH190" s="359">
        <v>0</v>
      </c>
      <c r="AI190" s="359">
        <v>0</v>
      </c>
      <c r="AJ190" s="359">
        <v>0</v>
      </c>
      <c r="AK190" s="359">
        <v>0</v>
      </c>
      <c r="AL190" s="359">
        <v>0</v>
      </c>
      <c r="AM190" s="359">
        <v>0</v>
      </c>
      <c r="AN190" s="359">
        <v>0</v>
      </c>
      <c r="AO190" s="359">
        <v>0</v>
      </c>
      <c r="AP190" s="359">
        <v>0</v>
      </c>
      <c r="AQ190" s="359">
        <v>0</v>
      </c>
      <c r="AR190" s="359">
        <v>0</v>
      </c>
      <c r="AS190" s="359">
        <v>0</v>
      </c>
      <c r="AT190" s="359">
        <v>0</v>
      </c>
      <c r="AU190" s="359">
        <v>0</v>
      </c>
      <c r="AV190" s="359">
        <v>0</v>
      </c>
      <c r="AW190" s="359">
        <v>0</v>
      </c>
      <c r="AX190" s="359">
        <v>0</v>
      </c>
      <c r="AY190" s="359">
        <v>0</v>
      </c>
      <c r="AZ190" s="359">
        <v>0</v>
      </c>
      <c r="BA190" s="398">
        <v>38107.818429999999</v>
      </c>
      <c r="BB190" s="508" t="s">
        <v>2518</v>
      </c>
      <c r="BC190" s="508" t="s">
        <v>2033</v>
      </c>
      <c r="BD190" s="512">
        <v>0</v>
      </c>
      <c r="BE190" s="512">
        <v>12773.52828</v>
      </c>
      <c r="BF190" s="403" t="s">
        <v>1970</v>
      </c>
      <c r="BG190" s="361"/>
      <c r="BH190" s="360" t="s">
        <v>2012</v>
      </c>
      <c r="BI190" s="361" t="s">
        <v>2718</v>
      </c>
      <c r="BJ190" s="593"/>
    </row>
    <row r="191" spans="1:62" ht="54" outlineLevel="1">
      <c r="A191" s="698"/>
      <c r="B191" s="624" t="s">
        <v>1290</v>
      </c>
      <c r="C191" s="507" t="s">
        <v>80</v>
      </c>
      <c r="D191" s="360" t="s">
        <v>194</v>
      </c>
      <c r="E191" s="360" t="s">
        <v>1065</v>
      </c>
      <c r="F191" s="361" t="s">
        <v>80</v>
      </c>
      <c r="G191" s="361" t="s">
        <v>80</v>
      </c>
      <c r="H191" s="360" t="s">
        <v>324</v>
      </c>
      <c r="I191" s="398">
        <v>71930.759999999995</v>
      </c>
      <c r="J191" s="398">
        <v>71930.759999999995</v>
      </c>
      <c r="K191" s="398">
        <v>0</v>
      </c>
      <c r="L191" s="398">
        <v>0</v>
      </c>
      <c r="M191" s="398">
        <v>71930.759999999995</v>
      </c>
      <c r="N191" s="398">
        <v>0</v>
      </c>
      <c r="O191" s="398">
        <v>0</v>
      </c>
      <c r="P191" s="510" t="s">
        <v>80</v>
      </c>
      <c r="Q191" s="511" t="s">
        <v>80</v>
      </c>
      <c r="R191" s="508" t="s">
        <v>1778</v>
      </c>
      <c r="S191" s="398"/>
      <c r="T191" s="398">
        <v>0</v>
      </c>
      <c r="U191" s="398">
        <v>0</v>
      </c>
      <c r="V191" s="398">
        <v>0</v>
      </c>
      <c r="W191" s="398">
        <v>0</v>
      </c>
      <c r="X191" s="398">
        <v>0</v>
      </c>
      <c r="Y191" s="398">
        <v>0</v>
      </c>
      <c r="Z191" s="398">
        <v>0</v>
      </c>
      <c r="AA191" s="398">
        <v>0</v>
      </c>
      <c r="AB191" s="440">
        <v>0</v>
      </c>
      <c r="AC191" s="398">
        <v>0</v>
      </c>
      <c r="AD191" s="359">
        <v>0</v>
      </c>
      <c r="AE191" s="359">
        <v>0</v>
      </c>
      <c r="AF191" s="359">
        <v>0</v>
      </c>
      <c r="AG191" s="359">
        <v>0</v>
      </c>
      <c r="AH191" s="359">
        <v>0</v>
      </c>
      <c r="AI191" s="359">
        <v>0</v>
      </c>
      <c r="AJ191" s="359">
        <v>0</v>
      </c>
      <c r="AK191" s="359">
        <v>0</v>
      </c>
      <c r="AL191" s="359">
        <v>0</v>
      </c>
      <c r="AM191" s="359">
        <v>0</v>
      </c>
      <c r="AN191" s="359">
        <v>0</v>
      </c>
      <c r="AO191" s="359">
        <v>0</v>
      </c>
      <c r="AP191" s="359">
        <v>0</v>
      </c>
      <c r="AQ191" s="359">
        <v>0</v>
      </c>
      <c r="AR191" s="359">
        <v>0</v>
      </c>
      <c r="AS191" s="359">
        <v>0</v>
      </c>
      <c r="AT191" s="359">
        <v>0</v>
      </c>
      <c r="AU191" s="359">
        <v>0</v>
      </c>
      <c r="AV191" s="359">
        <v>0</v>
      </c>
      <c r="AW191" s="359">
        <v>0</v>
      </c>
      <c r="AX191" s="359">
        <v>0</v>
      </c>
      <c r="AY191" s="359">
        <v>0</v>
      </c>
      <c r="AZ191" s="359">
        <v>0</v>
      </c>
      <c r="BA191" s="398">
        <v>71930.759999999995</v>
      </c>
      <c r="BB191" s="508" t="s">
        <v>2518</v>
      </c>
      <c r="BC191" s="508" t="s">
        <v>2033</v>
      </c>
      <c r="BD191" s="512">
        <v>0</v>
      </c>
      <c r="BE191" s="512" t="s">
        <v>80</v>
      </c>
      <c r="BF191" s="403" t="s">
        <v>1970</v>
      </c>
      <c r="BG191" s="361"/>
      <c r="BH191" s="360" t="s">
        <v>2012</v>
      </c>
      <c r="BI191" s="361" t="s">
        <v>2722</v>
      </c>
      <c r="BJ191" s="593"/>
    </row>
    <row r="192" spans="1:62" ht="54" outlineLevel="1">
      <c r="A192" s="698"/>
      <c r="B192" s="624" t="s">
        <v>2550</v>
      </c>
      <c r="C192" s="507" t="s">
        <v>80</v>
      </c>
      <c r="D192" s="360" t="s">
        <v>194</v>
      </c>
      <c r="E192" s="360" t="s">
        <v>1065</v>
      </c>
      <c r="F192" s="361" t="s">
        <v>80</v>
      </c>
      <c r="G192" s="361" t="s">
        <v>80</v>
      </c>
      <c r="H192" s="360" t="s">
        <v>324</v>
      </c>
      <c r="I192" s="398">
        <v>65050.7762</v>
      </c>
      <c r="J192" s="398">
        <v>65050.7762</v>
      </c>
      <c r="K192" s="398">
        <v>0</v>
      </c>
      <c r="L192" s="398">
        <v>0</v>
      </c>
      <c r="M192" s="398">
        <v>65050.7762</v>
      </c>
      <c r="N192" s="398">
        <v>0</v>
      </c>
      <c r="O192" s="398">
        <v>0</v>
      </c>
      <c r="P192" s="510" t="s">
        <v>80</v>
      </c>
      <c r="Q192" s="511" t="s">
        <v>80</v>
      </c>
      <c r="R192" s="508" t="s">
        <v>1778</v>
      </c>
      <c r="S192" s="398"/>
      <c r="T192" s="398">
        <v>0</v>
      </c>
      <c r="U192" s="398">
        <v>0</v>
      </c>
      <c r="V192" s="398">
        <v>0</v>
      </c>
      <c r="W192" s="398">
        <v>0</v>
      </c>
      <c r="X192" s="398">
        <v>0</v>
      </c>
      <c r="Y192" s="398">
        <v>0</v>
      </c>
      <c r="Z192" s="398">
        <v>0</v>
      </c>
      <c r="AA192" s="398">
        <v>0</v>
      </c>
      <c r="AB192" s="440">
        <v>0</v>
      </c>
      <c r="AC192" s="398">
        <v>0</v>
      </c>
      <c r="AD192" s="359">
        <v>0</v>
      </c>
      <c r="AE192" s="359">
        <v>0</v>
      </c>
      <c r="AF192" s="359">
        <v>0</v>
      </c>
      <c r="AG192" s="359">
        <v>0</v>
      </c>
      <c r="AH192" s="359">
        <v>0</v>
      </c>
      <c r="AI192" s="359">
        <v>0</v>
      </c>
      <c r="AJ192" s="359">
        <v>0</v>
      </c>
      <c r="AK192" s="359">
        <v>0</v>
      </c>
      <c r="AL192" s="359">
        <v>0</v>
      </c>
      <c r="AM192" s="359">
        <v>0</v>
      </c>
      <c r="AN192" s="359">
        <v>0</v>
      </c>
      <c r="AO192" s="359">
        <v>0</v>
      </c>
      <c r="AP192" s="359">
        <v>0</v>
      </c>
      <c r="AQ192" s="359">
        <v>0</v>
      </c>
      <c r="AR192" s="359">
        <v>0</v>
      </c>
      <c r="AS192" s="359">
        <v>0</v>
      </c>
      <c r="AT192" s="359">
        <v>0</v>
      </c>
      <c r="AU192" s="359">
        <v>0</v>
      </c>
      <c r="AV192" s="359">
        <v>0</v>
      </c>
      <c r="AW192" s="359">
        <v>0</v>
      </c>
      <c r="AX192" s="359">
        <v>0</v>
      </c>
      <c r="AY192" s="359">
        <v>0</v>
      </c>
      <c r="AZ192" s="359">
        <v>0</v>
      </c>
      <c r="BA192" s="398">
        <v>65050.7762</v>
      </c>
      <c r="BB192" s="508" t="s">
        <v>2518</v>
      </c>
      <c r="BC192" s="508" t="s">
        <v>2033</v>
      </c>
      <c r="BD192" s="512">
        <v>0</v>
      </c>
      <c r="BE192" s="512" t="s">
        <v>80</v>
      </c>
      <c r="BF192" s="403" t="s">
        <v>1970</v>
      </c>
      <c r="BG192" s="361"/>
      <c r="BH192" s="360" t="s">
        <v>2012</v>
      </c>
      <c r="BI192" s="361" t="s">
        <v>2718</v>
      </c>
      <c r="BJ192" s="593"/>
    </row>
    <row r="193" spans="1:62" ht="54" outlineLevel="1">
      <c r="A193" s="698"/>
      <c r="B193" s="625" t="s">
        <v>2551</v>
      </c>
      <c r="C193" s="507" t="s">
        <v>80</v>
      </c>
      <c r="D193" s="360" t="s">
        <v>194</v>
      </c>
      <c r="E193" s="360" t="s">
        <v>1065</v>
      </c>
      <c r="F193" s="361" t="s">
        <v>80</v>
      </c>
      <c r="G193" s="361" t="s">
        <v>80</v>
      </c>
      <c r="H193" s="360" t="s">
        <v>324</v>
      </c>
      <c r="I193" s="398">
        <v>2110.9901399999999</v>
      </c>
      <c r="J193" s="398">
        <v>2110.9901399999999</v>
      </c>
      <c r="K193" s="398">
        <v>0</v>
      </c>
      <c r="L193" s="398">
        <v>0</v>
      </c>
      <c r="M193" s="398">
        <v>2110.9901399999999</v>
      </c>
      <c r="N193" s="398">
        <v>0</v>
      </c>
      <c r="O193" s="398">
        <v>0</v>
      </c>
      <c r="P193" s="510">
        <v>45273</v>
      </c>
      <c r="Q193" s="511">
        <v>45240</v>
      </c>
      <c r="R193" s="508" t="s">
        <v>496</v>
      </c>
      <c r="S193" s="398"/>
      <c r="T193" s="398">
        <v>0</v>
      </c>
      <c r="U193" s="398">
        <v>0</v>
      </c>
      <c r="V193" s="398">
        <v>0</v>
      </c>
      <c r="W193" s="398">
        <v>0</v>
      </c>
      <c r="X193" s="398">
        <v>0</v>
      </c>
      <c r="Y193" s="398">
        <v>0</v>
      </c>
      <c r="Z193" s="398">
        <v>0</v>
      </c>
      <c r="AA193" s="398">
        <v>0</v>
      </c>
      <c r="AB193" s="440">
        <v>0</v>
      </c>
      <c r="AC193" s="398">
        <v>0</v>
      </c>
      <c r="AD193" s="359">
        <v>0</v>
      </c>
      <c r="AE193" s="359">
        <v>0</v>
      </c>
      <c r="AF193" s="359">
        <v>0</v>
      </c>
      <c r="AG193" s="359">
        <v>0</v>
      </c>
      <c r="AH193" s="359">
        <v>0</v>
      </c>
      <c r="AI193" s="359">
        <v>0</v>
      </c>
      <c r="AJ193" s="359">
        <v>0</v>
      </c>
      <c r="AK193" s="359">
        <v>0</v>
      </c>
      <c r="AL193" s="359">
        <v>0</v>
      </c>
      <c r="AM193" s="359">
        <v>0</v>
      </c>
      <c r="AN193" s="359">
        <v>0</v>
      </c>
      <c r="AO193" s="359">
        <v>0</v>
      </c>
      <c r="AP193" s="359">
        <v>0</v>
      </c>
      <c r="AQ193" s="359">
        <v>0</v>
      </c>
      <c r="AR193" s="359">
        <v>0</v>
      </c>
      <c r="AS193" s="359">
        <v>0</v>
      </c>
      <c r="AT193" s="359">
        <v>0</v>
      </c>
      <c r="AU193" s="359">
        <v>0</v>
      </c>
      <c r="AV193" s="359">
        <v>0</v>
      </c>
      <c r="AW193" s="359">
        <v>0</v>
      </c>
      <c r="AX193" s="359">
        <v>0</v>
      </c>
      <c r="AY193" s="359">
        <v>0</v>
      </c>
      <c r="AZ193" s="359">
        <v>0</v>
      </c>
      <c r="BA193" s="398">
        <v>2110.9901399999999</v>
      </c>
      <c r="BB193" s="508" t="s">
        <v>2518</v>
      </c>
      <c r="BC193" s="508" t="s">
        <v>2033</v>
      </c>
      <c r="BD193" s="512">
        <v>0</v>
      </c>
      <c r="BE193" s="512">
        <v>2110.9901399999999</v>
      </c>
      <c r="BF193" s="403" t="s">
        <v>1970</v>
      </c>
      <c r="BG193" s="361"/>
      <c r="BH193" s="360" t="s">
        <v>2028</v>
      </c>
      <c r="BI193" s="361" t="s">
        <v>2718</v>
      </c>
      <c r="BJ193" s="593"/>
    </row>
    <row r="194" spans="1:62" ht="69.75" outlineLevel="1">
      <c r="A194" s="698"/>
      <c r="B194" s="625" t="s">
        <v>2552</v>
      </c>
      <c r="C194" s="507" t="s">
        <v>80</v>
      </c>
      <c r="D194" s="360" t="s">
        <v>194</v>
      </c>
      <c r="E194" s="360" t="s">
        <v>1065</v>
      </c>
      <c r="F194" s="361" t="s">
        <v>80</v>
      </c>
      <c r="G194" s="361" t="s">
        <v>80</v>
      </c>
      <c r="H194" s="360" t="s">
        <v>324</v>
      </c>
      <c r="I194" s="398">
        <v>8074.1574199999995</v>
      </c>
      <c r="J194" s="398">
        <v>8074.1574199999995</v>
      </c>
      <c r="K194" s="398">
        <v>0</v>
      </c>
      <c r="L194" s="398">
        <v>0</v>
      </c>
      <c r="M194" s="398">
        <v>8074.1574199999995</v>
      </c>
      <c r="N194" s="398">
        <v>0</v>
      </c>
      <c r="O194" s="398">
        <v>0</v>
      </c>
      <c r="P194" s="510">
        <v>45194</v>
      </c>
      <c r="Q194" s="511">
        <v>45092</v>
      </c>
      <c r="R194" s="508" t="s">
        <v>496</v>
      </c>
      <c r="S194" s="398"/>
      <c r="T194" s="398">
        <v>0</v>
      </c>
      <c r="U194" s="398">
        <v>0</v>
      </c>
      <c r="V194" s="398">
        <v>0</v>
      </c>
      <c r="W194" s="398">
        <v>0</v>
      </c>
      <c r="X194" s="398">
        <v>0</v>
      </c>
      <c r="Y194" s="398">
        <v>0</v>
      </c>
      <c r="Z194" s="398">
        <v>0</v>
      </c>
      <c r="AA194" s="398">
        <v>0</v>
      </c>
      <c r="AB194" s="440">
        <v>0</v>
      </c>
      <c r="AC194" s="398">
        <v>0</v>
      </c>
      <c r="AD194" s="359">
        <v>0</v>
      </c>
      <c r="AE194" s="359">
        <v>0</v>
      </c>
      <c r="AF194" s="359">
        <v>0</v>
      </c>
      <c r="AG194" s="359">
        <v>0</v>
      </c>
      <c r="AH194" s="359">
        <v>0</v>
      </c>
      <c r="AI194" s="359">
        <v>0</v>
      </c>
      <c r="AJ194" s="359">
        <v>0</v>
      </c>
      <c r="AK194" s="359">
        <v>0</v>
      </c>
      <c r="AL194" s="359">
        <v>0</v>
      </c>
      <c r="AM194" s="359">
        <v>0</v>
      </c>
      <c r="AN194" s="359">
        <v>0</v>
      </c>
      <c r="AO194" s="359">
        <v>0</v>
      </c>
      <c r="AP194" s="359">
        <v>0</v>
      </c>
      <c r="AQ194" s="359">
        <v>0</v>
      </c>
      <c r="AR194" s="359">
        <v>0</v>
      </c>
      <c r="AS194" s="359">
        <v>0</v>
      </c>
      <c r="AT194" s="359">
        <v>0</v>
      </c>
      <c r="AU194" s="359">
        <v>0</v>
      </c>
      <c r="AV194" s="359">
        <v>0</v>
      </c>
      <c r="AW194" s="359">
        <v>0</v>
      </c>
      <c r="AX194" s="359">
        <v>0</v>
      </c>
      <c r="AY194" s="359">
        <v>0</v>
      </c>
      <c r="AZ194" s="359">
        <v>0</v>
      </c>
      <c r="BA194" s="398">
        <v>8074.1574199999995</v>
      </c>
      <c r="BB194" s="508" t="s">
        <v>2518</v>
      </c>
      <c r="BC194" s="508" t="s">
        <v>2033</v>
      </c>
      <c r="BD194" s="512">
        <v>0</v>
      </c>
      <c r="BE194" s="398">
        <v>8074.1574199999995</v>
      </c>
      <c r="BF194" s="403" t="s">
        <v>1970</v>
      </c>
      <c r="BG194" s="361"/>
      <c r="BH194" s="360" t="s">
        <v>2016</v>
      </c>
      <c r="BI194" s="361" t="s">
        <v>2722</v>
      </c>
      <c r="BJ194" s="593"/>
    </row>
    <row r="195" spans="1:62" ht="54" outlineLevel="1">
      <c r="A195" s="698"/>
      <c r="B195" s="624" t="s">
        <v>2553</v>
      </c>
      <c r="C195" s="507" t="s">
        <v>80</v>
      </c>
      <c r="D195" s="360" t="s">
        <v>194</v>
      </c>
      <c r="E195" s="360" t="s">
        <v>1065</v>
      </c>
      <c r="F195" s="361" t="s">
        <v>80</v>
      </c>
      <c r="G195" s="361" t="s">
        <v>80</v>
      </c>
      <c r="H195" s="360" t="s">
        <v>324</v>
      </c>
      <c r="I195" s="398">
        <v>19205.670409999999</v>
      </c>
      <c r="J195" s="398">
        <v>19205.670409999999</v>
      </c>
      <c r="K195" s="398">
        <v>0</v>
      </c>
      <c r="L195" s="398">
        <v>0</v>
      </c>
      <c r="M195" s="398">
        <v>19205.670409999999</v>
      </c>
      <c r="N195" s="398">
        <v>0</v>
      </c>
      <c r="O195" s="398">
        <v>0</v>
      </c>
      <c r="P195" s="510" t="s">
        <v>80</v>
      </c>
      <c r="Q195" s="511">
        <v>45173</v>
      </c>
      <c r="R195" s="508" t="s">
        <v>1666</v>
      </c>
      <c r="S195" s="398"/>
      <c r="T195" s="398">
        <v>0</v>
      </c>
      <c r="U195" s="398">
        <v>0</v>
      </c>
      <c r="V195" s="398">
        <v>0</v>
      </c>
      <c r="W195" s="398">
        <v>0</v>
      </c>
      <c r="X195" s="398">
        <v>0</v>
      </c>
      <c r="Y195" s="398">
        <v>0</v>
      </c>
      <c r="Z195" s="398">
        <v>0</v>
      </c>
      <c r="AA195" s="398">
        <v>0</v>
      </c>
      <c r="AB195" s="440">
        <v>0</v>
      </c>
      <c r="AC195" s="398">
        <v>0</v>
      </c>
      <c r="AD195" s="359">
        <v>0</v>
      </c>
      <c r="AE195" s="359">
        <v>0</v>
      </c>
      <c r="AF195" s="359">
        <v>0</v>
      </c>
      <c r="AG195" s="359">
        <v>0</v>
      </c>
      <c r="AH195" s="359">
        <v>0</v>
      </c>
      <c r="AI195" s="359">
        <v>0</v>
      </c>
      <c r="AJ195" s="359">
        <v>0</v>
      </c>
      <c r="AK195" s="359">
        <v>0</v>
      </c>
      <c r="AL195" s="359">
        <v>0</v>
      </c>
      <c r="AM195" s="359">
        <v>0</v>
      </c>
      <c r="AN195" s="359">
        <v>0</v>
      </c>
      <c r="AO195" s="359">
        <v>0</v>
      </c>
      <c r="AP195" s="359">
        <v>0</v>
      </c>
      <c r="AQ195" s="359">
        <v>0</v>
      </c>
      <c r="AR195" s="359">
        <v>0</v>
      </c>
      <c r="AS195" s="359">
        <v>0</v>
      </c>
      <c r="AT195" s="359">
        <v>0</v>
      </c>
      <c r="AU195" s="359">
        <v>0</v>
      </c>
      <c r="AV195" s="359">
        <v>0</v>
      </c>
      <c r="AW195" s="359">
        <v>0</v>
      </c>
      <c r="AX195" s="359">
        <v>0</v>
      </c>
      <c r="AY195" s="359">
        <v>0</v>
      </c>
      <c r="AZ195" s="359">
        <v>0</v>
      </c>
      <c r="BA195" s="398">
        <v>19205.670409999999</v>
      </c>
      <c r="BB195" s="508" t="s">
        <v>2518</v>
      </c>
      <c r="BC195" s="508" t="s">
        <v>2033</v>
      </c>
      <c r="BD195" s="512">
        <v>0</v>
      </c>
      <c r="BE195" s="512">
        <v>1482.84808</v>
      </c>
      <c r="BF195" s="403" t="s">
        <v>1970</v>
      </c>
      <c r="BG195" s="361"/>
      <c r="BH195" s="360" t="s">
        <v>2028</v>
      </c>
      <c r="BI195" s="361" t="s">
        <v>2718</v>
      </c>
      <c r="BJ195" s="593"/>
    </row>
    <row r="196" spans="1:62" ht="54" outlineLevel="1">
      <c r="A196" s="698"/>
      <c r="B196" s="624" t="s">
        <v>2554</v>
      </c>
      <c r="C196" s="507" t="s">
        <v>80</v>
      </c>
      <c r="D196" s="360" t="s">
        <v>194</v>
      </c>
      <c r="E196" s="360" t="s">
        <v>1065</v>
      </c>
      <c r="F196" s="361" t="s">
        <v>80</v>
      </c>
      <c r="G196" s="361" t="s">
        <v>80</v>
      </c>
      <c r="H196" s="360" t="s">
        <v>324</v>
      </c>
      <c r="I196" s="398">
        <v>57954.737419999998</v>
      </c>
      <c r="J196" s="398">
        <v>57954.737419999998</v>
      </c>
      <c r="K196" s="398">
        <v>0</v>
      </c>
      <c r="L196" s="398">
        <v>0</v>
      </c>
      <c r="M196" s="398">
        <v>57954.737419999998</v>
      </c>
      <c r="N196" s="398">
        <v>0</v>
      </c>
      <c r="O196" s="398">
        <v>0</v>
      </c>
      <c r="P196" s="510" t="s">
        <v>80</v>
      </c>
      <c r="Q196" s="511">
        <v>45232</v>
      </c>
      <c r="R196" s="508" t="s">
        <v>1666</v>
      </c>
      <c r="S196" s="398"/>
      <c r="T196" s="398">
        <v>0</v>
      </c>
      <c r="U196" s="398">
        <v>0</v>
      </c>
      <c r="V196" s="398">
        <v>0</v>
      </c>
      <c r="W196" s="398">
        <v>0</v>
      </c>
      <c r="X196" s="398">
        <v>0</v>
      </c>
      <c r="Y196" s="398">
        <v>0</v>
      </c>
      <c r="Z196" s="398">
        <v>0</v>
      </c>
      <c r="AA196" s="398">
        <v>0</v>
      </c>
      <c r="AB196" s="440">
        <v>0</v>
      </c>
      <c r="AC196" s="398">
        <v>0</v>
      </c>
      <c r="AD196" s="359">
        <v>0</v>
      </c>
      <c r="AE196" s="359">
        <v>0</v>
      </c>
      <c r="AF196" s="359">
        <v>0</v>
      </c>
      <c r="AG196" s="359">
        <v>0</v>
      </c>
      <c r="AH196" s="359">
        <v>0</v>
      </c>
      <c r="AI196" s="359">
        <v>0</v>
      </c>
      <c r="AJ196" s="359">
        <v>0</v>
      </c>
      <c r="AK196" s="359">
        <v>0</v>
      </c>
      <c r="AL196" s="359">
        <v>0</v>
      </c>
      <c r="AM196" s="359">
        <v>0</v>
      </c>
      <c r="AN196" s="359">
        <v>0</v>
      </c>
      <c r="AO196" s="359">
        <v>0</v>
      </c>
      <c r="AP196" s="359">
        <v>0</v>
      </c>
      <c r="AQ196" s="359">
        <v>0</v>
      </c>
      <c r="AR196" s="359">
        <v>0</v>
      </c>
      <c r="AS196" s="359">
        <v>0</v>
      </c>
      <c r="AT196" s="359">
        <v>0</v>
      </c>
      <c r="AU196" s="359">
        <v>0</v>
      </c>
      <c r="AV196" s="359">
        <v>0</v>
      </c>
      <c r="AW196" s="359">
        <v>0</v>
      </c>
      <c r="AX196" s="359">
        <v>0</v>
      </c>
      <c r="AY196" s="359">
        <v>0</v>
      </c>
      <c r="AZ196" s="359">
        <v>0</v>
      </c>
      <c r="BA196" s="398">
        <v>57954.737419999998</v>
      </c>
      <c r="BB196" s="508" t="s">
        <v>2518</v>
      </c>
      <c r="BC196" s="508" t="s">
        <v>2033</v>
      </c>
      <c r="BD196" s="512">
        <v>0</v>
      </c>
      <c r="BE196" s="512">
        <v>862.97164999999995</v>
      </c>
      <c r="BF196" s="403" t="s">
        <v>1970</v>
      </c>
      <c r="BG196" s="361"/>
      <c r="BH196" s="360" t="s">
        <v>2026</v>
      </c>
      <c r="BI196" s="361" t="s">
        <v>2722</v>
      </c>
      <c r="BJ196" s="593"/>
    </row>
    <row r="197" spans="1:62" ht="54" outlineLevel="1">
      <c r="A197" s="698"/>
      <c r="B197" s="625" t="s">
        <v>2555</v>
      </c>
      <c r="C197" s="507" t="s">
        <v>80</v>
      </c>
      <c r="D197" s="360" t="s">
        <v>194</v>
      </c>
      <c r="E197" s="360" t="s">
        <v>1065</v>
      </c>
      <c r="F197" s="361" t="s">
        <v>80</v>
      </c>
      <c r="G197" s="361" t="s">
        <v>80</v>
      </c>
      <c r="H197" s="360" t="s">
        <v>324</v>
      </c>
      <c r="I197" s="398">
        <v>16001.71276</v>
      </c>
      <c r="J197" s="398">
        <v>16001.71276</v>
      </c>
      <c r="K197" s="398">
        <v>0</v>
      </c>
      <c r="L197" s="398">
        <v>0</v>
      </c>
      <c r="M197" s="398">
        <v>16001.71276</v>
      </c>
      <c r="N197" s="398">
        <v>0</v>
      </c>
      <c r="O197" s="398">
        <v>0</v>
      </c>
      <c r="P197" s="510">
        <v>45230</v>
      </c>
      <c r="Q197" s="511">
        <v>45187</v>
      </c>
      <c r="R197" s="508" t="s">
        <v>496</v>
      </c>
      <c r="S197" s="398"/>
      <c r="T197" s="398">
        <v>0</v>
      </c>
      <c r="U197" s="398">
        <v>0</v>
      </c>
      <c r="V197" s="398">
        <v>0</v>
      </c>
      <c r="W197" s="398">
        <v>0</v>
      </c>
      <c r="X197" s="398">
        <v>0</v>
      </c>
      <c r="Y197" s="398">
        <v>0</v>
      </c>
      <c r="Z197" s="398">
        <v>0</v>
      </c>
      <c r="AA197" s="398">
        <v>0</v>
      </c>
      <c r="AB197" s="440">
        <v>0</v>
      </c>
      <c r="AC197" s="398">
        <v>0</v>
      </c>
      <c r="AD197" s="359">
        <v>0</v>
      </c>
      <c r="AE197" s="359">
        <v>0</v>
      </c>
      <c r="AF197" s="359">
        <v>0</v>
      </c>
      <c r="AG197" s="359">
        <v>0</v>
      </c>
      <c r="AH197" s="359">
        <v>0</v>
      </c>
      <c r="AI197" s="359">
        <v>0</v>
      </c>
      <c r="AJ197" s="359">
        <v>0</v>
      </c>
      <c r="AK197" s="359">
        <v>0</v>
      </c>
      <c r="AL197" s="359">
        <v>0</v>
      </c>
      <c r="AM197" s="359">
        <v>0</v>
      </c>
      <c r="AN197" s="359">
        <v>0</v>
      </c>
      <c r="AO197" s="359">
        <v>0</v>
      </c>
      <c r="AP197" s="359">
        <v>0</v>
      </c>
      <c r="AQ197" s="359">
        <v>0</v>
      </c>
      <c r="AR197" s="359">
        <v>0</v>
      </c>
      <c r="AS197" s="359">
        <v>0</v>
      </c>
      <c r="AT197" s="359">
        <v>0</v>
      </c>
      <c r="AU197" s="359">
        <v>0</v>
      </c>
      <c r="AV197" s="359">
        <v>0</v>
      </c>
      <c r="AW197" s="359">
        <v>0</v>
      </c>
      <c r="AX197" s="359">
        <v>0</v>
      </c>
      <c r="AY197" s="359">
        <v>0</v>
      </c>
      <c r="AZ197" s="359">
        <v>0</v>
      </c>
      <c r="BA197" s="398">
        <v>16001.71276</v>
      </c>
      <c r="BB197" s="508" t="s">
        <v>2518</v>
      </c>
      <c r="BC197" s="508" t="s">
        <v>2033</v>
      </c>
      <c r="BD197" s="512">
        <v>0</v>
      </c>
      <c r="BE197" s="512">
        <v>16001.71276</v>
      </c>
      <c r="BF197" s="403" t="s">
        <v>1970</v>
      </c>
      <c r="BG197" s="361"/>
      <c r="BH197" s="360" t="s">
        <v>2014</v>
      </c>
      <c r="BI197" s="361" t="s">
        <v>2718</v>
      </c>
      <c r="BJ197" s="593"/>
    </row>
    <row r="198" spans="1:62" ht="54" outlineLevel="1">
      <c r="A198" s="698"/>
      <c r="B198" s="624" t="s">
        <v>2556</v>
      </c>
      <c r="C198" s="507" t="s">
        <v>80</v>
      </c>
      <c r="D198" s="360" t="s">
        <v>194</v>
      </c>
      <c r="E198" s="360" t="s">
        <v>1065</v>
      </c>
      <c r="F198" s="361" t="s">
        <v>80</v>
      </c>
      <c r="G198" s="361" t="s">
        <v>80</v>
      </c>
      <c r="H198" s="360" t="s">
        <v>324</v>
      </c>
      <c r="I198" s="398">
        <v>48400</v>
      </c>
      <c r="J198" s="398">
        <v>48400</v>
      </c>
      <c r="K198" s="398">
        <v>0</v>
      </c>
      <c r="L198" s="398">
        <v>0</v>
      </c>
      <c r="M198" s="398">
        <v>48400</v>
      </c>
      <c r="N198" s="398">
        <v>0</v>
      </c>
      <c r="O198" s="398">
        <v>0</v>
      </c>
      <c r="P198" s="510" t="s">
        <v>80</v>
      </c>
      <c r="Q198" s="511">
        <v>45245</v>
      </c>
      <c r="R198" s="508" t="s">
        <v>1666</v>
      </c>
      <c r="S198" s="398"/>
      <c r="T198" s="398">
        <v>0</v>
      </c>
      <c r="U198" s="398">
        <v>0</v>
      </c>
      <c r="V198" s="398">
        <v>0</v>
      </c>
      <c r="W198" s="398">
        <v>0</v>
      </c>
      <c r="X198" s="398">
        <v>0</v>
      </c>
      <c r="Y198" s="398">
        <v>0</v>
      </c>
      <c r="Z198" s="398">
        <v>0</v>
      </c>
      <c r="AA198" s="398">
        <v>0</v>
      </c>
      <c r="AB198" s="440">
        <v>0</v>
      </c>
      <c r="AC198" s="398">
        <v>0</v>
      </c>
      <c r="AD198" s="359">
        <v>0</v>
      </c>
      <c r="AE198" s="359">
        <v>0</v>
      </c>
      <c r="AF198" s="359">
        <v>0</v>
      </c>
      <c r="AG198" s="359">
        <v>0</v>
      </c>
      <c r="AH198" s="359">
        <v>0</v>
      </c>
      <c r="AI198" s="359">
        <v>0</v>
      </c>
      <c r="AJ198" s="359">
        <v>0</v>
      </c>
      <c r="AK198" s="359">
        <v>0</v>
      </c>
      <c r="AL198" s="359">
        <v>0</v>
      </c>
      <c r="AM198" s="359">
        <v>0</v>
      </c>
      <c r="AN198" s="359">
        <v>0</v>
      </c>
      <c r="AO198" s="359">
        <v>0</v>
      </c>
      <c r="AP198" s="359">
        <v>0</v>
      </c>
      <c r="AQ198" s="359">
        <v>0</v>
      </c>
      <c r="AR198" s="359">
        <v>0</v>
      </c>
      <c r="AS198" s="359">
        <v>0</v>
      </c>
      <c r="AT198" s="359">
        <v>0</v>
      </c>
      <c r="AU198" s="359">
        <v>0</v>
      </c>
      <c r="AV198" s="359">
        <v>0</v>
      </c>
      <c r="AW198" s="359">
        <v>0</v>
      </c>
      <c r="AX198" s="359">
        <v>0</v>
      </c>
      <c r="AY198" s="359">
        <v>0</v>
      </c>
      <c r="AZ198" s="359">
        <v>0</v>
      </c>
      <c r="BA198" s="398">
        <v>48400</v>
      </c>
      <c r="BB198" s="508" t="s">
        <v>2518</v>
      </c>
      <c r="BC198" s="508" t="s">
        <v>2033</v>
      </c>
      <c r="BD198" s="512">
        <v>0</v>
      </c>
      <c r="BE198" s="512">
        <v>176.79302999999999</v>
      </c>
      <c r="BF198" s="403" t="s">
        <v>1970</v>
      </c>
      <c r="BG198" s="361"/>
      <c r="BH198" s="360" t="s">
        <v>2017</v>
      </c>
      <c r="BI198" s="361" t="s">
        <v>2722</v>
      </c>
      <c r="BJ198" s="593"/>
    </row>
    <row r="199" spans="1:62" ht="54" outlineLevel="1">
      <c r="A199" s="698"/>
      <c r="B199" s="624" t="s">
        <v>2557</v>
      </c>
      <c r="C199" s="507" t="s">
        <v>80</v>
      </c>
      <c r="D199" s="360" t="s">
        <v>194</v>
      </c>
      <c r="E199" s="360" t="s">
        <v>1065</v>
      </c>
      <c r="F199" s="361" t="s">
        <v>80</v>
      </c>
      <c r="G199" s="361" t="s">
        <v>80</v>
      </c>
      <c r="H199" s="360" t="s">
        <v>324</v>
      </c>
      <c r="I199" s="398">
        <v>9935.4153499999993</v>
      </c>
      <c r="J199" s="398">
        <v>9935.4153499999993</v>
      </c>
      <c r="K199" s="398">
        <v>0</v>
      </c>
      <c r="L199" s="398">
        <v>0</v>
      </c>
      <c r="M199" s="398">
        <v>9935.4153499999993</v>
      </c>
      <c r="N199" s="398">
        <v>0</v>
      </c>
      <c r="O199" s="398">
        <v>0</v>
      </c>
      <c r="P199" s="510" t="s">
        <v>80</v>
      </c>
      <c r="Q199" s="511">
        <v>45224</v>
      </c>
      <c r="R199" s="508" t="s">
        <v>1666</v>
      </c>
      <c r="S199" s="398"/>
      <c r="T199" s="398">
        <v>0</v>
      </c>
      <c r="U199" s="398">
        <v>0</v>
      </c>
      <c r="V199" s="398">
        <v>0</v>
      </c>
      <c r="W199" s="398">
        <v>0</v>
      </c>
      <c r="X199" s="398">
        <v>0</v>
      </c>
      <c r="Y199" s="398">
        <v>0</v>
      </c>
      <c r="Z199" s="398">
        <v>0</v>
      </c>
      <c r="AA199" s="398">
        <v>0</v>
      </c>
      <c r="AB199" s="440">
        <v>0</v>
      </c>
      <c r="AC199" s="398">
        <v>0</v>
      </c>
      <c r="AD199" s="359">
        <v>0</v>
      </c>
      <c r="AE199" s="359">
        <v>0</v>
      </c>
      <c r="AF199" s="359">
        <v>0</v>
      </c>
      <c r="AG199" s="359">
        <v>0</v>
      </c>
      <c r="AH199" s="359">
        <v>0</v>
      </c>
      <c r="AI199" s="359">
        <v>0</v>
      </c>
      <c r="AJ199" s="359">
        <v>0</v>
      </c>
      <c r="AK199" s="359">
        <v>0</v>
      </c>
      <c r="AL199" s="359">
        <v>0</v>
      </c>
      <c r="AM199" s="359">
        <v>0</v>
      </c>
      <c r="AN199" s="359">
        <v>0</v>
      </c>
      <c r="AO199" s="359">
        <v>0</v>
      </c>
      <c r="AP199" s="359">
        <v>0</v>
      </c>
      <c r="AQ199" s="359">
        <v>0</v>
      </c>
      <c r="AR199" s="359">
        <v>0</v>
      </c>
      <c r="AS199" s="359">
        <v>0</v>
      </c>
      <c r="AT199" s="359">
        <v>0</v>
      </c>
      <c r="AU199" s="359">
        <v>0</v>
      </c>
      <c r="AV199" s="359">
        <v>0</v>
      </c>
      <c r="AW199" s="359">
        <v>0</v>
      </c>
      <c r="AX199" s="359">
        <v>0</v>
      </c>
      <c r="AY199" s="359">
        <v>0</v>
      </c>
      <c r="AZ199" s="359">
        <v>0</v>
      </c>
      <c r="BA199" s="398">
        <v>9935.4153499999993</v>
      </c>
      <c r="BB199" s="508" t="s">
        <v>2518</v>
      </c>
      <c r="BC199" s="508" t="s">
        <v>2033</v>
      </c>
      <c r="BD199" s="512">
        <v>0</v>
      </c>
      <c r="BE199" s="512">
        <v>1763.8965900000001</v>
      </c>
      <c r="BF199" s="403" t="s">
        <v>1970</v>
      </c>
      <c r="BG199" s="361"/>
      <c r="BH199" s="360" t="s">
        <v>2031</v>
      </c>
      <c r="BI199" s="361" t="s">
        <v>2722</v>
      </c>
      <c r="BJ199" s="593"/>
    </row>
    <row r="200" spans="1:62" ht="54" outlineLevel="1">
      <c r="A200" s="698"/>
      <c r="B200" s="624" t="s">
        <v>2558</v>
      </c>
      <c r="C200" s="507" t="s">
        <v>80</v>
      </c>
      <c r="D200" s="360" t="s">
        <v>194</v>
      </c>
      <c r="E200" s="360" t="s">
        <v>1065</v>
      </c>
      <c r="F200" s="361" t="s">
        <v>80</v>
      </c>
      <c r="G200" s="361" t="s">
        <v>80</v>
      </c>
      <c r="H200" s="360" t="s">
        <v>324</v>
      </c>
      <c r="I200" s="398">
        <v>35365.275000000001</v>
      </c>
      <c r="J200" s="398">
        <v>35365.275000000001</v>
      </c>
      <c r="K200" s="398">
        <v>0</v>
      </c>
      <c r="L200" s="398">
        <v>0</v>
      </c>
      <c r="M200" s="398">
        <v>35365.275000000001</v>
      </c>
      <c r="N200" s="398">
        <v>0</v>
      </c>
      <c r="O200" s="398">
        <v>0</v>
      </c>
      <c r="P200" s="510" t="s">
        <v>80</v>
      </c>
      <c r="Q200" s="511">
        <v>45180</v>
      </c>
      <c r="R200" s="508" t="s">
        <v>1666</v>
      </c>
      <c r="S200" s="398"/>
      <c r="T200" s="398">
        <v>0</v>
      </c>
      <c r="U200" s="398">
        <v>0</v>
      </c>
      <c r="V200" s="398">
        <v>0</v>
      </c>
      <c r="W200" s="398">
        <v>0</v>
      </c>
      <c r="X200" s="398">
        <v>0</v>
      </c>
      <c r="Y200" s="398">
        <v>0</v>
      </c>
      <c r="Z200" s="398">
        <v>0</v>
      </c>
      <c r="AA200" s="398">
        <v>0</v>
      </c>
      <c r="AB200" s="440">
        <v>0</v>
      </c>
      <c r="AC200" s="398">
        <v>0</v>
      </c>
      <c r="AD200" s="359">
        <v>0</v>
      </c>
      <c r="AE200" s="359">
        <v>0</v>
      </c>
      <c r="AF200" s="359">
        <v>0</v>
      </c>
      <c r="AG200" s="359">
        <v>0</v>
      </c>
      <c r="AH200" s="359">
        <v>0</v>
      </c>
      <c r="AI200" s="359">
        <v>0</v>
      </c>
      <c r="AJ200" s="359">
        <v>0</v>
      </c>
      <c r="AK200" s="359">
        <v>0</v>
      </c>
      <c r="AL200" s="359">
        <v>0</v>
      </c>
      <c r="AM200" s="359">
        <v>0</v>
      </c>
      <c r="AN200" s="359">
        <v>0</v>
      </c>
      <c r="AO200" s="359">
        <v>0</v>
      </c>
      <c r="AP200" s="359">
        <v>0</v>
      </c>
      <c r="AQ200" s="359">
        <v>0</v>
      </c>
      <c r="AR200" s="359">
        <v>0</v>
      </c>
      <c r="AS200" s="359">
        <v>0</v>
      </c>
      <c r="AT200" s="359">
        <v>0</v>
      </c>
      <c r="AU200" s="359">
        <v>0</v>
      </c>
      <c r="AV200" s="359">
        <v>0</v>
      </c>
      <c r="AW200" s="359">
        <v>0</v>
      </c>
      <c r="AX200" s="359">
        <v>0</v>
      </c>
      <c r="AY200" s="359">
        <v>0</v>
      </c>
      <c r="AZ200" s="359">
        <v>0</v>
      </c>
      <c r="BA200" s="398">
        <v>35365.275000000001</v>
      </c>
      <c r="BB200" s="508" t="s">
        <v>2518</v>
      </c>
      <c r="BC200" s="508" t="s">
        <v>2033</v>
      </c>
      <c r="BD200" s="512">
        <v>0</v>
      </c>
      <c r="BE200" s="512">
        <v>13699.167799999999</v>
      </c>
      <c r="BF200" s="403" t="s">
        <v>1970</v>
      </c>
      <c r="BG200" s="361"/>
      <c r="BH200" s="360" t="s">
        <v>2015</v>
      </c>
      <c r="BI200" s="361" t="s">
        <v>2722</v>
      </c>
      <c r="BJ200" s="593"/>
    </row>
    <row r="201" spans="1:62" ht="54" outlineLevel="1">
      <c r="A201" s="698"/>
      <c r="B201" s="624" t="s">
        <v>2559</v>
      </c>
      <c r="C201" s="507" t="s">
        <v>80</v>
      </c>
      <c r="D201" s="360" t="s">
        <v>194</v>
      </c>
      <c r="E201" s="360" t="s">
        <v>1065</v>
      </c>
      <c r="F201" s="361" t="s">
        <v>80</v>
      </c>
      <c r="G201" s="361" t="s">
        <v>80</v>
      </c>
      <c r="H201" s="360" t="s">
        <v>324</v>
      </c>
      <c r="I201" s="398">
        <v>6100.1049999999996</v>
      </c>
      <c r="J201" s="398">
        <v>6100.1049999999996</v>
      </c>
      <c r="K201" s="398">
        <v>0</v>
      </c>
      <c r="L201" s="398">
        <v>0</v>
      </c>
      <c r="M201" s="398">
        <v>6100.1049999999996</v>
      </c>
      <c r="N201" s="398">
        <v>0</v>
      </c>
      <c r="O201" s="398">
        <v>0</v>
      </c>
      <c r="P201" s="510" t="s">
        <v>80</v>
      </c>
      <c r="Q201" s="511">
        <v>45194</v>
      </c>
      <c r="R201" s="508" t="s">
        <v>1666</v>
      </c>
      <c r="S201" s="398"/>
      <c r="T201" s="398">
        <v>0</v>
      </c>
      <c r="U201" s="398">
        <v>0</v>
      </c>
      <c r="V201" s="398">
        <v>0</v>
      </c>
      <c r="W201" s="398">
        <v>0</v>
      </c>
      <c r="X201" s="398">
        <v>0</v>
      </c>
      <c r="Y201" s="398">
        <v>0</v>
      </c>
      <c r="Z201" s="398">
        <v>0</v>
      </c>
      <c r="AA201" s="398">
        <v>0</v>
      </c>
      <c r="AB201" s="440">
        <v>0</v>
      </c>
      <c r="AC201" s="398">
        <v>0</v>
      </c>
      <c r="AD201" s="359">
        <v>0</v>
      </c>
      <c r="AE201" s="359">
        <v>0</v>
      </c>
      <c r="AF201" s="359">
        <v>0</v>
      </c>
      <c r="AG201" s="359">
        <v>0</v>
      </c>
      <c r="AH201" s="359">
        <v>0</v>
      </c>
      <c r="AI201" s="359">
        <v>0</v>
      </c>
      <c r="AJ201" s="359">
        <v>0</v>
      </c>
      <c r="AK201" s="359">
        <v>0</v>
      </c>
      <c r="AL201" s="359">
        <v>0</v>
      </c>
      <c r="AM201" s="359">
        <v>0</v>
      </c>
      <c r="AN201" s="359">
        <v>0</v>
      </c>
      <c r="AO201" s="359">
        <v>0</v>
      </c>
      <c r="AP201" s="359">
        <v>0</v>
      </c>
      <c r="AQ201" s="359">
        <v>0</v>
      </c>
      <c r="AR201" s="359">
        <v>0</v>
      </c>
      <c r="AS201" s="359">
        <v>0</v>
      </c>
      <c r="AT201" s="359">
        <v>0</v>
      </c>
      <c r="AU201" s="359">
        <v>0</v>
      </c>
      <c r="AV201" s="359">
        <v>0</v>
      </c>
      <c r="AW201" s="359">
        <v>0</v>
      </c>
      <c r="AX201" s="359">
        <v>0</v>
      </c>
      <c r="AY201" s="359">
        <v>0</v>
      </c>
      <c r="AZ201" s="359">
        <v>0</v>
      </c>
      <c r="BA201" s="398">
        <v>6100.1049999999996</v>
      </c>
      <c r="BB201" s="508" t="s">
        <v>2518</v>
      </c>
      <c r="BC201" s="508" t="s">
        <v>2033</v>
      </c>
      <c r="BD201" s="512">
        <v>0</v>
      </c>
      <c r="BE201" s="512">
        <v>4092.61301</v>
      </c>
      <c r="BF201" s="403" t="s">
        <v>1970</v>
      </c>
      <c r="BG201" s="361"/>
      <c r="BH201" s="360" t="s">
        <v>2031</v>
      </c>
      <c r="BI201" s="361" t="s">
        <v>2722</v>
      </c>
      <c r="BJ201" s="593"/>
    </row>
    <row r="202" spans="1:62" ht="54" outlineLevel="1">
      <c r="A202" s="698"/>
      <c r="B202" s="624" t="s">
        <v>2560</v>
      </c>
      <c r="C202" s="507" t="s">
        <v>80</v>
      </c>
      <c r="D202" s="360" t="s">
        <v>194</v>
      </c>
      <c r="E202" s="360" t="s">
        <v>1065</v>
      </c>
      <c r="F202" s="361" t="s">
        <v>80</v>
      </c>
      <c r="G202" s="361" t="s">
        <v>2732</v>
      </c>
      <c r="H202" s="360" t="s">
        <v>324</v>
      </c>
      <c r="I202" s="398">
        <v>142579.16583000001</v>
      </c>
      <c r="J202" s="398">
        <v>127579.16583</v>
      </c>
      <c r="K202" s="398">
        <v>15000</v>
      </c>
      <c r="L202" s="398">
        <v>0</v>
      </c>
      <c r="M202" s="398">
        <v>142579.16583000001</v>
      </c>
      <c r="N202" s="398">
        <v>0</v>
      </c>
      <c r="O202" s="398">
        <v>0</v>
      </c>
      <c r="P202" s="510" t="s">
        <v>80</v>
      </c>
      <c r="Q202" s="511" t="s">
        <v>80</v>
      </c>
      <c r="R202" s="508" t="s">
        <v>1778</v>
      </c>
      <c r="S202" s="398"/>
      <c r="T202" s="398">
        <v>0</v>
      </c>
      <c r="U202" s="398">
        <v>1071</v>
      </c>
      <c r="V202" s="398">
        <v>0</v>
      </c>
      <c r="W202" s="398">
        <v>1071</v>
      </c>
      <c r="X202" s="398">
        <v>0</v>
      </c>
      <c r="Y202" s="398">
        <v>0</v>
      </c>
      <c r="Z202" s="398">
        <v>0</v>
      </c>
      <c r="AA202" s="398">
        <v>0</v>
      </c>
      <c r="AB202" s="440">
        <v>0</v>
      </c>
      <c r="AC202" s="398">
        <v>0</v>
      </c>
      <c r="AD202" s="359">
        <v>0</v>
      </c>
      <c r="AE202" s="359">
        <v>0</v>
      </c>
      <c r="AF202" s="359">
        <v>0</v>
      </c>
      <c r="AG202" s="359">
        <v>0</v>
      </c>
      <c r="AH202" s="359">
        <v>0</v>
      </c>
      <c r="AI202" s="359">
        <v>0</v>
      </c>
      <c r="AJ202" s="359">
        <v>0</v>
      </c>
      <c r="AK202" s="359">
        <v>0</v>
      </c>
      <c r="AL202" s="359">
        <v>0</v>
      </c>
      <c r="AM202" s="359">
        <v>0</v>
      </c>
      <c r="AN202" s="359">
        <v>0</v>
      </c>
      <c r="AO202" s="359">
        <v>0</v>
      </c>
      <c r="AP202" s="359">
        <v>0</v>
      </c>
      <c r="AQ202" s="359">
        <v>0</v>
      </c>
      <c r="AR202" s="359">
        <v>0</v>
      </c>
      <c r="AS202" s="359">
        <v>0</v>
      </c>
      <c r="AT202" s="359">
        <v>0</v>
      </c>
      <c r="AU202" s="359">
        <v>0</v>
      </c>
      <c r="AV202" s="359">
        <v>0</v>
      </c>
      <c r="AW202" s="359">
        <v>0</v>
      </c>
      <c r="AX202" s="359">
        <v>0</v>
      </c>
      <c r="AY202" s="359">
        <v>0</v>
      </c>
      <c r="AZ202" s="359">
        <v>0</v>
      </c>
      <c r="BA202" s="398">
        <v>127579.16583</v>
      </c>
      <c r="BB202" s="508" t="s">
        <v>2518</v>
      </c>
      <c r="BC202" s="508" t="s">
        <v>2033</v>
      </c>
      <c r="BD202" s="512">
        <v>0</v>
      </c>
      <c r="BE202" s="512" t="s">
        <v>80</v>
      </c>
      <c r="BF202" s="403" t="s">
        <v>1970</v>
      </c>
      <c r="BG202" s="361"/>
      <c r="BH202" s="360" t="s">
        <v>2014</v>
      </c>
      <c r="BI202" s="361" t="s">
        <v>2718</v>
      </c>
      <c r="BJ202" s="593"/>
    </row>
    <row r="203" spans="1:62" ht="54" outlineLevel="1">
      <c r="A203" s="698"/>
      <c r="B203" s="624" t="s">
        <v>2637</v>
      </c>
      <c r="C203" s="507" t="s">
        <v>80</v>
      </c>
      <c r="D203" s="360" t="s">
        <v>194</v>
      </c>
      <c r="E203" s="360" t="s">
        <v>1065</v>
      </c>
      <c r="F203" s="361" t="s">
        <v>80</v>
      </c>
      <c r="G203" s="361" t="s">
        <v>80</v>
      </c>
      <c r="H203" s="360" t="s">
        <v>324</v>
      </c>
      <c r="I203" s="398">
        <v>17000</v>
      </c>
      <c r="J203" s="398">
        <v>17000</v>
      </c>
      <c r="K203" s="398">
        <v>0</v>
      </c>
      <c r="L203" s="398">
        <v>0</v>
      </c>
      <c r="M203" s="398">
        <v>17000</v>
      </c>
      <c r="N203" s="398">
        <v>0</v>
      </c>
      <c r="O203" s="398">
        <v>0</v>
      </c>
      <c r="P203" s="510" t="s">
        <v>80</v>
      </c>
      <c r="Q203" s="511">
        <v>45138</v>
      </c>
      <c r="R203" s="508" t="s">
        <v>1666</v>
      </c>
      <c r="S203" s="398"/>
      <c r="T203" s="398">
        <v>0</v>
      </c>
      <c r="U203" s="398">
        <v>0</v>
      </c>
      <c r="V203" s="398">
        <v>0</v>
      </c>
      <c r="W203" s="398">
        <v>0</v>
      </c>
      <c r="X203" s="398">
        <v>0</v>
      </c>
      <c r="Y203" s="398">
        <v>0</v>
      </c>
      <c r="Z203" s="398">
        <v>0</v>
      </c>
      <c r="AA203" s="398">
        <v>0</v>
      </c>
      <c r="AB203" s="440">
        <v>0</v>
      </c>
      <c r="AC203" s="398">
        <v>0</v>
      </c>
      <c r="AD203" s="359">
        <v>0</v>
      </c>
      <c r="AE203" s="359">
        <v>0</v>
      </c>
      <c r="AF203" s="359">
        <v>0</v>
      </c>
      <c r="AG203" s="359">
        <v>0</v>
      </c>
      <c r="AH203" s="359">
        <v>0</v>
      </c>
      <c r="AI203" s="359">
        <v>0</v>
      </c>
      <c r="AJ203" s="359">
        <v>0</v>
      </c>
      <c r="AK203" s="359">
        <v>0</v>
      </c>
      <c r="AL203" s="359">
        <v>0</v>
      </c>
      <c r="AM203" s="359">
        <v>0</v>
      </c>
      <c r="AN203" s="359">
        <v>0</v>
      </c>
      <c r="AO203" s="359">
        <v>0</v>
      </c>
      <c r="AP203" s="359">
        <v>0</v>
      </c>
      <c r="AQ203" s="359">
        <v>0</v>
      </c>
      <c r="AR203" s="359">
        <v>0</v>
      </c>
      <c r="AS203" s="359">
        <v>0</v>
      </c>
      <c r="AT203" s="359">
        <v>0</v>
      </c>
      <c r="AU203" s="359">
        <v>0</v>
      </c>
      <c r="AV203" s="359">
        <v>0</v>
      </c>
      <c r="AW203" s="359">
        <v>0</v>
      </c>
      <c r="AX203" s="359">
        <v>0</v>
      </c>
      <c r="AY203" s="359">
        <v>0</v>
      </c>
      <c r="AZ203" s="359">
        <v>0</v>
      </c>
      <c r="BA203" s="398">
        <v>17000</v>
      </c>
      <c r="BB203" s="508" t="s">
        <v>2518</v>
      </c>
      <c r="BC203" s="508" t="s">
        <v>2033</v>
      </c>
      <c r="BD203" s="512">
        <v>0</v>
      </c>
      <c r="BE203" s="512">
        <v>12301.281000000001</v>
      </c>
      <c r="BF203" s="403" t="s">
        <v>1970</v>
      </c>
      <c r="BG203" s="361"/>
      <c r="BH203" s="360" t="s">
        <v>2023</v>
      </c>
      <c r="BI203" s="361" t="s">
        <v>2718</v>
      </c>
      <c r="BJ203" s="593"/>
    </row>
    <row r="204" spans="1:62" ht="54" outlineLevel="1">
      <c r="A204" s="698"/>
      <c r="B204" s="625" t="s">
        <v>2638</v>
      </c>
      <c r="C204" s="507" t="s">
        <v>80</v>
      </c>
      <c r="D204" s="360" t="s">
        <v>194</v>
      </c>
      <c r="E204" s="360" t="s">
        <v>1065</v>
      </c>
      <c r="F204" s="361" t="s">
        <v>80</v>
      </c>
      <c r="G204" s="361" t="s">
        <v>80</v>
      </c>
      <c r="H204" s="360" t="s">
        <v>324</v>
      </c>
      <c r="I204" s="398">
        <v>4613.1203999999998</v>
      </c>
      <c r="J204" s="398">
        <v>4613.1203999999998</v>
      </c>
      <c r="K204" s="398">
        <v>0</v>
      </c>
      <c r="L204" s="398">
        <v>0</v>
      </c>
      <c r="M204" s="398">
        <v>4613.1203999999998</v>
      </c>
      <c r="N204" s="398">
        <v>0</v>
      </c>
      <c r="O204" s="398">
        <v>0</v>
      </c>
      <c r="P204" s="510">
        <v>45274</v>
      </c>
      <c r="Q204" s="511">
        <v>45236</v>
      </c>
      <c r="R204" s="508" t="s">
        <v>496</v>
      </c>
      <c r="S204" s="398"/>
      <c r="T204" s="398">
        <v>0</v>
      </c>
      <c r="U204" s="398">
        <v>0</v>
      </c>
      <c r="V204" s="398">
        <v>0</v>
      </c>
      <c r="W204" s="398">
        <v>0</v>
      </c>
      <c r="X204" s="398">
        <v>0</v>
      </c>
      <c r="Y204" s="398">
        <v>0</v>
      </c>
      <c r="Z204" s="398">
        <v>0</v>
      </c>
      <c r="AA204" s="398">
        <v>0</v>
      </c>
      <c r="AB204" s="440">
        <v>0</v>
      </c>
      <c r="AC204" s="398">
        <v>0</v>
      </c>
      <c r="AD204" s="359">
        <v>0</v>
      </c>
      <c r="AE204" s="359">
        <v>0</v>
      </c>
      <c r="AF204" s="359">
        <v>0</v>
      </c>
      <c r="AG204" s="359">
        <v>0</v>
      </c>
      <c r="AH204" s="359">
        <v>0</v>
      </c>
      <c r="AI204" s="359">
        <v>0</v>
      </c>
      <c r="AJ204" s="359">
        <v>0</v>
      </c>
      <c r="AK204" s="359">
        <v>0</v>
      </c>
      <c r="AL204" s="359">
        <v>0</v>
      </c>
      <c r="AM204" s="359">
        <v>0</v>
      </c>
      <c r="AN204" s="359">
        <v>0</v>
      </c>
      <c r="AO204" s="359">
        <v>0</v>
      </c>
      <c r="AP204" s="359">
        <v>0</v>
      </c>
      <c r="AQ204" s="359">
        <v>0</v>
      </c>
      <c r="AR204" s="359">
        <v>0</v>
      </c>
      <c r="AS204" s="359">
        <v>0</v>
      </c>
      <c r="AT204" s="359">
        <v>0</v>
      </c>
      <c r="AU204" s="359">
        <v>0</v>
      </c>
      <c r="AV204" s="359">
        <v>0</v>
      </c>
      <c r="AW204" s="359">
        <v>0</v>
      </c>
      <c r="AX204" s="359">
        <v>0</v>
      </c>
      <c r="AY204" s="359">
        <v>0</v>
      </c>
      <c r="AZ204" s="359">
        <v>0</v>
      </c>
      <c r="BA204" s="398">
        <v>4613.1203999999998</v>
      </c>
      <c r="BB204" s="508" t="s">
        <v>2518</v>
      </c>
      <c r="BC204" s="508" t="s">
        <v>2033</v>
      </c>
      <c r="BD204" s="512">
        <v>0</v>
      </c>
      <c r="BE204" s="512">
        <v>4613.1203999999998</v>
      </c>
      <c r="BF204" s="403" t="s">
        <v>1970</v>
      </c>
      <c r="BG204" s="361"/>
      <c r="BH204" s="360" t="s">
        <v>2028</v>
      </c>
      <c r="BI204" s="361" t="s">
        <v>2718</v>
      </c>
      <c r="BJ204" s="593"/>
    </row>
    <row r="205" spans="1:62" ht="54" outlineLevel="1">
      <c r="A205" s="698"/>
      <c r="B205" s="624" t="s">
        <v>2639</v>
      </c>
      <c r="C205" s="507" t="s">
        <v>80</v>
      </c>
      <c r="D205" s="360" t="s">
        <v>194</v>
      </c>
      <c r="E205" s="360" t="s">
        <v>1065</v>
      </c>
      <c r="F205" s="361" t="s">
        <v>80</v>
      </c>
      <c r="G205" s="361" t="s">
        <v>80</v>
      </c>
      <c r="H205" s="360" t="s">
        <v>324</v>
      </c>
      <c r="I205" s="398">
        <v>25000</v>
      </c>
      <c r="J205" s="398">
        <v>25000</v>
      </c>
      <c r="K205" s="398">
        <v>0</v>
      </c>
      <c r="L205" s="398">
        <v>0</v>
      </c>
      <c r="M205" s="398">
        <v>25000</v>
      </c>
      <c r="N205" s="398">
        <v>0</v>
      </c>
      <c r="O205" s="398">
        <v>0</v>
      </c>
      <c r="P205" s="510" t="s">
        <v>80</v>
      </c>
      <c r="Q205" s="511" t="s">
        <v>80</v>
      </c>
      <c r="R205" s="508" t="s">
        <v>1778</v>
      </c>
      <c r="S205" s="398"/>
      <c r="T205" s="398">
        <v>0</v>
      </c>
      <c r="U205" s="398">
        <v>0</v>
      </c>
      <c r="V205" s="398">
        <v>0</v>
      </c>
      <c r="W205" s="398">
        <v>0</v>
      </c>
      <c r="X205" s="398">
        <v>0</v>
      </c>
      <c r="Y205" s="398">
        <v>0</v>
      </c>
      <c r="Z205" s="398">
        <v>0</v>
      </c>
      <c r="AA205" s="398">
        <v>0</v>
      </c>
      <c r="AB205" s="440">
        <v>0</v>
      </c>
      <c r="AC205" s="398">
        <v>0</v>
      </c>
      <c r="AD205" s="359">
        <v>0</v>
      </c>
      <c r="AE205" s="359">
        <v>0</v>
      </c>
      <c r="AF205" s="359">
        <v>0</v>
      </c>
      <c r="AG205" s="359">
        <v>0</v>
      </c>
      <c r="AH205" s="359">
        <v>0</v>
      </c>
      <c r="AI205" s="359">
        <v>0</v>
      </c>
      <c r="AJ205" s="359">
        <v>0</v>
      </c>
      <c r="AK205" s="359">
        <v>0</v>
      </c>
      <c r="AL205" s="359">
        <v>0</v>
      </c>
      <c r="AM205" s="359">
        <v>0</v>
      </c>
      <c r="AN205" s="359">
        <v>0</v>
      </c>
      <c r="AO205" s="359">
        <v>0</v>
      </c>
      <c r="AP205" s="359">
        <v>0</v>
      </c>
      <c r="AQ205" s="359">
        <v>0</v>
      </c>
      <c r="AR205" s="359">
        <v>0</v>
      </c>
      <c r="AS205" s="359">
        <v>0</v>
      </c>
      <c r="AT205" s="359">
        <v>0</v>
      </c>
      <c r="AU205" s="359">
        <v>0</v>
      </c>
      <c r="AV205" s="359">
        <v>0</v>
      </c>
      <c r="AW205" s="359">
        <v>0</v>
      </c>
      <c r="AX205" s="359">
        <v>0</v>
      </c>
      <c r="AY205" s="359">
        <v>0</v>
      </c>
      <c r="AZ205" s="359">
        <v>0</v>
      </c>
      <c r="BA205" s="398">
        <v>25000</v>
      </c>
      <c r="BB205" s="508" t="s">
        <v>2518</v>
      </c>
      <c r="BC205" s="508" t="s">
        <v>2033</v>
      </c>
      <c r="BD205" s="512">
        <v>0</v>
      </c>
      <c r="BE205" s="512" t="s">
        <v>80</v>
      </c>
      <c r="BF205" s="403" t="s">
        <v>1970</v>
      </c>
      <c r="BG205" s="361"/>
      <c r="BH205" s="360" t="s">
        <v>2023</v>
      </c>
      <c r="BI205" s="361" t="s">
        <v>2722</v>
      </c>
      <c r="BJ205" s="593"/>
    </row>
    <row r="206" spans="1:62" ht="54" outlineLevel="1">
      <c r="A206" s="698"/>
      <c r="B206" s="624" t="s">
        <v>2640</v>
      </c>
      <c r="C206" s="507" t="s">
        <v>80</v>
      </c>
      <c r="D206" s="360" t="s">
        <v>194</v>
      </c>
      <c r="E206" s="360" t="s">
        <v>1065</v>
      </c>
      <c r="F206" s="361" t="s">
        <v>80</v>
      </c>
      <c r="G206" s="361" t="s">
        <v>80</v>
      </c>
      <c r="H206" s="360" t="s">
        <v>324</v>
      </c>
      <c r="I206" s="398">
        <v>20000</v>
      </c>
      <c r="J206" s="398">
        <v>20000</v>
      </c>
      <c r="K206" s="398">
        <v>0</v>
      </c>
      <c r="L206" s="398">
        <v>0</v>
      </c>
      <c r="M206" s="398">
        <v>20000</v>
      </c>
      <c r="N206" s="398">
        <v>0</v>
      </c>
      <c r="O206" s="398">
        <v>0</v>
      </c>
      <c r="P206" s="510" t="s">
        <v>80</v>
      </c>
      <c r="Q206" s="511" t="s">
        <v>80</v>
      </c>
      <c r="R206" s="508" t="s">
        <v>1778</v>
      </c>
      <c r="S206" s="398"/>
      <c r="T206" s="398">
        <v>0</v>
      </c>
      <c r="U206" s="398">
        <v>0</v>
      </c>
      <c r="V206" s="398">
        <v>0</v>
      </c>
      <c r="W206" s="398">
        <v>0</v>
      </c>
      <c r="X206" s="398">
        <v>0</v>
      </c>
      <c r="Y206" s="398">
        <v>0</v>
      </c>
      <c r="Z206" s="398">
        <v>0</v>
      </c>
      <c r="AA206" s="398">
        <v>0</v>
      </c>
      <c r="AB206" s="440">
        <v>0</v>
      </c>
      <c r="AC206" s="398">
        <v>0</v>
      </c>
      <c r="AD206" s="359">
        <v>0</v>
      </c>
      <c r="AE206" s="359">
        <v>0</v>
      </c>
      <c r="AF206" s="359">
        <v>0</v>
      </c>
      <c r="AG206" s="359">
        <v>0</v>
      </c>
      <c r="AH206" s="359">
        <v>0</v>
      </c>
      <c r="AI206" s="359">
        <v>0</v>
      </c>
      <c r="AJ206" s="359">
        <v>0</v>
      </c>
      <c r="AK206" s="359">
        <v>0</v>
      </c>
      <c r="AL206" s="359">
        <v>0</v>
      </c>
      <c r="AM206" s="359">
        <v>0</v>
      </c>
      <c r="AN206" s="359">
        <v>0</v>
      </c>
      <c r="AO206" s="359">
        <v>0</v>
      </c>
      <c r="AP206" s="359">
        <v>0</v>
      </c>
      <c r="AQ206" s="359">
        <v>0</v>
      </c>
      <c r="AR206" s="359">
        <v>0</v>
      </c>
      <c r="AS206" s="359">
        <v>0</v>
      </c>
      <c r="AT206" s="359">
        <v>0</v>
      </c>
      <c r="AU206" s="359">
        <v>0</v>
      </c>
      <c r="AV206" s="359">
        <v>0</v>
      </c>
      <c r="AW206" s="359">
        <v>0</v>
      </c>
      <c r="AX206" s="359">
        <v>0</v>
      </c>
      <c r="AY206" s="359">
        <v>0</v>
      </c>
      <c r="AZ206" s="359">
        <v>0</v>
      </c>
      <c r="BA206" s="398">
        <v>20000</v>
      </c>
      <c r="BB206" s="508" t="s">
        <v>2518</v>
      </c>
      <c r="BC206" s="508" t="s">
        <v>2033</v>
      </c>
      <c r="BD206" s="512">
        <v>0</v>
      </c>
      <c r="BE206" s="512" t="s">
        <v>80</v>
      </c>
      <c r="BF206" s="403" t="s">
        <v>1970</v>
      </c>
      <c r="BG206" s="361"/>
      <c r="BH206" s="360" t="s">
        <v>2092</v>
      </c>
      <c r="BI206" s="361" t="s">
        <v>2722</v>
      </c>
      <c r="BJ206" s="593"/>
    </row>
    <row r="207" spans="1:62" ht="72" outlineLevel="1">
      <c r="A207" s="698"/>
      <c r="B207" s="624" t="s">
        <v>2641</v>
      </c>
      <c r="C207" s="507" t="s">
        <v>80</v>
      </c>
      <c r="D207" s="360" t="s">
        <v>194</v>
      </c>
      <c r="E207" s="360" t="s">
        <v>1065</v>
      </c>
      <c r="F207" s="361" t="s">
        <v>80</v>
      </c>
      <c r="G207" s="361" t="s">
        <v>80</v>
      </c>
      <c r="H207" s="360" t="s">
        <v>324</v>
      </c>
      <c r="I207" s="398">
        <v>32300</v>
      </c>
      <c r="J207" s="398">
        <v>32300</v>
      </c>
      <c r="K207" s="398">
        <v>0</v>
      </c>
      <c r="L207" s="398">
        <v>0</v>
      </c>
      <c r="M207" s="398">
        <v>32300</v>
      </c>
      <c r="N207" s="398">
        <v>0</v>
      </c>
      <c r="O207" s="398">
        <v>0</v>
      </c>
      <c r="P207" s="510" t="s">
        <v>80</v>
      </c>
      <c r="Q207" s="511">
        <v>45250</v>
      </c>
      <c r="R207" s="508" t="s">
        <v>1666</v>
      </c>
      <c r="S207" s="398"/>
      <c r="T207" s="398">
        <v>0</v>
      </c>
      <c r="U207" s="398">
        <v>0</v>
      </c>
      <c r="V207" s="398">
        <v>0</v>
      </c>
      <c r="W207" s="398">
        <v>0</v>
      </c>
      <c r="X207" s="398">
        <v>0</v>
      </c>
      <c r="Y207" s="398">
        <v>0</v>
      </c>
      <c r="Z207" s="398">
        <v>0</v>
      </c>
      <c r="AA207" s="398">
        <v>0</v>
      </c>
      <c r="AB207" s="440">
        <v>0</v>
      </c>
      <c r="AC207" s="398">
        <v>0</v>
      </c>
      <c r="AD207" s="359">
        <v>0</v>
      </c>
      <c r="AE207" s="359">
        <v>0</v>
      </c>
      <c r="AF207" s="359">
        <v>0</v>
      </c>
      <c r="AG207" s="359">
        <v>0</v>
      </c>
      <c r="AH207" s="359">
        <v>0</v>
      </c>
      <c r="AI207" s="359">
        <v>0</v>
      </c>
      <c r="AJ207" s="359">
        <v>0</v>
      </c>
      <c r="AK207" s="359">
        <v>0</v>
      </c>
      <c r="AL207" s="359">
        <v>0</v>
      </c>
      <c r="AM207" s="359">
        <v>0</v>
      </c>
      <c r="AN207" s="359">
        <v>0</v>
      </c>
      <c r="AO207" s="359">
        <v>0</v>
      </c>
      <c r="AP207" s="359">
        <v>0</v>
      </c>
      <c r="AQ207" s="359">
        <v>0</v>
      </c>
      <c r="AR207" s="359">
        <v>0</v>
      </c>
      <c r="AS207" s="359">
        <v>0</v>
      </c>
      <c r="AT207" s="359">
        <v>0</v>
      </c>
      <c r="AU207" s="359">
        <v>0</v>
      </c>
      <c r="AV207" s="359">
        <v>0</v>
      </c>
      <c r="AW207" s="359">
        <v>0</v>
      </c>
      <c r="AX207" s="359">
        <v>0</v>
      </c>
      <c r="AY207" s="359">
        <v>0</v>
      </c>
      <c r="AZ207" s="359">
        <v>0</v>
      </c>
      <c r="BA207" s="398">
        <v>32300</v>
      </c>
      <c r="BB207" s="508" t="s">
        <v>80</v>
      </c>
      <c r="BC207" s="508" t="s">
        <v>2642</v>
      </c>
      <c r="BD207" s="512">
        <v>0</v>
      </c>
      <c r="BE207" s="512">
        <v>2113.48956</v>
      </c>
      <c r="BF207" s="403" t="s">
        <v>1970</v>
      </c>
      <c r="BG207" s="361"/>
      <c r="BH207" s="360" t="s">
        <v>2030</v>
      </c>
      <c r="BI207" s="361" t="s">
        <v>2718</v>
      </c>
      <c r="BJ207" s="593"/>
    </row>
    <row r="208" spans="1:62" ht="72" outlineLevel="1">
      <c r="A208" s="698"/>
      <c r="B208" s="625" t="s">
        <v>2643</v>
      </c>
      <c r="C208" s="507" t="s">
        <v>80</v>
      </c>
      <c r="D208" s="360" t="s">
        <v>194</v>
      </c>
      <c r="E208" s="360" t="s">
        <v>1065</v>
      </c>
      <c r="F208" s="361" t="s">
        <v>80</v>
      </c>
      <c r="G208" s="361" t="s">
        <v>80</v>
      </c>
      <c r="H208" s="360" t="s">
        <v>324</v>
      </c>
      <c r="I208" s="398">
        <v>13000</v>
      </c>
      <c r="J208" s="398">
        <v>13000</v>
      </c>
      <c r="K208" s="398">
        <v>0</v>
      </c>
      <c r="L208" s="398">
        <v>0</v>
      </c>
      <c r="M208" s="398">
        <v>13000</v>
      </c>
      <c r="N208" s="398">
        <v>0</v>
      </c>
      <c r="O208" s="398">
        <v>0</v>
      </c>
      <c r="P208" s="510">
        <v>45268</v>
      </c>
      <c r="Q208" s="511">
        <v>45141</v>
      </c>
      <c r="R208" s="508" t="s">
        <v>496</v>
      </c>
      <c r="S208" s="398"/>
      <c r="T208" s="398">
        <v>0</v>
      </c>
      <c r="U208" s="398">
        <v>0</v>
      </c>
      <c r="V208" s="398">
        <v>0</v>
      </c>
      <c r="W208" s="398">
        <v>0</v>
      </c>
      <c r="X208" s="398">
        <v>0</v>
      </c>
      <c r="Y208" s="398">
        <v>0</v>
      </c>
      <c r="Z208" s="398">
        <v>0</v>
      </c>
      <c r="AA208" s="398">
        <v>0</v>
      </c>
      <c r="AB208" s="440">
        <v>0</v>
      </c>
      <c r="AC208" s="398">
        <v>0</v>
      </c>
      <c r="AD208" s="359">
        <v>0</v>
      </c>
      <c r="AE208" s="359">
        <v>0</v>
      </c>
      <c r="AF208" s="359">
        <v>0</v>
      </c>
      <c r="AG208" s="359">
        <v>0</v>
      </c>
      <c r="AH208" s="359">
        <v>0</v>
      </c>
      <c r="AI208" s="359">
        <v>0</v>
      </c>
      <c r="AJ208" s="359">
        <v>0</v>
      </c>
      <c r="AK208" s="359">
        <v>0</v>
      </c>
      <c r="AL208" s="359">
        <v>0</v>
      </c>
      <c r="AM208" s="359">
        <v>0</v>
      </c>
      <c r="AN208" s="359">
        <v>0</v>
      </c>
      <c r="AO208" s="359">
        <v>0</v>
      </c>
      <c r="AP208" s="359">
        <v>0</v>
      </c>
      <c r="AQ208" s="359">
        <v>0</v>
      </c>
      <c r="AR208" s="359">
        <v>0</v>
      </c>
      <c r="AS208" s="359">
        <v>0</v>
      </c>
      <c r="AT208" s="359">
        <v>0</v>
      </c>
      <c r="AU208" s="359">
        <v>0</v>
      </c>
      <c r="AV208" s="359">
        <v>0</v>
      </c>
      <c r="AW208" s="359">
        <v>0</v>
      </c>
      <c r="AX208" s="359">
        <v>0</v>
      </c>
      <c r="AY208" s="359">
        <v>0</v>
      </c>
      <c r="AZ208" s="359">
        <v>0</v>
      </c>
      <c r="BA208" s="398">
        <v>13000</v>
      </c>
      <c r="BB208" s="508" t="s">
        <v>80</v>
      </c>
      <c r="BC208" s="508" t="s">
        <v>2644</v>
      </c>
      <c r="BD208" s="512">
        <v>0</v>
      </c>
      <c r="BE208" s="512">
        <v>11864.56243</v>
      </c>
      <c r="BF208" s="403" t="s">
        <v>1970</v>
      </c>
      <c r="BG208" s="361"/>
      <c r="BH208" s="360" t="s">
        <v>2037</v>
      </c>
      <c r="BI208" s="361" t="s">
        <v>2718</v>
      </c>
      <c r="BJ208" s="593"/>
    </row>
    <row r="209" spans="1:275" ht="72" outlineLevel="1">
      <c r="A209" s="698"/>
      <c r="B209" s="624" t="s">
        <v>2645</v>
      </c>
      <c r="C209" s="507" t="s">
        <v>80</v>
      </c>
      <c r="D209" s="360" t="s">
        <v>194</v>
      </c>
      <c r="E209" s="360" t="s">
        <v>1065</v>
      </c>
      <c r="F209" s="361" t="s">
        <v>80</v>
      </c>
      <c r="G209" s="361" t="s">
        <v>80</v>
      </c>
      <c r="H209" s="360" t="s">
        <v>324</v>
      </c>
      <c r="I209" s="398">
        <v>77300</v>
      </c>
      <c r="J209" s="398">
        <v>77300</v>
      </c>
      <c r="K209" s="398">
        <v>0</v>
      </c>
      <c r="L209" s="398">
        <v>0</v>
      </c>
      <c r="M209" s="398">
        <v>77300</v>
      </c>
      <c r="N209" s="398">
        <v>0</v>
      </c>
      <c r="O209" s="398">
        <v>0</v>
      </c>
      <c r="P209" s="510" t="s">
        <v>80</v>
      </c>
      <c r="Q209" s="511" t="s">
        <v>80</v>
      </c>
      <c r="R209" s="508" t="s">
        <v>1778</v>
      </c>
      <c r="S209" s="398"/>
      <c r="T209" s="398">
        <v>0</v>
      </c>
      <c r="U209" s="398">
        <v>0</v>
      </c>
      <c r="V209" s="398">
        <v>0</v>
      </c>
      <c r="W209" s="398">
        <v>0</v>
      </c>
      <c r="X209" s="398">
        <v>0</v>
      </c>
      <c r="Y209" s="398">
        <v>0</v>
      </c>
      <c r="Z209" s="398">
        <v>0</v>
      </c>
      <c r="AA209" s="398">
        <v>0</v>
      </c>
      <c r="AB209" s="440">
        <v>0</v>
      </c>
      <c r="AC209" s="398">
        <v>0</v>
      </c>
      <c r="AD209" s="359">
        <v>0</v>
      </c>
      <c r="AE209" s="359">
        <v>0</v>
      </c>
      <c r="AF209" s="359">
        <v>0</v>
      </c>
      <c r="AG209" s="359">
        <v>0</v>
      </c>
      <c r="AH209" s="359">
        <v>0</v>
      </c>
      <c r="AI209" s="359">
        <v>0</v>
      </c>
      <c r="AJ209" s="359">
        <v>0</v>
      </c>
      <c r="AK209" s="359">
        <v>0</v>
      </c>
      <c r="AL209" s="359">
        <v>0</v>
      </c>
      <c r="AM209" s="359">
        <v>0</v>
      </c>
      <c r="AN209" s="359">
        <v>0</v>
      </c>
      <c r="AO209" s="359">
        <v>0</v>
      </c>
      <c r="AP209" s="359">
        <v>0</v>
      </c>
      <c r="AQ209" s="359">
        <v>0</v>
      </c>
      <c r="AR209" s="359">
        <v>0</v>
      </c>
      <c r="AS209" s="359">
        <v>0</v>
      </c>
      <c r="AT209" s="359">
        <v>0</v>
      </c>
      <c r="AU209" s="359">
        <v>0</v>
      </c>
      <c r="AV209" s="359">
        <v>0</v>
      </c>
      <c r="AW209" s="359">
        <v>0</v>
      </c>
      <c r="AX209" s="359">
        <v>0</v>
      </c>
      <c r="AY209" s="359">
        <v>0</v>
      </c>
      <c r="AZ209" s="359">
        <v>0</v>
      </c>
      <c r="BA209" s="398">
        <v>77300</v>
      </c>
      <c r="BB209" s="508" t="s">
        <v>80</v>
      </c>
      <c r="BC209" s="508" t="s">
        <v>2646</v>
      </c>
      <c r="BD209" s="512">
        <v>0</v>
      </c>
      <c r="BE209" s="512" t="s">
        <v>80</v>
      </c>
      <c r="BF209" s="403" t="s">
        <v>1970</v>
      </c>
      <c r="BG209" s="361"/>
      <c r="BH209" s="360" t="s">
        <v>2024</v>
      </c>
      <c r="BI209" s="361" t="s">
        <v>2718</v>
      </c>
      <c r="BJ209" s="593"/>
    </row>
    <row r="210" spans="1:275" ht="72" outlineLevel="1">
      <c r="A210" s="698"/>
      <c r="B210" s="624" t="s">
        <v>2647</v>
      </c>
      <c r="C210" s="507" t="s">
        <v>80</v>
      </c>
      <c r="D210" s="360" t="s">
        <v>194</v>
      </c>
      <c r="E210" s="360" t="s">
        <v>1065</v>
      </c>
      <c r="F210" s="361" t="s">
        <v>80</v>
      </c>
      <c r="G210" s="361" t="s">
        <v>80</v>
      </c>
      <c r="H210" s="360" t="s">
        <v>324</v>
      </c>
      <c r="I210" s="398">
        <v>23000</v>
      </c>
      <c r="J210" s="398">
        <v>23000</v>
      </c>
      <c r="K210" s="398">
        <v>0</v>
      </c>
      <c r="L210" s="398">
        <v>0</v>
      </c>
      <c r="M210" s="398">
        <v>23000</v>
      </c>
      <c r="N210" s="398">
        <v>0</v>
      </c>
      <c r="O210" s="398">
        <v>0</v>
      </c>
      <c r="P210" s="510" t="s">
        <v>80</v>
      </c>
      <c r="Q210" s="511" t="s">
        <v>80</v>
      </c>
      <c r="R210" s="508" t="s">
        <v>1778</v>
      </c>
      <c r="S210" s="398"/>
      <c r="T210" s="398">
        <v>0</v>
      </c>
      <c r="U210" s="398">
        <v>0</v>
      </c>
      <c r="V210" s="398">
        <v>0</v>
      </c>
      <c r="W210" s="398">
        <v>0</v>
      </c>
      <c r="X210" s="398">
        <v>0</v>
      </c>
      <c r="Y210" s="398">
        <v>0</v>
      </c>
      <c r="Z210" s="398">
        <v>0</v>
      </c>
      <c r="AA210" s="398">
        <v>0</v>
      </c>
      <c r="AB210" s="440">
        <v>0</v>
      </c>
      <c r="AC210" s="398">
        <v>0</v>
      </c>
      <c r="AD210" s="359">
        <v>0</v>
      </c>
      <c r="AE210" s="359">
        <v>0</v>
      </c>
      <c r="AF210" s="359">
        <v>0</v>
      </c>
      <c r="AG210" s="359">
        <v>0</v>
      </c>
      <c r="AH210" s="359">
        <v>0</v>
      </c>
      <c r="AI210" s="359">
        <v>0</v>
      </c>
      <c r="AJ210" s="359">
        <v>0</v>
      </c>
      <c r="AK210" s="359">
        <v>0</v>
      </c>
      <c r="AL210" s="359">
        <v>0</v>
      </c>
      <c r="AM210" s="359">
        <v>0</v>
      </c>
      <c r="AN210" s="359">
        <v>0</v>
      </c>
      <c r="AO210" s="359">
        <v>0</v>
      </c>
      <c r="AP210" s="359">
        <v>0</v>
      </c>
      <c r="AQ210" s="359">
        <v>0</v>
      </c>
      <c r="AR210" s="359">
        <v>0</v>
      </c>
      <c r="AS210" s="359">
        <v>0</v>
      </c>
      <c r="AT210" s="359">
        <v>0</v>
      </c>
      <c r="AU210" s="359">
        <v>0</v>
      </c>
      <c r="AV210" s="359">
        <v>0</v>
      </c>
      <c r="AW210" s="359">
        <v>0</v>
      </c>
      <c r="AX210" s="359">
        <v>0</v>
      </c>
      <c r="AY210" s="359">
        <v>0</v>
      </c>
      <c r="AZ210" s="359">
        <v>0</v>
      </c>
      <c r="BA210" s="398">
        <v>23000</v>
      </c>
      <c r="BB210" s="508" t="s">
        <v>80</v>
      </c>
      <c r="BC210" s="508" t="s">
        <v>2648</v>
      </c>
      <c r="BD210" s="512">
        <v>0</v>
      </c>
      <c r="BE210" s="512" t="s">
        <v>80</v>
      </c>
      <c r="BF210" s="403" t="s">
        <v>1970</v>
      </c>
      <c r="BG210" s="361"/>
      <c r="BH210" s="360" t="s">
        <v>2015</v>
      </c>
      <c r="BI210" s="361" t="s">
        <v>2718</v>
      </c>
      <c r="BJ210" s="593"/>
    </row>
    <row r="211" spans="1:275" ht="72" outlineLevel="1">
      <c r="A211" s="698"/>
      <c r="B211" s="624" t="s">
        <v>2649</v>
      </c>
      <c r="C211" s="507" t="s">
        <v>80</v>
      </c>
      <c r="D211" s="360" t="s">
        <v>194</v>
      </c>
      <c r="E211" s="360" t="s">
        <v>1065</v>
      </c>
      <c r="F211" s="361" t="s">
        <v>80</v>
      </c>
      <c r="G211" s="361" t="s">
        <v>80</v>
      </c>
      <c r="H211" s="360" t="s">
        <v>324</v>
      </c>
      <c r="I211" s="398">
        <v>29000</v>
      </c>
      <c r="J211" s="398">
        <v>29000</v>
      </c>
      <c r="K211" s="398">
        <v>0</v>
      </c>
      <c r="L211" s="398">
        <v>0</v>
      </c>
      <c r="M211" s="398">
        <v>29000</v>
      </c>
      <c r="N211" s="398">
        <v>0</v>
      </c>
      <c r="O211" s="398">
        <v>0</v>
      </c>
      <c r="P211" s="510" t="s">
        <v>80</v>
      </c>
      <c r="Q211" s="511">
        <v>45208</v>
      </c>
      <c r="R211" s="508" t="s">
        <v>1666</v>
      </c>
      <c r="S211" s="398"/>
      <c r="T211" s="398">
        <v>0</v>
      </c>
      <c r="U211" s="398">
        <v>0</v>
      </c>
      <c r="V211" s="398">
        <v>0</v>
      </c>
      <c r="W211" s="398">
        <v>0</v>
      </c>
      <c r="X211" s="398">
        <v>0</v>
      </c>
      <c r="Y211" s="398">
        <v>0</v>
      </c>
      <c r="Z211" s="398">
        <v>0</v>
      </c>
      <c r="AA211" s="398">
        <v>0</v>
      </c>
      <c r="AB211" s="440">
        <v>0</v>
      </c>
      <c r="AC211" s="398">
        <v>0</v>
      </c>
      <c r="AD211" s="359">
        <v>0</v>
      </c>
      <c r="AE211" s="359">
        <v>0</v>
      </c>
      <c r="AF211" s="359">
        <v>0</v>
      </c>
      <c r="AG211" s="359">
        <v>0</v>
      </c>
      <c r="AH211" s="359">
        <v>0</v>
      </c>
      <c r="AI211" s="359">
        <v>0</v>
      </c>
      <c r="AJ211" s="359">
        <v>0</v>
      </c>
      <c r="AK211" s="359">
        <v>0</v>
      </c>
      <c r="AL211" s="359">
        <v>0</v>
      </c>
      <c r="AM211" s="359">
        <v>0</v>
      </c>
      <c r="AN211" s="359">
        <v>0</v>
      </c>
      <c r="AO211" s="359">
        <v>0</v>
      </c>
      <c r="AP211" s="359">
        <v>0</v>
      </c>
      <c r="AQ211" s="359">
        <v>0</v>
      </c>
      <c r="AR211" s="359">
        <v>0</v>
      </c>
      <c r="AS211" s="359">
        <v>0</v>
      </c>
      <c r="AT211" s="359">
        <v>0</v>
      </c>
      <c r="AU211" s="359">
        <v>0</v>
      </c>
      <c r="AV211" s="359">
        <v>0</v>
      </c>
      <c r="AW211" s="359">
        <v>0</v>
      </c>
      <c r="AX211" s="359">
        <v>0</v>
      </c>
      <c r="AY211" s="359">
        <v>0</v>
      </c>
      <c r="AZ211" s="359">
        <v>0</v>
      </c>
      <c r="BA211" s="398">
        <v>29000</v>
      </c>
      <c r="BB211" s="508" t="s">
        <v>80</v>
      </c>
      <c r="BC211" s="508" t="s">
        <v>2650</v>
      </c>
      <c r="BD211" s="512">
        <v>0</v>
      </c>
      <c r="BE211" s="512">
        <v>9594.7866699999995</v>
      </c>
      <c r="BF211" s="403" t="s">
        <v>1970</v>
      </c>
      <c r="BG211" s="361"/>
      <c r="BH211" s="360" t="s">
        <v>2093</v>
      </c>
      <c r="BI211" s="361" t="s">
        <v>2718</v>
      </c>
      <c r="BJ211" s="593"/>
    </row>
    <row r="212" spans="1:275" ht="72" outlineLevel="1">
      <c r="A212" s="698"/>
      <c r="B212" s="625" t="s">
        <v>2651</v>
      </c>
      <c r="C212" s="507" t="s">
        <v>80</v>
      </c>
      <c r="D212" s="360" t="s">
        <v>194</v>
      </c>
      <c r="E212" s="360" t="s">
        <v>1065</v>
      </c>
      <c r="F212" s="361" t="s">
        <v>80</v>
      </c>
      <c r="G212" s="361" t="s">
        <v>80</v>
      </c>
      <c r="H212" s="360" t="s">
        <v>324</v>
      </c>
      <c r="I212" s="398">
        <v>12000</v>
      </c>
      <c r="J212" s="398">
        <v>12000</v>
      </c>
      <c r="K212" s="398">
        <v>0</v>
      </c>
      <c r="L212" s="398">
        <v>0</v>
      </c>
      <c r="M212" s="398">
        <v>12000</v>
      </c>
      <c r="N212" s="398">
        <v>0</v>
      </c>
      <c r="O212" s="398">
        <v>0</v>
      </c>
      <c r="P212" s="510">
        <v>45260</v>
      </c>
      <c r="Q212" s="511">
        <v>45218</v>
      </c>
      <c r="R212" s="508" t="s">
        <v>496</v>
      </c>
      <c r="S212" s="398"/>
      <c r="T212" s="398">
        <v>0</v>
      </c>
      <c r="U212" s="398">
        <v>0</v>
      </c>
      <c r="V212" s="398">
        <v>0</v>
      </c>
      <c r="W212" s="398">
        <v>0</v>
      </c>
      <c r="X212" s="398">
        <v>0</v>
      </c>
      <c r="Y212" s="398">
        <v>0</v>
      </c>
      <c r="Z212" s="398">
        <v>0</v>
      </c>
      <c r="AA212" s="398">
        <v>0</v>
      </c>
      <c r="AB212" s="440">
        <v>0</v>
      </c>
      <c r="AC212" s="398">
        <v>0</v>
      </c>
      <c r="AD212" s="359">
        <v>0</v>
      </c>
      <c r="AE212" s="359">
        <v>0</v>
      </c>
      <c r="AF212" s="359">
        <v>0</v>
      </c>
      <c r="AG212" s="359">
        <v>0</v>
      </c>
      <c r="AH212" s="359">
        <v>0</v>
      </c>
      <c r="AI212" s="359">
        <v>0</v>
      </c>
      <c r="AJ212" s="359">
        <v>0</v>
      </c>
      <c r="AK212" s="359">
        <v>0</v>
      </c>
      <c r="AL212" s="359">
        <v>0</v>
      </c>
      <c r="AM212" s="359">
        <v>0</v>
      </c>
      <c r="AN212" s="359">
        <v>0</v>
      </c>
      <c r="AO212" s="359">
        <v>0</v>
      </c>
      <c r="AP212" s="359">
        <v>0</v>
      </c>
      <c r="AQ212" s="359">
        <v>0</v>
      </c>
      <c r="AR212" s="359">
        <v>0</v>
      </c>
      <c r="AS212" s="359">
        <v>0</v>
      </c>
      <c r="AT212" s="359">
        <v>0</v>
      </c>
      <c r="AU212" s="359">
        <v>0</v>
      </c>
      <c r="AV212" s="359">
        <v>0</v>
      </c>
      <c r="AW212" s="359">
        <v>0</v>
      </c>
      <c r="AX212" s="359">
        <v>0</v>
      </c>
      <c r="AY212" s="359">
        <v>0</v>
      </c>
      <c r="AZ212" s="359">
        <v>0</v>
      </c>
      <c r="BA212" s="398">
        <v>12000</v>
      </c>
      <c r="BB212" s="508" t="s">
        <v>80</v>
      </c>
      <c r="BC212" s="508" t="s">
        <v>2652</v>
      </c>
      <c r="BD212" s="512">
        <v>0</v>
      </c>
      <c r="BE212" s="512">
        <v>5899.4529700000003</v>
      </c>
      <c r="BF212" s="403" t="s">
        <v>1970</v>
      </c>
      <c r="BG212" s="361"/>
      <c r="BH212" s="360" t="s">
        <v>2093</v>
      </c>
      <c r="BI212" s="361" t="s">
        <v>2718</v>
      </c>
      <c r="BJ212" s="593"/>
    </row>
    <row r="213" spans="1:275" s="349" customFormat="1" ht="37.5" customHeight="1">
      <c r="A213" s="698"/>
      <c r="B213" s="626" t="s">
        <v>264</v>
      </c>
      <c r="C213" s="377" t="s">
        <v>80</v>
      </c>
      <c r="D213" s="377" t="s">
        <v>80</v>
      </c>
      <c r="E213" s="377" t="s">
        <v>80</v>
      </c>
      <c r="F213" s="405" t="s">
        <v>80</v>
      </c>
      <c r="G213" s="405" t="s">
        <v>80</v>
      </c>
      <c r="H213" s="377" t="s">
        <v>80</v>
      </c>
      <c r="I213" s="392">
        <f t="shared" ref="I213:N213" si="50">SUM(I34:I212)</f>
        <v>11073948.634340001</v>
      </c>
      <c r="J213" s="392">
        <f t="shared" si="50"/>
        <v>10788021.510250004</v>
      </c>
      <c r="K213" s="392">
        <f t="shared" si="50"/>
        <v>285927.12409</v>
      </c>
      <c r="L213" s="392">
        <f t="shared" si="50"/>
        <v>0</v>
      </c>
      <c r="M213" s="392">
        <f t="shared" si="50"/>
        <v>10689506.55009</v>
      </c>
      <c r="N213" s="392">
        <f t="shared" si="50"/>
        <v>49377.987000000001</v>
      </c>
      <c r="O213" s="377" t="s">
        <v>80</v>
      </c>
      <c r="P213" s="406" t="s">
        <v>80</v>
      </c>
      <c r="Q213" s="407" t="s">
        <v>80</v>
      </c>
      <c r="R213" s="377" t="s">
        <v>80</v>
      </c>
      <c r="S213" s="377" t="s">
        <v>80</v>
      </c>
      <c r="T213" s="392">
        <f t="shared" ref="T213:BA213" si="51">SUM(T34:T212)</f>
        <v>23305.93665</v>
      </c>
      <c r="U213" s="392">
        <f t="shared" si="51"/>
        <v>25841.235700000001</v>
      </c>
      <c r="V213" s="392">
        <f t="shared" si="51"/>
        <v>0</v>
      </c>
      <c r="W213" s="392">
        <f t="shared" si="51"/>
        <v>49147.172350000008</v>
      </c>
      <c r="X213" s="392">
        <f t="shared" si="51"/>
        <v>0</v>
      </c>
      <c r="Y213" s="392">
        <f t="shared" si="51"/>
        <v>0</v>
      </c>
      <c r="Z213" s="392">
        <f t="shared" si="51"/>
        <v>53360</v>
      </c>
      <c r="AA213" s="392">
        <f t="shared" si="51"/>
        <v>0</v>
      </c>
      <c r="AB213" s="392">
        <f t="shared" si="51"/>
        <v>53360</v>
      </c>
      <c r="AC213" s="392">
        <f t="shared" si="51"/>
        <v>0</v>
      </c>
      <c r="AD213" s="392">
        <f t="shared" si="51"/>
        <v>0</v>
      </c>
      <c r="AE213" s="392">
        <f t="shared" si="51"/>
        <v>5336</v>
      </c>
      <c r="AF213" s="392">
        <f t="shared" si="51"/>
        <v>0</v>
      </c>
      <c r="AG213" s="392">
        <f t="shared" si="51"/>
        <v>5336</v>
      </c>
      <c r="AH213" s="392">
        <f t="shared" si="51"/>
        <v>0</v>
      </c>
      <c r="AI213" s="392">
        <f t="shared" si="51"/>
        <v>0</v>
      </c>
      <c r="AJ213" s="392">
        <f t="shared" si="51"/>
        <v>8004</v>
      </c>
      <c r="AK213" s="392">
        <f t="shared" si="51"/>
        <v>0</v>
      </c>
      <c r="AL213" s="392">
        <f t="shared" si="51"/>
        <v>8004</v>
      </c>
      <c r="AM213" s="392">
        <f t="shared" si="51"/>
        <v>0</v>
      </c>
      <c r="AN213" s="392">
        <f t="shared" si="51"/>
        <v>0</v>
      </c>
      <c r="AO213" s="392">
        <f t="shared" si="51"/>
        <v>13340</v>
      </c>
      <c r="AP213" s="392">
        <f t="shared" si="51"/>
        <v>0</v>
      </c>
      <c r="AQ213" s="392">
        <f t="shared" si="51"/>
        <v>13340</v>
      </c>
      <c r="AR213" s="392">
        <f t="shared" si="51"/>
        <v>0</v>
      </c>
      <c r="AS213" s="392">
        <f t="shared" si="51"/>
        <v>0</v>
      </c>
      <c r="AT213" s="392">
        <f t="shared" si="51"/>
        <v>26680</v>
      </c>
      <c r="AU213" s="392">
        <f t="shared" si="51"/>
        <v>0</v>
      </c>
      <c r="AV213" s="392">
        <f t="shared" si="51"/>
        <v>26680</v>
      </c>
      <c r="AW213" s="392">
        <f t="shared" si="51"/>
        <v>0</v>
      </c>
      <c r="AX213" s="392">
        <f t="shared" si="51"/>
        <v>36305</v>
      </c>
      <c r="AY213" s="392">
        <f t="shared" si="51"/>
        <v>49377.987000000001</v>
      </c>
      <c r="AZ213" s="392">
        <f t="shared" si="51"/>
        <v>0</v>
      </c>
      <c r="BA213" s="392">
        <f t="shared" si="51"/>
        <v>10519090.772919999</v>
      </c>
      <c r="BB213" s="377" t="s">
        <v>80</v>
      </c>
      <c r="BC213" s="377" t="s">
        <v>80</v>
      </c>
      <c r="BD213" s="450">
        <f>SUM(BD34:BD212)</f>
        <v>0</v>
      </c>
      <c r="BE213" s="451">
        <f>SUM(BE34:BE212)</f>
        <v>4330234.2215399994</v>
      </c>
      <c r="BF213" s="388" t="s">
        <v>80</v>
      </c>
      <c r="BG213" s="377" t="s">
        <v>80</v>
      </c>
      <c r="BH213" s="377" t="s">
        <v>80</v>
      </c>
      <c r="BI213" s="377" t="s">
        <v>80</v>
      </c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  <c r="HN213" s="41"/>
      <c r="HO213" s="41"/>
      <c r="HP213" s="41"/>
      <c r="HQ213" s="41"/>
      <c r="HR213" s="41"/>
      <c r="HS213" s="41"/>
      <c r="HT213" s="41"/>
      <c r="HU213" s="41"/>
      <c r="HV213" s="41"/>
      <c r="HW213" s="41"/>
      <c r="HX213" s="41"/>
      <c r="HY213" s="41"/>
      <c r="HZ213" s="41"/>
      <c r="IA213" s="41"/>
      <c r="IB213" s="41"/>
      <c r="IC213" s="41"/>
      <c r="ID213" s="41"/>
      <c r="IE213" s="41"/>
      <c r="IF213" s="41"/>
      <c r="IG213" s="41"/>
      <c r="IH213" s="41"/>
      <c r="II213" s="41"/>
      <c r="IJ213" s="41"/>
      <c r="IK213" s="41"/>
      <c r="IL213" s="41"/>
      <c r="IM213" s="41"/>
      <c r="IN213" s="41"/>
      <c r="IO213" s="41"/>
      <c r="IP213" s="41"/>
      <c r="IQ213" s="41"/>
      <c r="IR213" s="41"/>
      <c r="IS213" s="41"/>
      <c r="IT213" s="41"/>
      <c r="IU213" s="41"/>
      <c r="IV213" s="41"/>
      <c r="IW213" s="41"/>
      <c r="IX213" s="41"/>
      <c r="IY213" s="41"/>
      <c r="IZ213" s="41"/>
      <c r="JA213" s="41"/>
      <c r="JB213" s="41"/>
      <c r="JC213" s="41"/>
      <c r="JD213" s="41"/>
      <c r="JE213" s="41"/>
      <c r="JF213" s="41"/>
      <c r="JG213" s="41"/>
      <c r="JH213" s="41"/>
      <c r="JI213" s="41"/>
      <c r="JJ213" s="41"/>
      <c r="JK213" s="41"/>
      <c r="JL213" s="41"/>
      <c r="JM213" s="41"/>
      <c r="JN213" s="41"/>
      <c r="JO213" s="41"/>
    </row>
    <row r="214" spans="1:275" s="347" customFormat="1" ht="36.75" customHeight="1">
      <c r="A214" s="698"/>
      <c r="B214" s="627" t="s">
        <v>8</v>
      </c>
      <c r="C214" s="65" t="s">
        <v>80</v>
      </c>
      <c r="D214" s="65" t="s">
        <v>80</v>
      </c>
      <c r="E214" s="65" t="s">
        <v>80</v>
      </c>
      <c r="F214" s="93" t="s">
        <v>80</v>
      </c>
      <c r="G214" s="93" t="s">
        <v>80</v>
      </c>
      <c r="H214" s="65" t="s">
        <v>80</v>
      </c>
      <c r="I214" s="44">
        <f t="shared" ref="I214:N214" si="52">I213+I33</f>
        <v>14292712.997445501</v>
      </c>
      <c r="J214" s="44">
        <f t="shared" si="52"/>
        <v>13358864.437553205</v>
      </c>
      <c r="K214" s="44">
        <f t="shared" si="52"/>
        <v>933848.55989230005</v>
      </c>
      <c r="L214" s="44">
        <f t="shared" si="52"/>
        <v>0</v>
      </c>
      <c r="M214" s="44">
        <f t="shared" si="52"/>
        <v>12914575.522373501</v>
      </c>
      <c r="N214" s="44">
        <f t="shared" si="52"/>
        <v>1467992.4389554998</v>
      </c>
      <c r="O214" s="65" t="s">
        <v>80</v>
      </c>
      <c r="P214" s="380" t="s">
        <v>80</v>
      </c>
      <c r="Q214" s="102" t="s">
        <v>80</v>
      </c>
      <c r="R214" s="102" t="s">
        <v>80</v>
      </c>
      <c r="S214" s="65" t="s">
        <v>80</v>
      </c>
      <c r="T214" s="44">
        <f t="shared" ref="T214:BA214" si="53">T213+T33</f>
        <v>268493.44879599998</v>
      </c>
      <c r="U214" s="44">
        <f t="shared" si="53"/>
        <v>301079.19829000003</v>
      </c>
      <c r="V214" s="44">
        <f t="shared" si="53"/>
        <v>1822152.7030099998</v>
      </c>
      <c r="W214" s="44">
        <f t="shared" si="53"/>
        <v>2391725.3500959999</v>
      </c>
      <c r="X214" s="44">
        <f t="shared" si="53"/>
        <v>738885.21240000008</v>
      </c>
      <c r="Y214" s="44">
        <f t="shared" si="53"/>
        <v>28989</v>
      </c>
      <c r="Z214" s="44">
        <f t="shared" si="53"/>
        <v>285032</v>
      </c>
      <c r="AA214" s="44">
        <f t="shared" si="53"/>
        <v>163113</v>
      </c>
      <c r="AB214" s="44">
        <f t="shared" si="53"/>
        <v>477134</v>
      </c>
      <c r="AC214" s="44">
        <f t="shared" si="53"/>
        <v>371046.30000000005</v>
      </c>
      <c r="AD214" s="44">
        <f t="shared" si="53"/>
        <v>2898.9</v>
      </c>
      <c r="AE214" s="44">
        <f t="shared" si="53"/>
        <v>28503.200000000001</v>
      </c>
      <c r="AF214" s="44">
        <f t="shared" si="53"/>
        <v>16311.3</v>
      </c>
      <c r="AG214" s="44">
        <f t="shared" si="53"/>
        <v>47713.4</v>
      </c>
      <c r="AH214" s="44">
        <f t="shared" si="53"/>
        <v>252814.30000000002</v>
      </c>
      <c r="AI214" s="44">
        <f t="shared" si="53"/>
        <v>4348.3500000000004</v>
      </c>
      <c r="AJ214" s="44">
        <f t="shared" si="53"/>
        <v>42754.8</v>
      </c>
      <c r="AK214" s="44">
        <f t="shared" si="53"/>
        <v>24466.95</v>
      </c>
      <c r="AL214" s="44">
        <f t="shared" si="53"/>
        <v>71570.100000000006</v>
      </c>
      <c r="AM214" s="44">
        <f t="shared" si="53"/>
        <v>0</v>
      </c>
      <c r="AN214" s="44">
        <f t="shared" si="53"/>
        <v>7247.25</v>
      </c>
      <c r="AO214" s="44">
        <f t="shared" si="53"/>
        <v>71258</v>
      </c>
      <c r="AP214" s="44">
        <f t="shared" si="53"/>
        <v>40778.25</v>
      </c>
      <c r="AQ214" s="44">
        <f t="shared" si="53"/>
        <v>119283.5</v>
      </c>
      <c r="AR214" s="44">
        <f t="shared" si="53"/>
        <v>57036</v>
      </c>
      <c r="AS214" s="44">
        <f t="shared" si="53"/>
        <v>14494.5</v>
      </c>
      <c r="AT214" s="44">
        <f t="shared" si="53"/>
        <v>142516</v>
      </c>
      <c r="AU214" s="44">
        <f t="shared" si="53"/>
        <v>81556.5</v>
      </c>
      <c r="AV214" s="44">
        <f t="shared" si="53"/>
        <v>238567</v>
      </c>
      <c r="AW214" s="44">
        <f t="shared" si="53"/>
        <v>61196</v>
      </c>
      <c r="AX214" s="44">
        <f t="shared" si="53"/>
        <v>266237.35431299999</v>
      </c>
      <c r="AY214" s="44">
        <f t="shared" si="53"/>
        <v>49377.987000000001</v>
      </c>
      <c r="AZ214" s="44">
        <f t="shared" si="53"/>
        <v>0</v>
      </c>
      <c r="BA214" s="44">
        <f t="shared" si="53"/>
        <v>10582684.182247849</v>
      </c>
      <c r="BB214" s="65" t="s">
        <v>80</v>
      </c>
      <c r="BC214" s="65" t="s">
        <v>80</v>
      </c>
      <c r="BD214" s="44">
        <f>BD213+BD33</f>
        <v>27573.700249999998</v>
      </c>
      <c r="BE214" s="44">
        <f>BE213+BE33</f>
        <v>4354731.1991599994</v>
      </c>
      <c r="BF214" s="65" t="s">
        <v>80</v>
      </c>
      <c r="BG214" s="65" t="s">
        <v>80</v>
      </c>
      <c r="BH214" s="446" t="s">
        <v>80</v>
      </c>
      <c r="BI214" s="389" t="s">
        <v>80</v>
      </c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  <c r="IE214" s="41"/>
      <c r="IF214" s="41"/>
      <c r="IG214" s="41"/>
      <c r="IH214" s="41"/>
      <c r="II214" s="41"/>
      <c r="IJ214" s="41"/>
      <c r="IK214" s="41"/>
      <c r="IL214" s="41"/>
      <c r="IM214" s="41"/>
      <c r="IN214" s="41"/>
      <c r="IO214" s="41"/>
      <c r="IP214" s="41"/>
      <c r="IQ214" s="41"/>
      <c r="IR214" s="41"/>
      <c r="IS214" s="41"/>
      <c r="IT214" s="41"/>
      <c r="IU214" s="41"/>
      <c r="IV214" s="41"/>
      <c r="IW214" s="41"/>
      <c r="IX214" s="41"/>
      <c r="IY214" s="41"/>
      <c r="IZ214" s="41"/>
      <c r="JA214" s="41"/>
      <c r="JB214" s="41"/>
      <c r="JC214" s="41"/>
      <c r="JD214" s="41"/>
      <c r="JE214" s="41"/>
      <c r="JF214" s="41"/>
      <c r="JG214" s="41"/>
      <c r="JH214" s="41"/>
      <c r="JI214" s="41"/>
      <c r="JJ214" s="41"/>
      <c r="JK214" s="41"/>
      <c r="JL214" s="41"/>
      <c r="JM214" s="41"/>
      <c r="JN214" s="41"/>
      <c r="JO214" s="41"/>
    </row>
    <row r="215" spans="1:275" s="357" customFormat="1" ht="36" outlineLevel="1">
      <c r="A215" s="697" t="s">
        <v>562</v>
      </c>
      <c r="B215" s="628" t="s">
        <v>2107</v>
      </c>
      <c r="C215" s="360" t="s">
        <v>2332</v>
      </c>
      <c r="D215" s="360" t="s">
        <v>82</v>
      </c>
      <c r="E215" s="360" t="s">
        <v>1085</v>
      </c>
      <c r="F215" s="404">
        <v>70891095</v>
      </c>
      <c r="G215" s="361" t="s">
        <v>2108</v>
      </c>
      <c r="H215" s="360" t="s">
        <v>2109</v>
      </c>
      <c r="I215" s="359">
        <v>11517.560600000001</v>
      </c>
      <c r="J215" s="359">
        <v>11517.560600000001</v>
      </c>
      <c r="K215" s="359">
        <v>0</v>
      </c>
      <c r="L215" s="359">
        <v>10941.682570000001</v>
      </c>
      <c r="M215" s="359">
        <v>0</v>
      </c>
      <c r="N215" s="359">
        <v>3756</v>
      </c>
      <c r="O215" s="364">
        <v>45626</v>
      </c>
      <c r="P215" s="399" t="s">
        <v>80</v>
      </c>
      <c r="Q215" s="364">
        <v>45260</v>
      </c>
      <c r="R215" s="360" t="s">
        <v>693</v>
      </c>
      <c r="S215" s="361" t="s">
        <v>2268</v>
      </c>
      <c r="T215" s="359">
        <v>575.87802999999997</v>
      </c>
      <c r="U215" s="359">
        <v>0</v>
      </c>
      <c r="V215" s="359">
        <v>3756</v>
      </c>
      <c r="W215" s="359">
        <v>4331.8780299999999</v>
      </c>
      <c r="X215" s="359">
        <v>0</v>
      </c>
      <c r="Y215" s="359">
        <v>0</v>
      </c>
      <c r="Z215" s="359">
        <v>0</v>
      </c>
      <c r="AA215" s="359">
        <v>0</v>
      </c>
      <c r="AB215" s="359">
        <v>0</v>
      </c>
      <c r="AC215" s="359">
        <v>3756</v>
      </c>
      <c r="AD215" s="359">
        <v>0</v>
      </c>
      <c r="AE215" s="359">
        <v>0</v>
      </c>
      <c r="AF215" s="359">
        <v>0</v>
      </c>
      <c r="AG215" s="359">
        <v>0</v>
      </c>
      <c r="AH215" s="359">
        <v>0</v>
      </c>
      <c r="AI215" s="359">
        <v>0</v>
      </c>
      <c r="AJ215" s="359">
        <v>0</v>
      </c>
      <c r="AK215" s="359">
        <v>0</v>
      </c>
      <c r="AL215" s="359">
        <v>0</v>
      </c>
      <c r="AM215" s="359">
        <v>0</v>
      </c>
      <c r="AN215" s="359">
        <v>0</v>
      </c>
      <c r="AO215" s="359">
        <v>0</v>
      </c>
      <c r="AP215" s="359">
        <v>0</v>
      </c>
      <c r="AQ215" s="359">
        <v>0</v>
      </c>
      <c r="AR215" s="359">
        <v>0</v>
      </c>
      <c r="AS215" s="359">
        <v>0</v>
      </c>
      <c r="AT215" s="359">
        <v>0</v>
      </c>
      <c r="AU215" s="359">
        <v>0</v>
      </c>
      <c r="AV215" s="359">
        <v>0</v>
      </c>
      <c r="AW215" s="359">
        <v>3756</v>
      </c>
      <c r="AX215" s="359">
        <v>0</v>
      </c>
      <c r="AY215" s="359">
        <v>0</v>
      </c>
      <c r="AZ215" s="359">
        <v>0</v>
      </c>
      <c r="BA215" s="359">
        <v>0</v>
      </c>
      <c r="BB215" s="360" t="s">
        <v>2110</v>
      </c>
      <c r="BC215" s="360" t="s">
        <v>80</v>
      </c>
      <c r="BD215" s="360">
        <v>0</v>
      </c>
      <c r="BE215" s="360">
        <v>0</v>
      </c>
      <c r="BF215" s="360" t="s">
        <v>1978</v>
      </c>
      <c r="BG215" s="360"/>
      <c r="BH215" s="360" t="s">
        <v>2733</v>
      </c>
      <c r="BI215" s="360" t="s">
        <v>2734</v>
      </c>
      <c r="BJ215" s="391"/>
      <c r="BK215" s="374"/>
      <c r="BL215" s="374"/>
      <c r="BM215" s="374"/>
      <c r="BN215" s="374"/>
      <c r="BO215" s="374"/>
      <c r="BP215" s="374"/>
      <c r="BQ215" s="374"/>
      <c r="BR215" s="374"/>
      <c r="BS215" s="374"/>
      <c r="BT215" s="374"/>
      <c r="BU215" s="374"/>
      <c r="BV215" s="374"/>
      <c r="BW215" s="374"/>
      <c r="BX215" s="374"/>
      <c r="BY215" s="374"/>
      <c r="BZ215" s="374"/>
      <c r="CA215" s="374"/>
      <c r="CB215" s="374"/>
      <c r="CC215" s="374"/>
      <c r="CD215" s="374"/>
      <c r="CE215" s="374"/>
      <c r="CF215" s="374"/>
      <c r="CG215" s="374"/>
      <c r="CH215" s="374"/>
      <c r="CI215" s="374"/>
      <c r="CJ215" s="374"/>
      <c r="CK215" s="374"/>
      <c r="CL215" s="374"/>
      <c r="CM215" s="374"/>
      <c r="CN215" s="374"/>
      <c r="CO215" s="374"/>
      <c r="CP215" s="374"/>
      <c r="CQ215" s="374"/>
      <c r="CR215" s="374"/>
      <c r="CS215" s="374"/>
      <c r="CT215" s="374"/>
      <c r="CU215" s="374"/>
      <c r="CV215" s="374"/>
      <c r="CW215" s="374"/>
      <c r="CX215" s="374"/>
      <c r="CY215" s="374"/>
      <c r="CZ215" s="374"/>
      <c r="DA215" s="374"/>
      <c r="DB215" s="374"/>
      <c r="DC215" s="374"/>
      <c r="DD215" s="374"/>
      <c r="DE215" s="374"/>
      <c r="DF215" s="374"/>
      <c r="DG215" s="374"/>
      <c r="DH215" s="374"/>
      <c r="DI215" s="374"/>
      <c r="DJ215" s="374"/>
      <c r="DK215" s="374"/>
      <c r="DL215" s="374"/>
      <c r="DM215" s="374"/>
      <c r="DN215" s="374"/>
      <c r="DO215" s="374"/>
      <c r="DP215" s="374"/>
      <c r="DQ215" s="374"/>
      <c r="DR215" s="374"/>
      <c r="DS215" s="374"/>
      <c r="DT215" s="374"/>
      <c r="DU215" s="374"/>
      <c r="DV215" s="374"/>
      <c r="DW215" s="374"/>
      <c r="DX215" s="374"/>
      <c r="DY215" s="374"/>
      <c r="DZ215" s="374"/>
      <c r="EA215" s="374"/>
      <c r="EB215" s="374"/>
      <c r="EC215" s="374"/>
      <c r="ED215" s="374"/>
      <c r="EE215" s="374"/>
      <c r="EF215" s="374"/>
      <c r="EG215" s="374"/>
      <c r="EH215" s="374"/>
      <c r="EI215" s="374"/>
      <c r="EJ215" s="374"/>
      <c r="EK215" s="374"/>
      <c r="EL215" s="374"/>
      <c r="EM215" s="374"/>
      <c r="EN215" s="374"/>
      <c r="EO215" s="374"/>
      <c r="EP215" s="374"/>
      <c r="EQ215" s="374"/>
      <c r="ER215" s="374"/>
      <c r="ES215" s="374"/>
      <c r="ET215" s="374"/>
      <c r="EU215" s="374"/>
      <c r="EV215" s="374"/>
      <c r="EW215" s="374"/>
      <c r="EX215" s="374"/>
      <c r="EY215" s="374"/>
      <c r="EZ215" s="374"/>
      <c r="FA215" s="374"/>
      <c r="FB215" s="374"/>
      <c r="FC215" s="374"/>
      <c r="FD215" s="374"/>
      <c r="FE215" s="374"/>
      <c r="FF215" s="374"/>
      <c r="FG215" s="374"/>
      <c r="FH215" s="374"/>
      <c r="FI215" s="374"/>
      <c r="FJ215" s="374"/>
      <c r="FK215" s="374"/>
      <c r="FL215" s="374"/>
      <c r="FM215" s="374"/>
      <c r="FN215" s="374"/>
      <c r="FO215" s="374"/>
      <c r="FP215" s="374"/>
      <c r="FQ215" s="374"/>
      <c r="FR215" s="374"/>
      <c r="FS215" s="374"/>
      <c r="FT215" s="374"/>
      <c r="FU215" s="374"/>
      <c r="FV215" s="374"/>
      <c r="FW215" s="374"/>
      <c r="FX215" s="374"/>
      <c r="FY215" s="374"/>
      <c r="FZ215" s="374"/>
      <c r="GA215" s="374"/>
      <c r="GB215" s="374"/>
      <c r="GC215" s="374"/>
      <c r="GD215" s="374"/>
      <c r="GE215" s="374"/>
      <c r="GF215" s="374"/>
      <c r="GG215" s="374"/>
      <c r="GH215" s="374"/>
      <c r="GI215" s="374"/>
      <c r="GJ215" s="374"/>
      <c r="GK215" s="374"/>
      <c r="GL215" s="374"/>
      <c r="GM215" s="374"/>
      <c r="GN215" s="374"/>
      <c r="GO215" s="374"/>
      <c r="GP215" s="374"/>
      <c r="GQ215" s="374"/>
      <c r="GR215" s="374"/>
      <c r="GS215" s="374"/>
      <c r="GT215" s="374"/>
      <c r="GU215" s="374"/>
      <c r="GV215" s="374"/>
      <c r="GW215" s="374"/>
      <c r="GX215" s="374"/>
      <c r="GY215" s="374"/>
      <c r="GZ215" s="374"/>
      <c r="HA215" s="374"/>
      <c r="HB215" s="374"/>
      <c r="HC215" s="374"/>
      <c r="HD215" s="374"/>
      <c r="HE215" s="374"/>
      <c r="HF215" s="374"/>
      <c r="HG215" s="374"/>
      <c r="HH215" s="374"/>
      <c r="HI215" s="374"/>
      <c r="HJ215" s="374"/>
      <c r="HK215" s="374"/>
      <c r="HL215" s="374"/>
      <c r="HM215" s="374"/>
      <c r="HN215" s="374"/>
      <c r="HO215" s="374"/>
      <c r="HP215" s="374"/>
      <c r="HQ215" s="374"/>
      <c r="HR215" s="374"/>
      <c r="HS215" s="374"/>
      <c r="HT215" s="374"/>
      <c r="HU215" s="374"/>
      <c r="HV215" s="374"/>
      <c r="HW215" s="374"/>
      <c r="HX215" s="374"/>
      <c r="HY215" s="374"/>
      <c r="HZ215" s="374"/>
      <c r="IA215" s="374"/>
      <c r="IB215" s="374"/>
      <c r="IC215" s="374"/>
      <c r="ID215" s="374"/>
      <c r="IE215" s="374"/>
      <c r="IF215" s="374"/>
      <c r="IG215" s="374"/>
      <c r="IH215" s="374"/>
      <c r="II215" s="374"/>
      <c r="IJ215" s="374"/>
      <c r="IK215" s="374"/>
      <c r="IL215" s="374"/>
      <c r="IM215" s="374"/>
      <c r="IN215" s="374"/>
      <c r="IO215" s="374"/>
      <c r="IP215" s="374"/>
      <c r="IQ215" s="374"/>
      <c r="IR215" s="374"/>
      <c r="IS215" s="374"/>
      <c r="IT215" s="374"/>
      <c r="IU215" s="374"/>
      <c r="IV215" s="374"/>
      <c r="IW215" s="374"/>
      <c r="IX215" s="374"/>
      <c r="IY215" s="374"/>
      <c r="IZ215" s="374"/>
      <c r="JA215" s="374"/>
      <c r="JB215" s="374"/>
      <c r="JC215" s="374"/>
      <c r="JD215" s="374"/>
      <c r="JE215" s="374"/>
      <c r="JF215" s="374"/>
      <c r="JG215" s="374"/>
      <c r="JH215" s="374"/>
      <c r="JI215" s="374"/>
      <c r="JJ215" s="374"/>
      <c r="JK215" s="374"/>
      <c r="JL215" s="374"/>
      <c r="JM215" s="374"/>
      <c r="JN215" s="374"/>
      <c r="JO215" s="374"/>
    </row>
    <row r="216" spans="1:275" s="357" customFormat="1" ht="43.5" outlineLevel="1">
      <c r="A216" s="697"/>
      <c r="B216" s="628" t="s">
        <v>1551</v>
      </c>
      <c r="C216" s="360" t="s">
        <v>1881</v>
      </c>
      <c r="D216" s="360" t="s">
        <v>82</v>
      </c>
      <c r="E216" s="360" t="s">
        <v>1085</v>
      </c>
      <c r="F216" s="404">
        <v>70891095</v>
      </c>
      <c r="G216" s="361" t="s">
        <v>1882</v>
      </c>
      <c r="H216" s="360" t="s">
        <v>1552</v>
      </c>
      <c r="I216" s="359">
        <v>319049.62621000002</v>
      </c>
      <c r="J216" s="359">
        <v>319049.62621000002</v>
      </c>
      <c r="K216" s="359">
        <v>0</v>
      </c>
      <c r="L216" s="359">
        <v>303097.14490000001</v>
      </c>
      <c r="M216" s="359">
        <v>0</v>
      </c>
      <c r="N216" s="359">
        <v>113257.94605</v>
      </c>
      <c r="O216" s="364">
        <v>45412</v>
      </c>
      <c r="P216" s="399" t="s">
        <v>80</v>
      </c>
      <c r="Q216" s="364">
        <v>45107</v>
      </c>
      <c r="R216" s="360" t="s">
        <v>693</v>
      </c>
      <c r="S216" s="361" t="s">
        <v>2136</v>
      </c>
      <c r="T216" s="359">
        <v>13716.216179999999</v>
      </c>
      <c r="U216" s="359">
        <v>0</v>
      </c>
      <c r="V216" s="359">
        <v>113257.94605</v>
      </c>
      <c r="W216" s="359">
        <v>126974.16223</v>
      </c>
      <c r="X216" s="359">
        <v>0</v>
      </c>
      <c r="Y216" s="359">
        <v>0</v>
      </c>
      <c r="Z216" s="359">
        <v>0</v>
      </c>
      <c r="AA216" s="359">
        <v>0</v>
      </c>
      <c r="AB216" s="359">
        <v>0</v>
      </c>
      <c r="AC216" s="359">
        <v>113257.94605</v>
      </c>
      <c r="AD216" s="359">
        <v>0</v>
      </c>
      <c r="AE216" s="359">
        <v>0</v>
      </c>
      <c r="AF216" s="359">
        <v>0</v>
      </c>
      <c r="AG216" s="359">
        <v>0</v>
      </c>
      <c r="AH216" s="359">
        <v>0</v>
      </c>
      <c r="AI216" s="359">
        <v>0</v>
      </c>
      <c r="AJ216" s="359">
        <v>0</v>
      </c>
      <c r="AK216" s="359">
        <v>0</v>
      </c>
      <c r="AL216" s="359">
        <v>0</v>
      </c>
      <c r="AM216" s="359">
        <v>113257.94605</v>
      </c>
      <c r="AN216" s="359">
        <v>0</v>
      </c>
      <c r="AO216" s="359">
        <v>0</v>
      </c>
      <c r="AP216" s="359">
        <v>0</v>
      </c>
      <c r="AQ216" s="359">
        <v>0</v>
      </c>
      <c r="AR216" s="359">
        <v>0</v>
      </c>
      <c r="AS216" s="359">
        <v>0</v>
      </c>
      <c r="AT216" s="359">
        <v>0</v>
      </c>
      <c r="AU216" s="359">
        <v>0</v>
      </c>
      <c r="AV216" s="359">
        <v>0</v>
      </c>
      <c r="AW216" s="359">
        <v>0</v>
      </c>
      <c r="AX216" s="359">
        <v>0</v>
      </c>
      <c r="AY216" s="359">
        <v>0</v>
      </c>
      <c r="AZ216" s="359">
        <v>0</v>
      </c>
      <c r="BA216" s="359">
        <v>0</v>
      </c>
      <c r="BB216" s="360" t="s">
        <v>1883</v>
      </c>
      <c r="BC216" s="360" t="s">
        <v>80</v>
      </c>
      <c r="BD216" s="360">
        <v>0</v>
      </c>
      <c r="BE216" s="360">
        <v>0</v>
      </c>
      <c r="BF216" s="360" t="s">
        <v>1978</v>
      </c>
      <c r="BG216" s="360"/>
      <c r="BH216" s="360" t="s">
        <v>2733</v>
      </c>
      <c r="BI216" s="360" t="s">
        <v>2735</v>
      </c>
      <c r="BJ216" s="391"/>
      <c r="BK216" s="374"/>
      <c r="BL216" s="374"/>
      <c r="BM216" s="374"/>
      <c r="BN216" s="374"/>
      <c r="BO216" s="374"/>
      <c r="BP216" s="374"/>
      <c r="BQ216" s="374"/>
      <c r="BR216" s="374"/>
      <c r="BS216" s="374"/>
      <c r="BT216" s="374"/>
      <c r="BU216" s="374"/>
      <c r="BV216" s="374"/>
      <c r="BW216" s="374"/>
      <c r="BX216" s="374"/>
      <c r="BY216" s="374"/>
      <c r="BZ216" s="374"/>
      <c r="CA216" s="374"/>
      <c r="CB216" s="374"/>
      <c r="CC216" s="374"/>
      <c r="CD216" s="374"/>
      <c r="CE216" s="374"/>
      <c r="CF216" s="374"/>
      <c r="CG216" s="374"/>
      <c r="CH216" s="374"/>
      <c r="CI216" s="374"/>
      <c r="CJ216" s="374"/>
      <c r="CK216" s="374"/>
      <c r="CL216" s="374"/>
      <c r="CM216" s="374"/>
      <c r="CN216" s="374"/>
      <c r="CO216" s="374"/>
      <c r="CP216" s="374"/>
      <c r="CQ216" s="374"/>
      <c r="CR216" s="374"/>
      <c r="CS216" s="374"/>
      <c r="CT216" s="374"/>
      <c r="CU216" s="374"/>
      <c r="CV216" s="374"/>
      <c r="CW216" s="374"/>
      <c r="CX216" s="374"/>
      <c r="CY216" s="374"/>
      <c r="CZ216" s="374"/>
      <c r="DA216" s="374"/>
      <c r="DB216" s="374"/>
      <c r="DC216" s="374"/>
      <c r="DD216" s="374"/>
      <c r="DE216" s="374"/>
      <c r="DF216" s="374"/>
      <c r="DG216" s="374"/>
      <c r="DH216" s="374"/>
      <c r="DI216" s="374"/>
      <c r="DJ216" s="374"/>
      <c r="DK216" s="374"/>
      <c r="DL216" s="374"/>
      <c r="DM216" s="374"/>
      <c r="DN216" s="374"/>
      <c r="DO216" s="374"/>
      <c r="DP216" s="374"/>
      <c r="DQ216" s="374"/>
      <c r="DR216" s="374"/>
      <c r="DS216" s="374"/>
      <c r="DT216" s="374"/>
      <c r="DU216" s="374"/>
      <c r="DV216" s="374"/>
      <c r="DW216" s="374"/>
      <c r="DX216" s="374"/>
      <c r="DY216" s="374"/>
      <c r="DZ216" s="374"/>
      <c r="EA216" s="374"/>
      <c r="EB216" s="374"/>
      <c r="EC216" s="374"/>
      <c r="ED216" s="374"/>
      <c r="EE216" s="374"/>
      <c r="EF216" s="374"/>
      <c r="EG216" s="374"/>
      <c r="EH216" s="374"/>
      <c r="EI216" s="374"/>
      <c r="EJ216" s="374"/>
      <c r="EK216" s="374"/>
      <c r="EL216" s="374"/>
      <c r="EM216" s="374"/>
      <c r="EN216" s="374"/>
      <c r="EO216" s="374"/>
      <c r="EP216" s="374"/>
      <c r="EQ216" s="374"/>
      <c r="ER216" s="374"/>
      <c r="ES216" s="374"/>
      <c r="ET216" s="374"/>
      <c r="EU216" s="374"/>
      <c r="EV216" s="374"/>
      <c r="EW216" s="374"/>
      <c r="EX216" s="374"/>
      <c r="EY216" s="374"/>
      <c r="EZ216" s="374"/>
      <c r="FA216" s="374"/>
      <c r="FB216" s="374"/>
      <c r="FC216" s="374"/>
      <c r="FD216" s="374"/>
      <c r="FE216" s="374"/>
      <c r="FF216" s="374"/>
      <c r="FG216" s="374"/>
      <c r="FH216" s="374"/>
      <c r="FI216" s="374"/>
      <c r="FJ216" s="374"/>
      <c r="FK216" s="374"/>
      <c r="FL216" s="374"/>
      <c r="FM216" s="374"/>
      <c r="FN216" s="374"/>
      <c r="FO216" s="374"/>
      <c r="FP216" s="374"/>
      <c r="FQ216" s="374"/>
      <c r="FR216" s="374"/>
      <c r="FS216" s="374"/>
      <c r="FT216" s="374"/>
      <c r="FU216" s="374"/>
      <c r="FV216" s="374"/>
      <c r="FW216" s="374"/>
      <c r="FX216" s="374"/>
      <c r="FY216" s="374"/>
      <c r="FZ216" s="374"/>
      <c r="GA216" s="374"/>
      <c r="GB216" s="374"/>
      <c r="GC216" s="374"/>
      <c r="GD216" s="374"/>
      <c r="GE216" s="374"/>
      <c r="GF216" s="374"/>
      <c r="GG216" s="374"/>
      <c r="GH216" s="374"/>
      <c r="GI216" s="374"/>
      <c r="GJ216" s="374"/>
      <c r="GK216" s="374"/>
      <c r="GL216" s="374"/>
      <c r="GM216" s="374"/>
      <c r="GN216" s="374"/>
      <c r="GO216" s="374"/>
      <c r="GP216" s="374"/>
      <c r="GQ216" s="374"/>
      <c r="GR216" s="374"/>
      <c r="GS216" s="374"/>
      <c r="GT216" s="374"/>
      <c r="GU216" s="374"/>
      <c r="GV216" s="374"/>
      <c r="GW216" s="374"/>
      <c r="GX216" s="374"/>
      <c r="GY216" s="374"/>
      <c r="GZ216" s="374"/>
      <c r="HA216" s="374"/>
      <c r="HB216" s="374"/>
      <c r="HC216" s="374"/>
      <c r="HD216" s="374"/>
      <c r="HE216" s="374"/>
      <c r="HF216" s="374"/>
      <c r="HG216" s="374"/>
      <c r="HH216" s="374"/>
      <c r="HI216" s="374"/>
      <c r="HJ216" s="374"/>
      <c r="HK216" s="374"/>
      <c r="HL216" s="374"/>
      <c r="HM216" s="374"/>
      <c r="HN216" s="374"/>
      <c r="HO216" s="374"/>
      <c r="HP216" s="374"/>
      <c r="HQ216" s="374"/>
      <c r="HR216" s="374"/>
      <c r="HS216" s="374"/>
      <c r="HT216" s="374"/>
      <c r="HU216" s="374"/>
      <c r="HV216" s="374"/>
      <c r="HW216" s="374"/>
      <c r="HX216" s="374"/>
      <c r="HY216" s="374"/>
      <c r="HZ216" s="374"/>
      <c r="IA216" s="374"/>
      <c r="IB216" s="374"/>
      <c r="IC216" s="374"/>
      <c r="ID216" s="374"/>
      <c r="IE216" s="374"/>
      <c r="IF216" s="374"/>
      <c r="IG216" s="374"/>
      <c r="IH216" s="374"/>
      <c r="II216" s="374"/>
      <c r="IJ216" s="374"/>
      <c r="IK216" s="374"/>
      <c r="IL216" s="374"/>
      <c r="IM216" s="374"/>
      <c r="IN216" s="374"/>
      <c r="IO216" s="374"/>
      <c r="IP216" s="374"/>
      <c r="IQ216" s="374"/>
      <c r="IR216" s="374"/>
      <c r="IS216" s="374"/>
      <c r="IT216" s="374"/>
      <c r="IU216" s="374"/>
      <c r="IV216" s="374"/>
      <c r="IW216" s="374"/>
      <c r="IX216" s="374"/>
      <c r="IY216" s="374"/>
      <c r="IZ216" s="374"/>
      <c r="JA216" s="374"/>
      <c r="JB216" s="374"/>
      <c r="JC216" s="374"/>
      <c r="JD216" s="374"/>
      <c r="JE216" s="374"/>
      <c r="JF216" s="374"/>
      <c r="JG216" s="374"/>
      <c r="JH216" s="374"/>
      <c r="JI216" s="374"/>
      <c r="JJ216" s="374"/>
      <c r="JK216" s="374"/>
      <c r="JL216" s="374"/>
      <c r="JM216" s="374"/>
      <c r="JN216" s="374"/>
      <c r="JO216" s="374"/>
    </row>
    <row r="217" spans="1:275" s="357" customFormat="1" ht="43.5" outlineLevel="1">
      <c r="A217" s="697"/>
      <c r="B217" s="628" t="s">
        <v>238</v>
      </c>
      <c r="C217" s="360" t="s">
        <v>633</v>
      </c>
      <c r="D217" s="360" t="s">
        <v>117</v>
      </c>
      <c r="E217" s="361" t="s">
        <v>1101</v>
      </c>
      <c r="F217" s="361" t="s">
        <v>1102</v>
      </c>
      <c r="G217" s="361" t="s">
        <v>768</v>
      </c>
      <c r="H217" s="360" t="s">
        <v>310</v>
      </c>
      <c r="I217" s="359">
        <v>56879.38738</v>
      </c>
      <c r="J217" s="359">
        <v>40542.51</v>
      </c>
      <c r="K217" s="359">
        <v>16336.87738</v>
      </c>
      <c r="L217" s="359">
        <v>0</v>
      </c>
      <c r="M217" s="359">
        <v>16217.004000000001</v>
      </c>
      <c r="N217" s="360" t="s">
        <v>80</v>
      </c>
      <c r="O217" s="360" t="s">
        <v>80</v>
      </c>
      <c r="P217" s="399" t="s">
        <v>80</v>
      </c>
      <c r="Q217" s="364">
        <v>44377</v>
      </c>
      <c r="R217" s="360" t="s">
        <v>693</v>
      </c>
      <c r="S217" s="361" t="s">
        <v>2137</v>
      </c>
      <c r="T217" s="359">
        <v>24325.506000000001</v>
      </c>
      <c r="U217" s="359">
        <v>16336.87738</v>
      </c>
      <c r="V217" s="359">
        <v>0</v>
      </c>
      <c r="W217" s="359">
        <v>40662.383379999999</v>
      </c>
      <c r="X217" s="359">
        <v>0</v>
      </c>
      <c r="Y217" s="359">
        <v>0</v>
      </c>
      <c r="Z217" s="359">
        <v>0</v>
      </c>
      <c r="AA217" s="359">
        <v>0</v>
      </c>
      <c r="AB217" s="359">
        <v>0</v>
      </c>
      <c r="AC217" s="359">
        <v>0</v>
      </c>
      <c r="AD217" s="359">
        <v>0</v>
      </c>
      <c r="AE217" s="359">
        <v>0</v>
      </c>
      <c r="AF217" s="359">
        <v>0</v>
      </c>
      <c r="AG217" s="359">
        <v>0</v>
      </c>
      <c r="AH217" s="359">
        <v>0</v>
      </c>
      <c r="AI217" s="359">
        <v>0</v>
      </c>
      <c r="AJ217" s="359">
        <v>0</v>
      </c>
      <c r="AK217" s="359">
        <v>0</v>
      </c>
      <c r="AL217" s="359">
        <v>0</v>
      </c>
      <c r="AM217" s="359">
        <v>0</v>
      </c>
      <c r="AN217" s="359">
        <v>0</v>
      </c>
      <c r="AO217" s="359">
        <v>0</v>
      </c>
      <c r="AP217" s="359">
        <v>0</v>
      </c>
      <c r="AQ217" s="359">
        <v>0</v>
      </c>
      <c r="AR217" s="359">
        <v>0</v>
      </c>
      <c r="AS217" s="359">
        <v>0</v>
      </c>
      <c r="AT217" s="359">
        <v>0</v>
      </c>
      <c r="AU217" s="359">
        <v>0</v>
      </c>
      <c r="AV217" s="359">
        <v>0</v>
      </c>
      <c r="AW217" s="359">
        <v>0</v>
      </c>
      <c r="AX217" s="359">
        <v>0</v>
      </c>
      <c r="AY217" s="359">
        <v>0</v>
      </c>
      <c r="AZ217" s="359">
        <v>0</v>
      </c>
      <c r="BA217" s="359">
        <v>0</v>
      </c>
      <c r="BB217" s="360" t="s">
        <v>223</v>
      </c>
      <c r="BC217" s="360" t="s">
        <v>80</v>
      </c>
      <c r="BD217" s="360">
        <v>0</v>
      </c>
      <c r="BE217" s="360">
        <v>0</v>
      </c>
      <c r="BF217" s="360" t="s">
        <v>1978</v>
      </c>
      <c r="BG217" s="360"/>
      <c r="BH217" s="360" t="s">
        <v>2015</v>
      </c>
      <c r="BI217" s="360" t="s">
        <v>2734</v>
      </c>
      <c r="BJ217" s="391"/>
      <c r="BK217" s="374"/>
      <c r="BL217" s="374"/>
      <c r="BM217" s="374"/>
      <c r="BN217" s="374"/>
      <c r="BO217" s="374"/>
      <c r="BP217" s="374"/>
      <c r="BQ217" s="374"/>
      <c r="BR217" s="374"/>
      <c r="BS217" s="374"/>
      <c r="BT217" s="374"/>
      <c r="BU217" s="374"/>
      <c r="BV217" s="374"/>
      <c r="BW217" s="374"/>
      <c r="BX217" s="374"/>
      <c r="BY217" s="374"/>
      <c r="BZ217" s="374"/>
      <c r="CA217" s="374"/>
      <c r="CB217" s="374"/>
      <c r="CC217" s="374"/>
      <c r="CD217" s="374"/>
      <c r="CE217" s="374"/>
      <c r="CF217" s="374"/>
      <c r="CG217" s="374"/>
      <c r="CH217" s="374"/>
      <c r="CI217" s="374"/>
      <c r="CJ217" s="374"/>
      <c r="CK217" s="374"/>
      <c r="CL217" s="374"/>
      <c r="CM217" s="374"/>
      <c r="CN217" s="374"/>
      <c r="CO217" s="374"/>
      <c r="CP217" s="374"/>
      <c r="CQ217" s="374"/>
      <c r="CR217" s="374"/>
      <c r="CS217" s="374"/>
      <c r="CT217" s="374"/>
      <c r="CU217" s="374"/>
      <c r="CV217" s="374"/>
      <c r="CW217" s="374"/>
      <c r="CX217" s="374"/>
      <c r="CY217" s="374"/>
      <c r="CZ217" s="374"/>
      <c r="DA217" s="374"/>
      <c r="DB217" s="374"/>
      <c r="DC217" s="374"/>
      <c r="DD217" s="374"/>
      <c r="DE217" s="374"/>
      <c r="DF217" s="374"/>
      <c r="DG217" s="374"/>
      <c r="DH217" s="374"/>
      <c r="DI217" s="374"/>
      <c r="DJ217" s="374"/>
      <c r="DK217" s="374"/>
      <c r="DL217" s="374"/>
      <c r="DM217" s="374"/>
      <c r="DN217" s="374"/>
      <c r="DO217" s="374"/>
      <c r="DP217" s="374"/>
      <c r="DQ217" s="374"/>
      <c r="DR217" s="374"/>
      <c r="DS217" s="374"/>
      <c r="DT217" s="374"/>
      <c r="DU217" s="374"/>
      <c r="DV217" s="374"/>
      <c r="DW217" s="374"/>
      <c r="DX217" s="374"/>
      <c r="DY217" s="374"/>
      <c r="DZ217" s="374"/>
      <c r="EA217" s="374"/>
      <c r="EB217" s="374"/>
      <c r="EC217" s="374"/>
      <c r="ED217" s="374"/>
      <c r="EE217" s="374"/>
      <c r="EF217" s="374"/>
      <c r="EG217" s="374"/>
      <c r="EH217" s="374"/>
      <c r="EI217" s="374"/>
      <c r="EJ217" s="374"/>
      <c r="EK217" s="374"/>
      <c r="EL217" s="374"/>
      <c r="EM217" s="374"/>
      <c r="EN217" s="374"/>
      <c r="EO217" s="374"/>
      <c r="EP217" s="374"/>
      <c r="EQ217" s="374"/>
      <c r="ER217" s="374"/>
      <c r="ES217" s="374"/>
      <c r="ET217" s="374"/>
      <c r="EU217" s="374"/>
      <c r="EV217" s="374"/>
      <c r="EW217" s="374"/>
      <c r="EX217" s="374"/>
      <c r="EY217" s="374"/>
      <c r="EZ217" s="374"/>
      <c r="FA217" s="374"/>
      <c r="FB217" s="374"/>
      <c r="FC217" s="374"/>
      <c r="FD217" s="374"/>
      <c r="FE217" s="374"/>
      <c r="FF217" s="374"/>
      <c r="FG217" s="374"/>
      <c r="FH217" s="374"/>
      <c r="FI217" s="374"/>
      <c r="FJ217" s="374"/>
      <c r="FK217" s="374"/>
      <c r="FL217" s="374"/>
      <c r="FM217" s="374"/>
      <c r="FN217" s="374"/>
      <c r="FO217" s="374"/>
      <c r="FP217" s="374"/>
      <c r="FQ217" s="374"/>
      <c r="FR217" s="374"/>
      <c r="FS217" s="374"/>
      <c r="FT217" s="374"/>
      <c r="FU217" s="374"/>
      <c r="FV217" s="374"/>
      <c r="FW217" s="374"/>
      <c r="FX217" s="374"/>
      <c r="FY217" s="374"/>
      <c r="FZ217" s="374"/>
      <c r="GA217" s="374"/>
      <c r="GB217" s="374"/>
      <c r="GC217" s="374"/>
      <c r="GD217" s="374"/>
      <c r="GE217" s="374"/>
      <c r="GF217" s="374"/>
      <c r="GG217" s="374"/>
      <c r="GH217" s="374"/>
      <c r="GI217" s="374"/>
      <c r="GJ217" s="374"/>
      <c r="GK217" s="374"/>
      <c r="GL217" s="374"/>
      <c r="GM217" s="374"/>
      <c r="GN217" s="374"/>
      <c r="GO217" s="374"/>
      <c r="GP217" s="374"/>
      <c r="GQ217" s="374"/>
      <c r="GR217" s="374"/>
      <c r="GS217" s="374"/>
      <c r="GT217" s="374"/>
      <c r="GU217" s="374"/>
      <c r="GV217" s="374"/>
      <c r="GW217" s="374"/>
      <c r="GX217" s="374"/>
      <c r="GY217" s="374"/>
      <c r="GZ217" s="374"/>
      <c r="HA217" s="374"/>
      <c r="HB217" s="374"/>
      <c r="HC217" s="374"/>
      <c r="HD217" s="374"/>
      <c r="HE217" s="374"/>
      <c r="HF217" s="374"/>
      <c r="HG217" s="374"/>
      <c r="HH217" s="374"/>
      <c r="HI217" s="374"/>
      <c r="HJ217" s="374"/>
      <c r="HK217" s="374"/>
      <c r="HL217" s="374"/>
      <c r="HM217" s="374"/>
      <c r="HN217" s="374"/>
      <c r="HO217" s="374"/>
      <c r="HP217" s="374"/>
      <c r="HQ217" s="374"/>
      <c r="HR217" s="374"/>
      <c r="HS217" s="374"/>
      <c r="HT217" s="374"/>
      <c r="HU217" s="374"/>
      <c r="HV217" s="374"/>
      <c r="HW217" s="374"/>
      <c r="HX217" s="374"/>
      <c r="HY217" s="374"/>
      <c r="HZ217" s="374"/>
      <c r="IA217" s="374"/>
      <c r="IB217" s="374"/>
      <c r="IC217" s="374"/>
      <c r="ID217" s="374"/>
      <c r="IE217" s="374"/>
      <c r="IF217" s="374"/>
      <c r="IG217" s="374"/>
      <c r="IH217" s="374"/>
      <c r="II217" s="374"/>
      <c r="IJ217" s="374"/>
      <c r="IK217" s="374"/>
      <c r="IL217" s="374"/>
      <c r="IM217" s="374"/>
      <c r="IN217" s="374"/>
      <c r="IO217" s="374"/>
      <c r="IP217" s="374"/>
      <c r="IQ217" s="374"/>
      <c r="IR217" s="374"/>
      <c r="IS217" s="374"/>
      <c r="IT217" s="374"/>
      <c r="IU217" s="374"/>
      <c r="IV217" s="374"/>
      <c r="IW217" s="374"/>
      <c r="IX217" s="374"/>
      <c r="IY217" s="374"/>
      <c r="IZ217" s="374"/>
      <c r="JA217" s="374"/>
      <c r="JB217" s="374"/>
      <c r="JC217" s="374"/>
      <c r="JD217" s="374"/>
      <c r="JE217" s="374"/>
      <c r="JF217" s="374"/>
      <c r="JG217" s="374"/>
      <c r="JH217" s="374"/>
      <c r="JI217" s="374"/>
      <c r="JJ217" s="374"/>
      <c r="JK217" s="374"/>
      <c r="JL217" s="374"/>
      <c r="JM217" s="374"/>
      <c r="JN217" s="374"/>
      <c r="JO217" s="374"/>
    </row>
    <row r="218" spans="1:275" s="357" customFormat="1" ht="43.5" outlineLevel="1">
      <c r="A218" s="697"/>
      <c r="B218" s="628" t="s">
        <v>239</v>
      </c>
      <c r="C218" s="360" t="s">
        <v>634</v>
      </c>
      <c r="D218" s="360" t="s">
        <v>117</v>
      </c>
      <c r="E218" s="361" t="s">
        <v>1101</v>
      </c>
      <c r="F218" s="361" t="s">
        <v>1102</v>
      </c>
      <c r="G218" s="361" t="s">
        <v>769</v>
      </c>
      <c r="H218" s="360" t="s">
        <v>310</v>
      </c>
      <c r="I218" s="359">
        <v>5907.549</v>
      </c>
      <c r="J218" s="359">
        <v>5800.6589999999997</v>
      </c>
      <c r="K218" s="359">
        <v>106.89</v>
      </c>
      <c r="L218" s="359">
        <v>0</v>
      </c>
      <c r="M218" s="359">
        <v>4060.4612999999999</v>
      </c>
      <c r="N218" s="360" t="s">
        <v>80</v>
      </c>
      <c r="O218" s="360" t="s">
        <v>80</v>
      </c>
      <c r="P218" s="399" t="s">
        <v>80</v>
      </c>
      <c r="Q218" s="364">
        <v>44377</v>
      </c>
      <c r="R218" s="360" t="s">
        <v>693</v>
      </c>
      <c r="S218" s="361" t="s">
        <v>2137</v>
      </c>
      <c r="T218" s="359">
        <v>1740.1976999999999</v>
      </c>
      <c r="U218" s="359">
        <v>106.89</v>
      </c>
      <c r="V218" s="359">
        <v>0</v>
      </c>
      <c r="W218" s="359">
        <v>1847.0877</v>
      </c>
      <c r="X218" s="359">
        <v>0</v>
      </c>
      <c r="Y218" s="359">
        <v>0</v>
      </c>
      <c r="Z218" s="359">
        <v>0</v>
      </c>
      <c r="AA218" s="359">
        <v>0</v>
      </c>
      <c r="AB218" s="359">
        <v>0</v>
      </c>
      <c r="AC218" s="359">
        <v>0</v>
      </c>
      <c r="AD218" s="359">
        <v>0</v>
      </c>
      <c r="AE218" s="359">
        <v>0</v>
      </c>
      <c r="AF218" s="359">
        <v>0</v>
      </c>
      <c r="AG218" s="359">
        <v>0</v>
      </c>
      <c r="AH218" s="359">
        <v>0</v>
      </c>
      <c r="AI218" s="359">
        <v>0</v>
      </c>
      <c r="AJ218" s="359">
        <v>0</v>
      </c>
      <c r="AK218" s="359">
        <v>0</v>
      </c>
      <c r="AL218" s="359">
        <v>0</v>
      </c>
      <c r="AM218" s="359">
        <v>0</v>
      </c>
      <c r="AN218" s="359">
        <v>0</v>
      </c>
      <c r="AO218" s="359">
        <v>0</v>
      </c>
      <c r="AP218" s="359">
        <v>0</v>
      </c>
      <c r="AQ218" s="359">
        <v>0</v>
      </c>
      <c r="AR218" s="359">
        <v>0</v>
      </c>
      <c r="AS218" s="359">
        <v>0</v>
      </c>
      <c r="AT218" s="359">
        <v>0</v>
      </c>
      <c r="AU218" s="359">
        <v>0</v>
      </c>
      <c r="AV218" s="359">
        <v>0</v>
      </c>
      <c r="AW218" s="359">
        <v>0</v>
      </c>
      <c r="AX218" s="359">
        <v>0</v>
      </c>
      <c r="AY218" s="359">
        <v>0</v>
      </c>
      <c r="AZ218" s="359">
        <v>0</v>
      </c>
      <c r="BA218" s="359">
        <v>0</v>
      </c>
      <c r="BB218" s="360" t="s">
        <v>223</v>
      </c>
      <c r="BC218" s="360" t="s">
        <v>80</v>
      </c>
      <c r="BD218" s="360">
        <v>0</v>
      </c>
      <c r="BE218" s="360">
        <v>0</v>
      </c>
      <c r="BF218" s="360" t="s">
        <v>1978</v>
      </c>
      <c r="BG218" s="360"/>
      <c r="BH218" s="360" t="s">
        <v>2015</v>
      </c>
      <c r="BI218" s="360" t="s">
        <v>2734</v>
      </c>
      <c r="BJ218" s="391"/>
      <c r="BK218" s="374"/>
      <c r="BL218" s="374"/>
      <c r="BM218" s="374"/>
      <c r="BN218" s="374"/>
      <c r="BO218" s="374"/>
      <c r="BP218" s="374"/>
      <c r="BQ218" s="374"/>
      <c r="BR218" s="374"/>
      <c r="BS218" s="374"/>
      <c r="BT218" s="374"/>
      <c r="BU218" s="374"/>
      <c r="BV218" s="374"/>
      <c r="BW218" s="374"/>
      <c r="BX218" s="374"/>
      <c r="BY218" s="374"/>
      <c r="BZ218" s="374"/>
      <c r="CA218" s="374"/>
      <c r="CB218" s="374"/>
      <c r="CC218" s="374"/>
      <c r="CD218" s="374"/>
      <c r="CE218" s="374"/>
      <c r="CF218" s="374"/>
      <c r="CG218" s="374"/>
      <c r="CH218" s="374"/>
      <c r="CI218" s="374"/>
      <c r="CJ218" s="374"/>
      <c r="CK218" s="374"/>
      <c r="CL218" s="374"/>
      <c r="CM218" s="374"/>
      <c r="CN218" s="374"/>
      <c r="CO218" s="374"/>
      <c r="CP218" s="374"/>
      <c r="CQ218" s="374"/>
      <c r="CR218" s="374"/>
      <c r="CS218" s="374"/>
      <c r="CT218" s="374"/>
      <c r="CU218" s="374"/>
      <c r="CV218" s="374"/>
      <c r="CW218" s="374"/>
      <c r="CX218" s="374"/>
      <c r="CY218" s="374"/>
      <c r="CZ218" s="374"/>
      <c r="DA218" s="374"/>
      <c r="DB218" s="374"/>
      <c r="DC218" s="374"/>
      <c r="DD218" s="374"/>
      <c r="DE218" s="374"/>
      <c r="DF218" s="374"/>
      <c r="DG218" s="374"/>
      <c r="DH218" s="374"/>
      <c r="DI218" s="374"/>
      <c r="DJ218" s="374"/>
      <c r="DK218" s="374"/>
      <c r="DL218" s="374"/>
      <c r="DM218" s="374"/>
      <c r="DN218" s="374"/>
      <c r="DO218" s="374"/>
      <c r="DP218" s="374"/>
      <c r="DQ218" s="374"/>
      <c r="DR218" s="374"/>
      <c r="DS218" s="374"/>
      <c r="DT218" s="374"/>
      <c r="DU218" s="374"/>
      <c r="DV218" s="374"/>
      <c r="DW218" s="374"/>
      <c r="DX218" s="374"/>
      <c r="DY218" s="374"/>
      <c r="DZ218" s="374"/>
      <c r="EA218" s="374"/>
      <c r="EB218" s="374"/>
      <c r="EC218" s="374"/>
      <c r="ED218" s="374"/>
      <c r="EE218" s="374"/>
      <c r="EF218" s="374"/>
      <c r="EG218" s="374"/>
      <c r="EH218" s="374"/>
      <c r="EI218" s="374"/>
      <c r="EJ218" s="374"/>
      <c r="EK218" s="374"/>
      <c r="EL218" s="374"/>
      <c r="EM218" s="374"/>
      <c r="EN218" s="374"/>
      <c r="EO218" s="374"/>
      <c r="EP218" s="374"/>
      <c r="EQ218" s="374"/>
      <c r="ER218" s="374"/>
      <c r="ES218" s="374"/>
      <c r="ET218" s="374"/>
      <c r="EU218" s="374"/>
      <c r="EV218" s="374"/>
      <c r="EW218" s="374"/>
      <c r="EX218" s="374"/>
      <c r="EY218" s="374"/>
      <c r="EZ218" s="374"/>
      <c r="FA218" s="374"/>
      <c r="FB218" s="374"/>
      <c r="FC218" s="374"/>
      <c r="FD218" s="374"/>
      <c r="FE218" s="374"/>
      <c r="FF218" s="374"/>
      <c r="FG218" s="374"/>
      <c r="FH218" s="374"/>
      <c r="FI218" s="374"/>
      <c r="FJ218" s="374"/>
      <c r="FK218" s="374"/>
      <c r="FL218" s="374"/>
      <c r="FM218" s="374"/>
      <c r="FN218" s="374"/>
      <c r="FO218" s="374"/>
      <c r="FP218" s="374"/>
      <c r="FQ218" s="374"/>
      <c r="FR218" s="374"/>
      <c r="FS218" s="374"/>
      <c r="FT218" s="374"/>
      <c r="FU218" s="374"/>
      <c r="FV218" s="374"/>
      <c r="FW218" s="374"/>
      <c r="FX218" s="374"/>
      <c r="FY218" s="374"/>
      <c r="FZ218" s="374"/>
      <c r="GA218" s="374"/>
      <c r="GB218" s="374"/>
      <c r="GC218" s="374"/>
      <c r="GD218" s="374"/>
      <c r="GE218" s="374"/>
      <c r="GF218" s="374"/>
      <c r="GG218" s="374"/>
      <c r="GH218" s="374"/>
      <c r="GI218" s="374"/>
      <c r="GJ218" s="374"/>
      <c r="GK218" s="374"/>
      <c r="GL218" s="374"/>
      <c r="GM218" s="374"/>
      <c r="GN218" s="374"/>
      <c r="GO218" s="374"/>
      <c r="GP218" s="374"/>
      <c r="GQ218" s="374"/>
      <c r="GR218" s="374"/>
      <c r="GS218" s="374"/>
      <c r="GT218" s="374"/>
      <c r="GU218" s="374"/>
      <c r="GV218" s="374"/>
      <c r="GW218" s="374"/>
      <c r="GX218" s="374"/>
      <c r="GY218" s="374"/>
      <c r="GZ218" s="374"/>
      <c r="HA218" s="374"/>
      <c r="HB218" s="374"/>
      <c r="HC218" s="374"/>
      <c r="HD218" s="374"/>
      <c r="HE218" s="374"/>
      <c r="HF218" s="374"/>
      <c r="HG218" s="374"/>
      <c r="HH218" s="374"/>
      <c r="HI218" s="374"/>
      <c r="HJ218" s="374"/>
      <c r="HK218" s="374"/>
      <c r="HL218" s="374"/>
      <c r="HM218" s="374"/>
      <c r="HN218" s="374"/>
      <c r="HO218" s="374"/>
      <c r="HP218" s="374"/>
      <c r="HQ218" s="374"/>
      <c r="HR218" s="374"/>
      <c r="HS218" s="374"/>
      <c r="HT218" s="374"/>
      <c r="HU218" s="374"/>
      <c r="HV218" s="374"/>
      <c r="HW218" s="374"/>
      <c r="HX218" s="374"/>
      <c r="HY218" s="374"/>
      <c r="HZ218" s="374"/>
      <c r="IA218" s="374"/>
      <c r="IB218" s="374"/>
      <c r="IC218" s="374"/>
      <c r="ID218" s="374"/>
      <c r="IE218" s="374"/>
      <c r="IF218" s="374"/>
      <c r="IG218" s="374"/>
      <c r="IH218" s="374"/>
      <c r="II218" s="374"/>
      <c r="IJ218" s="374"/>
      <c r="IK218" s="374"/>
      <c r="IL218" s="374"/>
      <c r="IM218" s="374"/>
      <c r="IN218" s="374"/>
      <c r="IO218" s="374"/>
      <c r="IP218" s="374"/>
      <c r="IQ218" s="374"/>
      <c r="IR218" s="374"/>
      <c r="IS218" s="374"/>
      <c r="IT218" s="374"/>
      <c r="IU218" s="374"/>
      <c r="IV218" s="374"/>
      <c r="IW218" s="374"/>
      <c r="IX218" s="374"/>
      <c r="IY218" s="374"/>
      <c r="IZ218" s="374"/>
      <c r="JA218" s="374"/>
      <c r="JB218" s="374"/>
      <c r="JC218" s="374"/>
      <c r="JD218" s="374"/>
      <c r="JE218" s="374"/>
      <c r="JF218" s="374"/>
      <c r="JG218" s="374"/>
      <c r="JH218" s="374"/>
      <c r="JI218" s="374"/>
      <c r="JJ218" s="374"/>
      <c r="JK218" s="374"/>
      <c r="JL218" s="374"/>
      <c r="JM218" s="374"/>
      <c r="JN218" s="374"/>
      <c r="JO218" s="374"/>
    </row>
    <row r="219" spans="1:275" s="357" customFormat="1" ht="54" outlineLevel="1">
      <c r="A219" s="697"/>
      <c r="B219" s="628" t="s">
        <v>2138</v>
      </c>
      <c r="C219" s="360" t="s">
        <v>1871</v>
      </c>
      <c r="D219" s="360" t="s">
        <v>401</v>
      </c>
      <c r="E219" s="361" t="s">
        <v>2432</v>
      </c>
      <c r="F219" s="361" t="s">
        <v>1927</v>
      </c>
      <c r="G219" s="361" t="s">
        <v>548</v>
      </c>
      <c r="H219" s="360" t="s">
        <v>745</v>
      </c>
      <c r="I219" s="359">
        <v>135635.95989</v>
      </c>
      <c r="J219" s="359">
        <v>25774.055120000001</v>
      </c>
      <c r="K219" s="359">
        <v>109861.90476999999</v>
      </c>
      <c r="L219" s="359">
        <v>0</v>
      </c>
      <c r="M219" s="359">
        <v>10309.62204</v>
      </c>
      <c r="N219" s="360" t="s">
        <v>80</v>
      </c>
      <c r="O219" s="360" t="s">
        <v>80</v>
      </c>
      <c r="P219" s="399" t="s">
        <v>80</v>
      </c>
      <c r="Q219" s="364">
        <v>45291</v>
      </c>
      <c r="R219" s="360" t="s">
        <v>693</v>
      </c>
      <c r="S219" s="361" t="s">
        <v>2139</v>
      </c>
      <c r="T219" s="359">
        <v>15464.433080000001</v>
      </c>
      <c r="U219" s="359">
        <v>94614.804969999997</v>
      </c>
      <c r="V219" s="359">
        <v>0</v>
      </c>
      <c r="W219" s="359">
        <v>110079.23805</v>
      </c>
      <c r="X219" s="359">
        <v>0</v>
      </c>
      <c r="Y219" s="359">
        <v>0</v>
      </c>
      <c r="Z219" s="359">
        <v>2308.0518299999999</v>
      </c>
      <c r="AA219" s="359">
        <v>0</v>
      </c>
      <c r="AB219" s="359">
        <v>2308.0518299999999</v>
      </c>
      <c r="AC219" s="359">
        <v>0</v>
      </c>
      <c r="AD219" s="359">
        <v>0</v>
      </c>
      <c r="AE219" s="359">
        <v>2308.0518299999999</v>
      </c>
      <c r="AF219" s="359">
        <v>0</v>
      </c>
      <c r="AG219" s="359">
        <v>2308.0518299999999</v>
      </c>
      <c r="AH219" s="359">
        <v>0</v>
      </c>
      <c r="AI219" s="359">
        <v>0</v>
      </c>
      <c r="AJ219" s="359">
        <v>0</v>
      </c>
      <c r="AK219" s="359">
        <v>0</v>
      </c>
      <c r="AL219" s="359">
        <v>0</v>
      </c>
      <c r="AM219" s="359">
        <v>0</v>
      </c>
      <c r="AN219" s="359">
        <v>0</v>
      </c>
      <c r="AO219" s="359">
        <v>0</v>
      </c>
      <c r="AP219" s="359">
        <v>0</v>
      </c>
      <c r="AQ219" s="359">
        <v>0</v>
      </c>
      <c r="AR219" s="359">
        <v>0</v>
      </c>
      <c r="AS219" s="359">
        <v>0</v>
      </c>
      <c r="AT219" s="359">
        <v>0</v>
      </c>
      <c r="AU219" s="359">
        <v>0</v>
      </c>
      <c r="AV219" s="359">
        <v>0</v>
      </c>
      <c r="AW219" s="359">
        <v>0</v>
      </c>
      <c r="AX219" s="359">
        <v>0</v>
      </c>
      <c r="AY219" s="359">
        <v>0</v>
      </c>
      <c r="AZ219" s="359">
        <v>1743.27323</v>
      </c>
      <c r="BA219" s="359">
        <v>11195.774740000001</v>
      </c>
      <c r="BB219" s="360" t="s">
        <v>1554</v>
      </c>
      <c r="BC219" s="360" t="s">
        <v>80</v>
      </c>
      <c r="BD219" s="360">
        <v>0</v>
      </c>
      <c r="BE219" s="360">
        <v>0</v>
      </c>
      <c r="BF219" s="360" t="s">
        <v>1978</v>
      </c>
      <c r="BG219" s="360"/>
      <c r="BH219" s="360" t="s">
        <v>2016</v>
      </c>
      <c r="BI219" s="360" t="s">
        <v>2734</v>
      </c>
      <c r="BJ219" s="391"/>
      <c r="BK219" s="374"/>
      <c r="BL219" s="374"/>
      <c r="BM219" s="374"/>
      <c r="BN219" s="374"/>
      <c r="BO219" s="374"/>
      <c r="BP219" s="374"/>
      <c r="BQ219" s="374"/>
      <c r="BR219" s="374"/>
      <c r="BS219" s="374"/>
      <c r="BT219" s="374"/>
      <c r="BU219" s="374"/>
      <c r="BV219" s="374"/>
      <c r="BW219" s="374"/>
      <c r="BX219" s="374"/>
      <c r="BY219" s="374"/>
      <c r="BZ219" s="374"/>
      <c r="CA219" s="374"/>
      <c r="CB219" s="374"/>
      <c r="CC219" s="374"/>
      <c r="CD219" s="374"/>
      <c r="CE219" s="374"/>
      <c r="CF219" s="374"/>
      <c r="CG219" s="374"/>
      <c r="CH219" s="374"/>
      <c r="CI219" s="374"/>
      <c r="CJ219" s="374"/>
      <c r="CK219" s="374"/>
      <c r="CL219" s="374"/>
      <c r="CM219" s="374"/>
      <c r="CN219" s="374"/>
      <c r="CO219" s="374"/>
      <c r="CP219" s="374"/>
      <c r="CQ219" s="374"/>
      <c r="CR219" s="374"/>
      <c r="CS219" s="374"/>
      <c r="CT219" s="374"/>
      <c r="CU219" s="374"/>
      <c r="CV219" s="374"/>
      <c r="CW219" s="374"/>
      <c r="CX219" s="374"/>
      <c r="CY219" s="374"/>
      <c r="CZ219" s="374"/>
      <c r="DA219" s="374"/>
      <c r="DB219" s="374"/>
      <c r="DC219" s="374"/>
      <c r="DD219" s="374"/>
      <c r="DE219" s="374"/>
      <c r="DF219" s="374"/>
      <c r="DG219" s="374"/>
      <c r="DH219" s="374"/>
      <c r="DI219" s="374"/>
      <c r="DJ219" s="374"/>
      <c r="DK219" s="374"/>
      <c r="DL219" s="374"/>
      <c r="DM219" s="374"/>
      <c r="DN219" s="374"/>
      <c r="DO219" s="374"/>
      <c r="DP219" s="374"/>
      <c r="DQ219" s="374"/>
      <c r="DR219" s="374"/>
      <c r="DS219" s="374"/>
      <c r="DT219" s="374"/>
      <c r="DU219" s="374"/>
      <c r="DV219" s="374"/>
      <c r="DW219" s="374"/>
      <c r="DX219" s="374"/>
      <c r="DY219" s="374"/>
      <c r="DZ219" s="374"/>
      <c r="EA219" s="374"/>
      <c r="EB219" s="374"/>
      <c r="EC219" s="374"/>
      <c r="ED219" s="374"/>
      <c r="EE219" s="374"/>
      <c r="EF219" s="374"/>
      <c r="EG219" s="374"/>
      <c r="EH219" s="374"/>
      <c r="EI219" s="374"/>
      <c r="EJ219" s="374"/>
      <c r="EK219" s="374"/>
      <c r="EL219" s="374"/>
      <c r="EM219" s="374"/>
      <c r="EN219" s="374"/>
      <c r="EO219" s="374"/>
      <c r="EP219" s="374"/>
      <c r="EQ219" s="374"/>
      <c r="ER219" s="374"/>
      <c r="ES219" s="374"/>
      <c r="ET219" s="374"/>
      <c r="EU219" s="374"/>
      <c r="EV219" s="374"/>
      <c r="EW219" s="374"/>
      <c r="EX219" s="374"/>
      <c r="EY219" s="374"/>
      <c r="EZ219" s="374"/>
      <c r="FA219" s="374"/>
      <c r="FB219" s="374"/>
      <c r="FC219" s="374"/>
      <c r="FD219" s="374"/>
      <c r="FE219" s="374"/>
      <c r="FF219" s="374"/>
      <c r="FG219" s="374"/>
      <c r="FH219" s="374"/>
      <c r="FI219" s="374"/>
      <c r="FJ219" s="374"/>
      <c r="FK219" s="374"/>
      <c r="FL219" s="374"/>
      <c r="FM219" s="374"/>
      <c r="FN219" s="374"/>
      <c r="FO219" s="374"/>
      <c r="FP219" s="374"/>
      <c r="FQ219" s="374"/>
      <c r="FR219" s="374"/>
      <c r="FS219" s="374"/>
      <c r="FT219" s="374"/>
      <c r="FU219" s="374"/>
      <c r="FV219" s="374"/>
      <c r="FW219" s="374"/>
      <c r="FX219" s="374"/>
      <c r="FY219" s="374"/>
      <c r="FZ219" s="374"/>
      <c r="GA219" s="374"/>
      <c r="GB219" s="374"/>
      <c r="GC219" s="374"/>
      <c r="GD219" s="374"/>
      <c r="GE219" s="374"/>
      <c r="GF219" s="374"/>
      <c r="GG219" s="374"/>
      <c r="GH219" s="374"/>
      <c r="GI219" s="374"/>
      <c r="GJ219" s="374"/>
      <c r="GK219" s="374"/>
      <c r="GL219" s="374"/>
      <c r="GM219" s="374"/>
      <c r="GN219" s="374"/>
      <c r="GO219" s="374"/>
      <c r="GP219" s="374"/>
      <c r="GQ219" s="374"/>
      <c r="GR219" s="374"/>
      <c r="GS219" s="374"/>
      <c r="GT219" s="374"/>
      <c r="GU219" s="374"/>
      <c r="GV219" s="374"/>
      <c r="GW219" s="374"/>
      <c r="GX219" s="374"/>
      <c r="GY219" s="374"/>
      <c r="GZ219" s="374"/>
      <c r="HA219" s="374"/>
      <c r="HB219" s="374"/>
      <c r="HC219" s="374"/>
      <c r="HD219" s="374"/>
      <c r="HE219" s="374"/>
      <c r="HF219" s="374"/>
      <c r="HG219" s="374"/>
      <c r="HH219" s="374"/>
      <c r="HI219" s="374"/>
      <c r="HJ219" s="374"/>
      <c r="HK219" s="374"/>
      <c r="HL219" s="374"/>
      <c r="HM219" s="374"/>
      <c r="HN219" s="374"/>
      <c r="HO219" s="374"/>
      <c r="HP219" s="374"/>
      <c r="HQ219" s="374"/>
      <c r="HR219" s="374"/>
      <c r="HS219" s="374"/>
      <c r="HT219" s="374"/>
      <c r="HU219" s="374"/>
      <c r="HV219" s="374"/>
      <c r="HW219" s="374"/>
      <c r="HX219" s="374"/>
      <c r="HY219" s="374"/>
      <c r="HZ219" s="374"/>
      <c r="IA219" s="374"/>
      <c r="IB219" s="374"/>
      <c r="IC219" s="374"/>
      <c r="ID219" s="374"/>
      <c r="IE219" s="374"/>
      <c r="IF219" s="374"/>
      <c r="IG219" s="374"/>
      <c r="IH219" s="374"/>
      <c r="II219" s="374"/>
      <c r="IJ219" s="374"/>
      <c r="IK219" s="374"/>
      <c r="IL219" s="374"/>
      <c r="IM219" s="374"/>
      <c r="IN219" s="374"/>
      <c r="IO219" s="374"/>
      <c r="IP219" s="374"/>
      <c r="IQ219" s="374"/>
      <c r="IR219" s="374"/>
      <c r="IS219" s="374"/>
      <c r="IT219" s="374"/>
      <c r="IU219" s="374"/>
      <c r="IV219" s="374"/>
      <c r="IW219" s="374"/>
      <c r="IX219" s="374"/>
      <c r="IY219" s="374"/>
      <c r="IZ219" s="374"/>
      <c r="JA219" s="374"/>
      <c r="JB219" s="374"/>
      <c r="JC219" s="374"/>
      <c r="JD219" s="374"/>
      <c r="JE219" s="374"/>
      <c r="JF219" s="374"/>
      <c r="JG219" s="374"/>
      <c r="JH219" s="374"/>
      <c r="JI219" s="374"/>
      <c r="JJ219" s="374"/>
      <c r="JK219" s="374"/>
      <c r="JL219" s="374"/>
      <c r="JM219" s="374"/>
      <c r="JN219" s="374"/>
      <c r="JO219" s="374"/>
    </row>
    <row r="220" spans="1:275" s="357" customFormat="1" ht="54" outlineLevel="1">
      <c r="A220" s="697"/>
      <c r="B220" s="628" t="s">
        <v>2140</v>
      </c>
      <c r="C220" s="360" t="s">
        <v>1872</v>
      </c>
      <c r="D220" s="360" t="s">
        <v>401</v>
      </c>
      <c r="E220" s="361" t="s">
        <v>2432</v>
      </c>
      <c r="F220" s="361" t="s">
        <v>1927</v>
      </c>
      <c r="G220" s="361" t="s">
        <v>2084</v>
      </c>
      <c r="H220" s="360" t="s">
        <v>745</v>
      </c>
      <c r="I220" s="359">
        <v>17692.810590000001</v>
      </c>
      <c r="J220" s="359">
        <v>8945.8153199999997</v>
      </c>
      <c r="K220" s="359">
        <v>8746.9952699999994</v>
      </c>
      <c r="L220" s="359">
        <v>0</v>
      </c>
      <c r="M220" s="359">
        <v>6262.0707199999997</v>
      </c>
      <c r="N220" s="360" t="s">
        <v>80</v>
      </c>
      <c r="O220" s="360" t="s">
        <v>80</v>
      </c>
      <c r="P220" s="399" t="s">
        <v>80</v>
      </c>
      <c r="Q220" s="364">
        <v>45291</v>
      </c>
      <c r="R220" s="360" t="s">
        <v>693</v>
      </c>
      <c r="S220" s="361" t="s">
        <v>2139</v>
      </c>
      <c r="T220" s="359">
        <v>2772.7109999999998</v>
      </c>
      <c r="U220" s="359">
        <v>8746.9952699999994</v>
      </c>
      <c r="V220" s="359">
        <v>0</v>
      </c>
      <c r="W220" s="359">
        <v>5652.2709999999997</v>
      </c>
      <c r="X220" s="359">
        <v>0</v>
      </c>
      <c r="Y220" s="359">
        <v>0</v>
      </c>
      <c r="Z220" s="359">
        <v>0</v>
      </c>
      <c r="AA220" s="359">
        <v>0</v>
      </c>
      <c r="AB220" s="359">
        <v>0</v>
      </c>
      <c r="AC220" s="359">
        <v>0</v>
      </c>
      <c r="AD220" s="359">
        <v>0</v>
      </c>
      <c r="AE220" s="359">
        <v>0</v>
      </c>
      <c r="AF220" s="359">
        <v>0</v>
      </c>
      <c r="AG220" s="359">
        <v>0</v>
      </c>
      <c r="AH220" s="359">
        <v>0</v>
      </c>
      <c r="AI220" s="359">
        <v>0</v>
      </c>
      <c r="AJ220" s="359">
        <v>0</v>
      </c>
      <c r="AK220" s="359">
        <v>0</v>
      </c>
      <c r="AL220" s="359">
        <v>0</v>
      </c>
      <c r="AM220" s="359">
        <v>0</v>
      </c>
      <c r="AN220" s="359">
        <v>0</v>
      </c>
      <c r="AO220" s="359">
        <v>0</v>
      </c>
      <c r="AP220" s="359">
        <v>0</v>
      </c>
      <c r="AQ220" s="359">
        <v>0</v>
      </c>
      <c r="AR220" s="359">
        <v>0</v>
      </c>
      <c r="AS220" s="359">
        <v>0</v>
      </c>
      <c r="AT220" s="359">
        <v>0</v>
      </c>
      <c r="AU220" s="359">
        <v>0</v>
      </c>
      <c r="AV220" s="359">
        <v>0</v>
      </c>
      <c r="AW220" s="359">
        <v>0</v>
      </c>
      <c r="AX220" s="359">
        <v>0</v>
      </c>
      <c r="AY220" s="359">
        <v>0</v>
      </c>
      <c r="AZ220" s="359">
        <v>0</v>
      </c>
      <c r="BA220" s="359">
        <v>0</v>
      </c>
      <c r="BB220" s="360" t="s">
        <v>1554</v>
      </c>
      <c r="BC220" s="360" t="s">
        <v>80</v>
      </c>
      <c r="BD220" s="360">
        <v>0</v>
      </c>
      <c r="BE220" s="360">
        <v>0</v>
      </c>
      <c r="BF220" s="360" t="s">
        <v>1978</v>
      </c>
      <c r="BG220" s="360"/>
      <c r="BH220" s="360" t="s">
        <v>2016</v>
      </c>
      <c r="BI220" s="360" t="s">
        <v>2734</v>
      </c>
      <c r="BJ220" s="391"/>
      <c r="BK220" s="374"/>
      <c r="BL220" s="374"/>
      <c r="BM220" s="374"/>
      <c r="BN220" s="374"/>
      <c r="BO220" s="374"/>
      <c r="BP220" s="374"/>
      <c r="BQ220" s="374"/>
      <c r="BR220" s="374"/>
      <c r="BS220" s="374"/>
      <c r="BT220" s="374"/>
      <c r="BU220" s="374"/>
      <c r="BV220" s="374"/>
      <c r="BW220" s="374"/>
      <c r="BX220" s="374"/>
      <c r="BY220" s="374"/>
      <c r="BZ220" s="374"/>
      <c r="CA220" s="374"/>
      <c r="CB220" s="374"/>
      <c r="CC220" s="374"/>
      <c r="CD220" s="374"/>
      <c r="CE220" s="374"/>
      <c r="CF220" s="374"/>
      <c r="CG220" s="374"/>
      <c r="CH220" s="374"/>
      <c r="CI220" s="374"/>
      <c r="CJ220" s="374"/>
      <c r="CK220" s="374"/>
      <c r="CL220" s="374"/>
      <c r="CM220" s="374"/>
      <c r="CN220" s="374"/>
      <c r="CO220" s="374"/>
      <c r="CP220" s="374"/>
      <c r="CQ220" s="374"/>
      <c r="CR220" s="374"/>
      <c r="CS220" s="374"/>
      <c r="CT220" s="374"/>
      <c r="CU220" s="374"/>
      <c r="CV220" s="374"/>
      <c r="CW220" s="374"/>
      <c r="CX220" s="374"/>
      <c r="CY220" s="374"/>
      <c r="CZ220" s="374"/>
      <c r="DA220" s="374"/>
      <c r="DB220" s="374"/>
      <c r="DC220" s="374"/>
      <c r="DD220" s="374"/>
      <c r="DE220" s="374"/>
      <c r="DF220" s="374"/>
      <c r="DG220" s="374"/>
      <c r="DH220" s="374"/>
      <c r="DI220" s="374"/>
      <c r="DJ220" s="374"/>
      <c r="DK220" s="374"/>
      <c r="DL220" s="374"/>
      <c r="DM220" s="374"/>
      <c r="DN220" s="374"/>
      <c r="DO220" s="374"/>
      <c r="DP220" s="374"/>
      <c r="DQ220" s="374"/>
      <c r="DR220" s="374"/>
      <c r="DS220" s="374"/>
      <c r="DT220" s="374"/>
      <c r="DU220" s="374"/>
      <c r="DV220" s="374"/>
      <c r="DW220" s="374"/>
      <c r="DX220" s="374"/>
      <c r="DY220" s="374"/>
      <c r="DZ220" s="374"/>
      <c r="EA220" s="374"/>
      <c r="EB220" s="374"/>
      <c r="EC220" s="374"/>
      <c r="ED220" s="374"/>
      <c r="EE220" s="374"/>
      <c r="EF220" s="374"/>
      <c r="EG220" s="374"/>
      <c r="EH220" s="374"/>
      <c r="EI220" s="374"/>
      <c r="EJ220" s="374"/>
      <c r="EK220" s="374"/>
      <c r="EL220" s="374"/>
      <c r="EM220" s="374"/>
      <c r="EN220" s="374"/>
      <c r="EO220" s="374"/>
      <c r="EP220" s="374"/>
      <c r="EQ220" s="374"/>
      <c r="ER220" s="374"/>
      <c r="ES220" s="374"/>
      <c r="ET220" s="374"/>
      <c r="EU220" s="374"/>
      <c r="EV220" s="374"/>
      <c r="EW220" s="374"/>
      <c r="EX220" s="374"/>
      <c r="EY220" s="374"/>
      <c r="EZ220" s="374"/>
      <c r="FA220" s="374"/>
      <c r="FB220" s="374"/>
      <c r="FC220" s="374"/>
      <c r="FD220" s="374"/>
      <c r="FE220" s="374"/>
      <c r="FF220" s="374"/>
      <c r="FG220" s="374"/>
      <c r="FH220" s="374"/>
      <c r="FI220" s="374"/>
      <c r="FJ220" s="374"/>
      <c r="FK220" s="374"/>
      <c r="FL220" s="374"/>
      <c r="FM220" s="374"/>
      <c r="FN220" s="374"/>
      <c r="FO220" s="374"/>
      <c r="FP220" s="374"/>
      <c r="FQ220" s="374"/>
      <c r="FR220" s="374"/>
      <c r="FS220" s="374"/>
      <c r="FT220" s="374"/>
      <c r="FU220" s="374"/>
      <c r="FV220" s="374"/>
      <c r="FW220" s="374"/>
      <c r="FX220" s="374"/>
      <c r="FY220" s="374"/>
      <c r="FZ220" s="374"/>
      <c r="GA220" s="374"/>
      <c r="GB220" s="374"/>
      <c r="GC220" s="374"/>
      <c r="GD220" s="374"/>
      <c r="GE220" s="374"/>
      <c r="GF220" s="374"/>
      <c r="GG220" s="374"/>
      <c r="GH220" s="374"/>
      <c r="GI220" s="374"/>
      <c r="GJ220" s="374"/>
      <c r="GK220" s="374"/>
      <c r="GL220" s="374"/>
      <c r="GM220" s="374"/>
      <c r="GN220" s="374"/>
      <c r="GO220" s="374"/>
      <c r="GP220" s="374"/>
      <c r="GQ220" s="374"/>
      <c r="GR220" s="374"/>
      <c r="GS220" s="374"/>
      <c r="GT220" s="374"/>
      <c r="GU220" s="374"/>
      <c r="GV220" s="374"/>
      <c r="GW220" s="374"/>
      <c r="GX220" s="374"/>
      <c r="GY220" s="374"/>
      <c r="GZ220" s="374"/>
      <c r="HA220" s="374"/>
      <c r="HB220" s="374"/>
      <c r="HC220" s="374"/>
      <c r="HD220" s="374"/>
      <c r="HE220" s="374"/>
      <c r="HF220" s="374"/>
      <c r="HG220" s="374"/>
      <c r="HH220" s="374"/>
      <c r="HI220" s="374"/>
      <c r="HJ220" s="374"/>
      <c r="HK220" s="374"/>
      <c r="HL220" s="374"/>
      <c r="HM220" s="374"/>
      <c r="HN220" s="374"/>
      <c r="HO220" s="374"/>
      <c r="HP220" s="374"/>
      <c r="HQ220" s="374"/>
      <c r="HR220" s="374"/>
      <c r="HS220" s="374"/>
      <c r="HT220" s="374"/>
      <c r="HU220" s="374"/>
      <c r="HV220" s="374"/>
      <c r="HW220" s="374"/>
      <c r="HX220" s="374"/>
      <c r="HY220" s="374"/>
      <c r="HZ220" s="374"/>
      <c r="IA220" s="374"/>
      <c r="IB220" s="374"/>
      <c r="IC220" s="374"/>
      <c r="ID220" s="374"/>
      <c r="IE220" s="374"/>
      <c r="IF220" s="374"/>
      <c r="IG220" s="374"/>
      <c r="IH220" s="374"/>
      <c r="II220" s="374"/>
      <c r="IJ220" s="374"/>
      <c r="IK220" s="374"/>
      <c r="IL220" s="374"/>
      <c r="IM220" s="374"/>
      <c r="IN220" s="374"/>
      <c r="IO220" s="374"/>
      <c r="IP220" s="374"/>
      <c r="IQ220" s="374"/>
      <c r="IR220" s="374"/>
      <c r="IS220" s="374"/>
      <c r="IT220" s="374"/>
      <c r="IU220" s="374"/>
      <c r="IV220" s="374"/>
      <c r="IW220" s="374"/>
      <c r="IX220" s="374"/>
      <c r="IY220" s="374"/>
      <c r="IZ220" s="374"/>
      <c r="JA220" s="374"/>
      <c r="JB220" s="374"/>
      <c r="JC220" s="374"/>
      <c r="JD220" s="374"/>
      <c r="JE220" s="374"/>
      <c r="JF220" s="374"/>
      <c r="JG220" s="374"/>
      <c r="JH220" s="374"/>
      <c r="JI220" s="374"/>
      <c r="JJ220" s="374"/>
      <c r="JK220" s="374"/>
      <c r="JL220" s="374"/>
      <c r="JM220" s="374"/>
      <c r="JN220" s="374"/>
      <c r="JO220" s="374"/>
    </row>
    <row r="221" spans="1:275" s="357" customFormat="1" ht="90" outlineLevel="1">
      <c r="A221" s="697"/>
      <c r="B221" s="628" t="s">
        <v>2277</v>
      </c>
      <c r="C221" s="360" t="s">
        <v>2278</v>
      </c>
      <c r="D221" s="360" t="s">
        <v>586</v>
      </c>
      <c r="E221" s="360" t="s">
        <v>2279</v>
      </c>
      <c r="F221" s="361" t="s">
        <v>2280</v>
      </c>
      <c r="G221" s="361" t="s">
        <v>1095</v>
      </c>
      <c r="H221" s="360" t="s">
        <v>1556</v>
      </c>
      <c r="I221" s="359">
        <v>148753.0086</v>
      </c>
      <c r="J221" s="359">
        <v>102657.48512</v>
      </c>
      <c r="K221" s="359">
        <v>46095.523480000003</v>
      </c>
      <c r="L221" s="359">
        <v>0</v>
      </c>
      <c r="M221" s="359">
        <v>41062.994039999998</v>
      </c>
      <c r="N221" s="360" t="s">
        <v>80</v>
      </c>
      <c r="O221" s="360" t="s">
        <v>80</v>
      </c>
      <c r="P221" s="360" t="s">
        <v>80</v>
      </c>
      <c r="Q221" s="364">
        <v>45350</v>
      </c>
      <c r="R221" s="360" t="s">
        <v>693</v>
      </c>
      <c r="S221" s="361" t="s">
        <v>2433</v>
      </c>
      <c r="T221" s="359">
        <v>61594.49108</v>
      </c>
      <c r="U221" s="359">
        <v>46095.523480000003</v>
      </c>
      <c r="V221" s="359">
        <v>0</v>
      </c>
      <c r="W221" s="359">
        <v>24519</v>
      </c>
      <c r="X221" s="359">
        <v>0</v>
      </c>
      <c r="Y221" s="359">
        <v>0</v>
      </c>
      <c r="Z221" s="359">
        <v>0</v>
      </c>
      <c r="AA221" s="359">
        <v>0</v>
      </c>
      <c r="AB221" s="359">
        <v>0</v>
      </c>
      <c r="AC221" s="359">
        <v>0</v>
      </c>
      <c r="AD221" s="359">
        <v>0</v>
      </c>
      <c r="AE221" s="359">
        <v>0</v>
      </c>
      <c r="AF221" s="359">
        <v>0</v>
      </c>
      <c r="AG221" s="359">
        <v>0</v>
      </c>
      <c r="AH221" s="359">
        <v>0</v>
      </c>
      <c r="AI221" s="359">
        <v>0</v>
      </c>
      <c r="AJ221" s="359">
        <v>0</v>
      </c>
      <c r="AK221" s="359">
        <v>0</v>
      </c>
      <c r="AL221" s="359">
        <v>0</v>
      </c>
      <c r="AM221" s="359">
        <v>0</v>
      </c>
      <c r="AN221" s="359">
        <v>0</v>
      </c>
      <c r="AO221" s="359">
        <v>0</v>
      </c>
      <c r="AP221" s="359">
        <v>0</v>
      </c>
      <c r="AQ221" s="359">
        <v>0</v>
      </c>
      <c r="AR221" s="359">
        <v>0</v>
      </c>
      <c r="AS221" s="359">
        <v>0</v>
      </c>
      <c r="AT221" s="359">
        <v>0</v>
      </c>
      <c r="AU221" s="359">
        <v>0</v>
      </c>
      <c r="AV221" s="359">
        <v>0</v>
      </c>
      <c r="AW221" s="359">
        <v>0</v>
      </c>
      <c r="AX221" s="359">
        <v>0</v>
      </c>
      <c r="AY221" s="359">
        <v>0</v>
      </c>
      <c r="AZ221" s="359">
        <v>0</v>
      </c>
      <c r="BA221" s="359">
        <v>0</v>
      </c>
      <c r="BB221" s="360" t="s">
        <v>2281</v>
      </c>
      <c r="BC221" s="360" t="s">
        <v>80</v>
      </c>
      <c r="BD221" s="360">
        <v>0</v>
      </c>
      <c r="BE221" s="360">
        <v>0</v>
      </c>
      <c r="BF221" s="360" t="s">
        <v>1978</v>
      </c>
      <c r="BG221" s="408"/>
      <c r="BH221" s="360" t="s">
        <v>2016</v>
      </c>
      <c r="BI221" s="360" t="s">
        <v>2734</v>
      </c>
      <c r="BJ221" s="391"/>
      <c r="BK221" s="374"/>
      <c r="BL221" s="374"/>
      <c r="BM221" s="374"/>
      <c r="BN221" s="374"/>
      <c r="BO221" s="374"/>
      <c r="BP221" s="374"/>
      <c r="BQ221" s="374"/>
      <c r="BR221" s="374"/>
      <c r="BS221" s="374"/>
      <c r="BT221" s="374"/>
      <c r="BU221" s="374"/>
      <c r="BV221" s="374"/>
      <c r="BW221" s="374"/>
      <c r="BX221" s="374"/>
      <c r="BY221" s="374"/>
      <c r="BZ221" s="374"/>
      <c r="CA221" s="374"/>
      <c r="CB221" s="374"/>
      <c r="CC221" s="374"/>
      <c r="CD221" s="374"/>
      <c r="CE221" s="374"/>
      <c r="CF221" s="374"/>
      <c r="CG221" s="374"/>
      <c r="CH221" s="374"/>
      <c r="CI221" s="374"/>
      <c r="CJ221" s="374"/>
      <c r="CK221" s="374"/>
      <c r="CL221" s="374"/>
      <c r="CM221" s="374"/>
      <c r="CN221" s="374"/>
      <c r="CO221" s="374"/>
      <c r="CP221" s="374"/>
      <c r="CQ221" s="374"/>
      <c r="CR221" s="374"/>
      <c r="CS221" s="374"/>
      <c r="CT221" s="374"/>
      <c r="CU221" s="374"/>
      <c r="CV221" s="374"/>
      <c r="CW221" s="374"/>
      <c r="CX221" s="374"/>
      <c r="CY221" s="374"/>
      <c r="CZ221" s="374"/>
      <c r="DA221" s="374"/>
      <c r="DB221" s="374"/>
      <c r="DC221" s="374"/>
      <c r="DD221" s="374"/>
      <c r="DE221" s="374"/>
      <c r="DF221" s="374"/>
      <c r="DG221" s="374"/>
      <c r="DH221" s="374"/>
      <c r="DI221" s="374"/>
      <c r="DJ221" s="374"/>
      <c r="DK221" s="374"/>
      <c r="DL221" s="374"/>
      <c r="DM221" s="374"/>
      <c r="DN221" s="374"/>
      <c r="DO221" s="374"/>
      <c r="DP221" s="374"/>
      <c r="DQ221" s="374"/>
      <c r="DR221" s="374"/>
      <c r="DS221" s="374"/>
      <c r="DT221" s="374"/>
      <c r="DU221" s="374"/>
      <c r="DV221" s="374"/>
      <c r="DW221" s="374"/>
      <c r="DX221" s="374"/>
      <c r="DY221" s="374"/>
      <c r="DZ221" s="374"/>
      <c r="EA221" s="374"/>
      <c r="EB221" s="374"/>
      <c r="EC221" s="374"/>
      <c r="ED221" s="374"/>
      <c r="EE221" s="374"/>
      <c r="EF221" s="374"/>
      <c r="EG221" s="374"/>
      <c r="EH221" s="374"/>
      <c r="EI221" s="374"/>
      <c r="EJ221" s="374"/>
      <c r="EK221" s="374"/>
      <c r="EL221" s="374"/>
      <c r="EM221" s="374"/>
      <c r="EN221" s="374"/>
      <c r="EO221" s="374"/>
      <c r="EP221" s="374"/>
      <c r="EQ221" s="374"/>
      <c r="ER221" s="374"/>
      <c r="ES221" s="374"/>
      <c r="ET221" s="374"/>
      <c r="EU221" s="374"/>
      <c r="EV221" s="374"/>
      <c r="EW221" s="374"/>
      <c r="EX221" s="374"/>
      <c r="EY221" s="374"/>
      <c r="EZ221" s="374"/>
      <c r="FA221" s="374"/>
      <c r="FB221" s="374"/>
      <c r="FC221" s="374"/>
      <c r="FD221" s="374"/>
      <c r="FE221" s="374"/>
      <c r="FF221" s="374"/>
      <c r="FG221" s="374"/>
      <c r="FH221" s="374"/>
      <c r="FI221" s="374"/>
      <c r="FJ221" s="374"/>
      <c r="FK221" s="374"/>
      <c r="FL221" s="374"/>
      <c r="FM221" s="374"/>
      <c r="FN221" s="374"/>
      <c r="FO221" s="374"/>
      <c r="FP221" s="374"/>
      <c r="FQ221" s="374"/>
      <c r="FR221" s="374"/>
      <c r="FS221" s="374"/>
      <c r="FT221" s="374"/>
      <c r="FU221" s="374"/>
      <c r="FV221" s="374"/>
      <c r="FW221" s="374"/>
      <c r="FX221" s="374"/>
      <c r="FY221" s="374"/>
      <c r="FZ221" s="374"/>
      <c r="GA221" s="374"/>
      <c r="GB221" s="374"/>
      <c r="GC221" s="374"/>
      <c r="GD221" s="374"/>
      <c r="GE221" s="374"/>
      <c r="GF221" s="374"/>
      <c r="GG221" s="374"/>
      <c r="GH221" s="374"/>
      <c r="GI221" s="374"/>
      <c r="GJ221" s="374"/>
      <c r="GK221" s="374"/>
      <c r="GL221" s="374"/>
      <c r="GM221" s="374"/>
      <c r="GN221" s="374"/>
      <c r="GO221" s="374"/>
      <c r="GP221" s="374"/>
      <c r="GQ221" s="374"/>
      <c r="GR221" s="374"/>
      <c r="GS221" s="374"/>
      <c r="GT221" s="374"/>
      <c r="GU221" s="374"/>
      <c r="GV221" s="374"/>
      <c r="GW221" s="374"/>
      <c r="GX221" s="374"/>
      <c r="GY221" s="374"/>
      <c r="GZ221" s="374"/>
      <c r="HA221" s="374"/>
      <c r="HB221" s="374"/>
      <c r="HC221" s="374"/>
      <c r="HD221" s="374"/>
      <c r="HE221" s="374"/>
      <c r="HF221" s="374"/>
      <c r="HG221" s="374"/>
      <c r="HH221" s="374"/>
      <c r="HI221" s="374"/>
      <c r="HJ221" s="374"/>
      <c r="HK221" s="374"/>
      <c r="HL221" s="374"/>
      <c r="HM221" s="374"/>
      <c r="HN221" s="374"/>
      <c r="HO221" s="374"/>
      <c r="HP221" s="374"/>
      <c r="HQ221" s="374"/>
      <c r="HR221" s="374"/>
      <c r="HS221" s="374"/>
      <c r="HT221" s="374"/>
      <c r="HU221" s="374"/>
      <c r="HV221" s="374"/>
      <c r="HW221" s="374"/>
      <c r="HX221" s="374"/>
      <c r="HY221" s="374"/>
      <c r="HZ221" s="374"/>
      <c r="IA221" s="374"/>
      <c r="IB221" s="374"/>
      <c r="IC221" s="374"/>
      <c r="ID221" s="374"/>
      <c r="IE221" s="374"/>
      <c r="IF221" s="374"/>
      <c r="IG221" s="374"/>
      <c r="IH221" s="374"/>
      <c r="II221" s="374"/>
      <c r="IJ221" s="374"/>
      <c r="IK221" s="374"/>
      <c r="IL221" s="374"/>
      <c r="IM221" s="374"/>
      <c r="IN221" s="374"/>
      <c r="IO221" s="374"/>
      <c r="IP221" s="374"/>
      <c r="IQ221" s="374"/>
      <c r="IR221" s="374"/>
      <c r="IS221" s="374"/>
      <c r="IT221" s="374"/>
      <c r="IU221" s="374"/>
      <c r="IV221" s="374"/>
      <c r="IW221" s="374"/>
      <c r="IX221" s="374"/>
      <c r="IY221" s="374"/>
      <c r="IZ221" s="374"/>
      <c r="JA221" s="374"/>
      <c r="JB221" s="374"/>
      <c r="JC221" s="374"/>
      <c r="JD221" s="374"/>
      <c r="JE221" s="374"/>
      <c r="JF221" s="374"/>
      <c r="JG221" s="374"/>
      <c r="JH221" s="374"/>
      <c r="JI221" s="374"/>
      <c r="JJ221" s="374"/>
      <c r="JK221" s="374"/>
      <c r="JL221" s="374"/>
      <c r="JM221" s="374"/>
      <c r="JN221" s="374"/>
      <c r="JO221" s="374"/>
    </row>
    <row r="222" spans="1:275" s="357" customFormat="1" ht="43.5" outlineLevel="1">
      <c r="A222" s="697"/>
      <c r="B222" s="628" t="s">
        <v>2282</v>
      </c>
      <c r="C222" s="360" t="s">
        <v>2283</v>
      </c>
      <c r="D222" s="360" t="s">
        <v>586</v>
      </c>
      <c r="E222" s="360" t="s">
        <v>2279</v>
      </c>
      <c r="F222" s="361" t="s">
        <v>2280</v>
      </c>
      <c r="G222" s="361" t="s">
        <v>2284</v>
      </c>
      <c r="H222" s="360" t="s">
        <v>1556</v>
      </c>
      <c r="I222" s="359">
        <v>5059.1736299999993</v>
      </c>
      <c r="J222" s="359">
        <v>3500.8449999999998</v>
      </c>
      <c r="K222" s="359">
        <v>1558.32863</v>
      </c>
      <c r="L222" s="359">
        <v>0</v>
      </c>
      <c r="M222" s="359">
        <v>2450.5915</v>
      </c>
      <c r="N222" s="360" t="s">
        <v>80</v>
      </c>
      <c r="O222" s="360" t="s">
        <v>80</v>
      </c>
      <c r="P222" s="360" t="s">
        <v>80</v>
      </c>
      <c r="Q222" s="364">
        <v>45350</v>
      </c>
      <c r="R222" s="360" t="s">
        <v>693</v>
      </c>
      <c r="S222" s="361" t="s">
        <v>2576</v>
      </c>
      <c r="T222" s="359">
        <v>1050.2535</v>
      </c>
      <c r="U222" s="359">
        <v>1558.32863</v>
      </c>
      <c r="V222" s="359">
        <v>0</v>
      </c>
      <c r="W222" s="359">
        <v>870.52392999999995</v>
      </c>
      <c r="X222" s="359">
        <v>0</v>
      </c>
      <c r="Y222" s="359">
        <v>0</v>
      </c>
      <c r="Z222" s="359">
        <v>0</v>
      </c>
      <c r="AA222" s="359">
        <v>0</v>
      </c>
      <c r="AB222" s="359">
        <v>0</v>
      </c>
      <c r="AC222" s="359">
        <v>0</v>
      </c>
      <c r="AD222" s="359">
        <v>0</v>
      </c>
      <c r="AE222" s="359">
        <v>0</v>
      </c>
      <c r="AF222" s="359">
        <v>0</v>
      </c>
      <c r="AG222" s="359">
        <v>0</v>
      </c>
      <c r="AH222" s="359">
        <v>0</v>
      </c>
      <c r="AI222" s="359">
        <v>0</v>
      </c>
      <c r="AJ222" s="359">
        <v>0</v>
      </c>
      <c r="AK222" s="359">
        <v>0</v>
      </c>
      <c r="AL222" s="359">
        <v>0</v>
      </c>
      <c r="AM222" s="359">
        <v>0</v>
      </c>
      <c r="AN222" s="359">
        <v>0</v>
      </c>
      <c r="AO222" s="359">
        <v>0</v>
      </c>
      <c r="AP222" s="359">
        <v>0</v>
      </c>
      <c r="AQ222" s="359">
        <v>0</v>
      </c>
      <c r="AR222" s="359">
        <v>0</v>
      </c>
      <c r="AS222" s="359">
        <v>0</v>
      </c>
      <c r="AT222" s="359">
        <v>0</v>
      </c>
      <c r="AU222" s="359">
        <v>0</v>
      </c>
      <c r="AV222" s="359">
        <v>0</v>
      </c>
      <c r="AW222" s="359">
        <v>0</v>
      </c>
      <c r="AX222" s="359">
        <v>0</v>
      </c>
      <c r="AY222" s="359">
        <v>0</v>
      </c>
      <c r="AZ222" s="359">
        <v>0</v>
      </c>
      <c r="BA222" s="359">
        <v>0</v>
      </c>
      <c r="BB222" s="360" t="s">
        <v>2285</v>
      </c>
      <c r="BC222" s="360" t="s">
        <v>80</v>
      </c>
      <c r="BD222" s="360">
        <v>0</v>
      </c>
      <c r="BE222" s="360">
        <v>0</v>
      </c>
      <c r="BF222" s="360" t="s">
        <v>1978</v>
      </c>
      <c r="BG222" s="408"/>
      <c r="BH222" s="360" t="s">
        <v>2016</v>
      </c>
      <c r="BI222" s="360" t="s">
        <v>2734</v>
      </c>
      <c r="BJ222" s="391"/>
      <c r="BK222" s="374"/>
      <c r="BL222" s="374"/>
      <c r="BM222" s="374"/>
      <c r="BN222" s="374"/>
      <c r="BO222" s="374"/>
      <c r="BP222" s="374"/>
      <c r="BQ222" s="374"/>
      <c r="BR222" s="374"/>
      <c r="BS222" s="374"/>
      <c r="BT222" s="374"/>
      <c r="BU222" s="374"/>
      <c r="BV222" s="374"/>
      <c r="BW222" s="374"/>
      <c r="BX222" s="374"/>
      <c r="BY222" s="374"/>
      <c r="BZ222" s="374"/>
      <c r="CA222" s="374"/>
      <c r="CB222" s="374"/>
      <c r="CC222" s="374"/>
      <c r="CD222" s="374"/>
      <c r="CE222" s="374"/>
      <c r="CF222" s="374"/>
      <c r="CG222" s="374"/>
      <c r="CH222" s="374"/>
      <c r="CI222" s="374"/>
      <c r="CJ222" s="374"/>
      <c r="CK222" s="374"/>
      <c r="CL222" s="374"/>
      <c r="CM222" s="374"/>
      <c r="CN222" s="374"/>
      <c r="CO222" s="374"/>
      <c r="CP222" s="374"/>
      <c r="CQ222" s="374"/>
      <c r="CR222" s="374"/>
      <c r="CS222" s="374"/>
      <c r="CT222" s="374"/>
      <c r="CU222" s="374"/>
      <c r="CV222" s="374"/>
      <c r="CW222" s="374"/>
      <c r="CX222" s="374"/>
      <c r="CY222" s="374"/>
      <c r="CZ222" s="374"/>
      <c r="DA222" s="374"/>
      <c r="DB222" s="374"/>
      <c r="DC222" s="374"/>
      <c r="DD222" s="374"/>
      <c r="DE222" s="374"/>
      <c r="DF222" s="374"/>
      <c r="DG222" s="374"/>
      <c r="DH222" s="374"/>
      <c r="DI222" s="374"/>
      <c r="DJ222" s="374"/>
      <c r="DK222" s="374"/>
      <c r="DL222" s="374"/>
      <c r="DM222" s="374"/>
      <c r="DN222" s="374"/>
      <c r="DO222" s="374"/>
      <c r="DP222" s="374"/>
      <c r="DQ222" s="374"/>
      <c r="DR222" s="374"/>
      <c r="DS222" s="374"/>
      <c r="DT222" s="374"/>
      <c r="DU222" s="374"/>
      <c r="DV222" s="374"/>
      <c r="DW222" s="374"/>
      <c r="DX222" s="374"/>
      <c r="DY222" s="374"/>
      <c r="DZ222" s="374"/>
      <c r="EA222" s="374"/>
      <c r="EB222" s="374"/>
      <c r="EC222" s="374"/>
      <c r="ED222" s="374"/>
      <c r="EE222" s="374"/>
      <c r="EF222" s="374"/>
      <c r="EG222" s="374"/>
      <c r="EH222" s="374"/>
      <c r="EI222" s="374"/>
      <c r="EJ222" s="374"/>
      <c r="EK222" s="374"/>
      <c r="EL222" s="374"/>
      <c r="EM222" s="374"/>
      <c r="EN222" s="374"/>
      <c r="EO222" s="374"/>
      <c r="EP222" s="374"/>
      <c r="EQ222" s="374"/>
      <c r="ER222" s="374"/>
      <c r="ES222" s="374"/>
      <c r="ET222" s="374"/>
      <c r="EU222" s="374"/>
      <c r="EV222" s="374"/>
      <c r="EW222" s="374"/>
      <c r="EX222" s="374"/>
      <c r="EY222" s="374"/>
      <c r="EZ222" s="374"/>
      <c r="FA222" s="374"/>
      <c r="FB222" s="374"/>
      <c r="FC222" s="374"/>
      <c r="FD222" s="374"/>
      <c r="FE222" s="374"/>
      <c r="FF222" s="374"/>
      <c r="FG222" s="374"/>
      <c r="FH222" s="374"/>
      <c r="FI222" s="374"/>
      <c r="FJ222" s="374"/>
      <c r="FK222" s="374"/>
      <c r="FL222" s="374"/>
      <c r="FM222" s="374"/>
      <c r="FN222" s="374"/>
      <c r="FO222" s="374"/>
      <c r="FP222" s="374"/>
      <c r="FQ222" s="374"/>
      <c r="FR222" s="374"/>
      <c r="FS222" s="374"/>
      <c r="FT222" s="374"/>
      <c r="FU222" s="374"/>
      <c r="FV222" s="374"/>
      <c r="FW222" s="374"/>
      <c r="FX222" s="374"/>
      <c r="FY222" s="374"/>
      <c r="FZ222" s="374"/>
      <c r="GA222" s="374"/>
      <c r="GB222" s="374"/>
      <c r="GC222" s="374"/>
      <c r="GD222" s="374"/>
      <c r="GE222" s="374"/>
      <c r="GF222" s="374"/>
      <c r="GG222" s="374"/>
      <c r="GH222" s="374"/>
      <c r="GI222" s="374"/>
      <c r="GJ222" s="374"/>
      <c r="GK222" s="374"/>
      <c r="GL222" s="374"/>
      <c r="GM222" s="374"/>
      <c r="GN222" s="374"/>
      <c r="GO222" s="374"/>
      <c r="GP222" s="374"/>
      <c r="GQ222" s="374"/>
      <c r="GR222" s="374"/>
      <c r="GS222" s="374"/>
      <c r="GT222" s="374"/>
      <c r="GU222" s="374"/>
      <c r="GV222" s="374"/>
      <c r="GW222" s="374"/>
      <c r="GX222" s="374"/>
      <c r="GY222" s="374"/>
      <c r="GZ222" s="374"/>
      <c r="HA222" s="374"/>
      <c r="HB222" s="374"/>
      <c r="HC222" s="374"/>
      <c r="HD222" s="374"/>
      <c r="HE222" s="374"/>
      <c r="HF222" s="374"/>
      <c r="HG222" s="374"/>
      <c r="HH222" s="374"/>
      <c r="HI222" s="374"/>
      <c r="HJ222" s="374"/>
      <c r="HK222" s="374"/>
      <c r="HL222" s="374"/>
      <c r="HM222" s="374"/>
      <c r="HN222" s="374"/>
      <c r="HO222" s="374"/>
      <c r="HP222" s="374"/>
      <c r="HQ222" s="374"/>
      <c r="HR222" s="374"/>
      <c r="HS222" s="374"/>
      <c r="HT222" s="374"/>
      <c r="HU222" s="374"/>
      <c r="HV222" s="374"/>
      <c r="HW222" s="374"/>
      <c r="HX222" s="374"/>
      <c r="HY222" s="374"/>
      <c r="HZ222" s="374"/>
      <c r="IA222" s="374"/>
      <c r="IB222" s="374"/>
      <c r="IC222" s="374"/>
      <c r="ID222" s="374"/>
      <c r="IE222" s="374"/>
      <c r="IF222" s="374"/>
      <c r="IG222" s="374"/>
      <c r="IH222" s="374"/>
      <c r="II222" s="374"/>
      <c r="IJ222" s="374"/>
      <c r="IK222" s="374"/>
      <c r="IL222" s="374"/>
      <c r="IM222" s="374"/>
      <c r="IN222" s="374"/>
      <c r="IO222" s="374"/>
      <c r="IP222" s="374"/>
      <c r="IQ222" s="374"/>
      <c r="IR222" s="374"/>
      <c r="IS222" s="374"/>
      <c r="IT222" s="374"/>
      <c r="IU222" s="374"/>
      <c r="IV222" s="374"/>
      <c r="IW222" s="374"/>
      <c r="IX222" s="374"/>
      <c r="IY222" s="374"/>
      <c r="IZ222" s="374"/>
      <c r="JA222" s="374"/>
      <c r="JB222" s="374"/>
      <c r="JC222" s="374"/>
      <c r="JD222" s="374"/>
      <c r="JE222" s="374"/>
      <c r="JF222" s="374"/>
      <c r="JG222" s="374"/>
      <c r="JH222" s="374"/>
      <c r="JI222" s="374"/>
      <c r="JJ222" s="374"/>
      <c r="JK222" s="374"/>
      <c r="JL222" s="374"/>
      <c r="JM222" s="374"/>
      <c r="JN222" s="374"/>
      <c r="JO222" s="374"/>
    </row>
    <row r="223" spans="1:275" s="357" customFormat="1" ht="72" outlineLevel="1">
      <c r="A223" s="697"/>
      <c r="B223" s="628" t="s">
        <v>1758</v>
      </c>
      <c r="C223" s="360" t="s">
        <v>1928</v>
      </c>
      <c r="D223" s="360" t="s">
        <v>1317</v>
      </c>
      <c r="E223" s="361" t="s">
        <v>1759</v>
      </c>
      <c r="F223" s="361" t="s">
        <v>2434</v>
      </c>
      <c r="G223" s="361" t="s">
        <v>1318</v>
      </c>
      <c r="H223" s="360" t="s">
        <v>577</v>
      </c>
      <c r="I223" s="359">
        <v>50493.07387</v>
      </c>
      <c r="J223" s="359">
        <v>46509.179889999999</v>
      </c>
      <c r="K223" s="359">
        <v>3983.8939799999998</v>
      </c>
      <c r="L223" s="359">
        <v>0</v>
      </c>
      <c r="M223" s="359">
        <v>41858.261899999998</v>
      </c>
      <c r="N223" s="359">
        <v>41858.261899999998</v>
      </c>
      <c r="O223" s="360" t="s">
        <v>2582</v>
      </c>
      <c r="P223" s="399" t="s">
        <v>80</v>
      </c>
      <c r="Q223" s="364">
        <v>45291</v>
      </c>
      <c r="R223" s="360" t="s">
        <v>693</v>
      </c>
      <c r="S223" s="361" t="s">
        <v>2142</v>
      </c>
      <c r="T223" s="359">
        <v>4650.9179899999999</v>
      </c>
      <c r="U223" s="359">
        <v>3892.5355599999998</v>
      </c>
      <c r="V223" s="359">
        <v>41858.261899999998</v>
      </c>
      <c r="W223" s="359">
        <v>50401.715449999996</v>
      </c>
      <c r="X223" s="359">
        <v>0</v>
      </c>
      <c r="Y223" s="359">
        <v>0</v>
      </c>
      <c r="Z223" s="359">
        <v>0</v>
      </c>
      <c r="AA223" s="359">
        <v>0</v>
      </c>
      <c r="AB223" s="359">
        <v>0</v>
      </c>
      <c r="AC223" s="359">
        <v>41858.261899999998</v>
      </c>
      <c r="AD223" s="359">
        <v>0</v>
      </c>
      <c r="AE223" s="359">
        <v>0</v>
      </c>
      <c r="AF223" s="359">
        <v>0</v>
      </c>
      <c r="AG223" s="359">
        <v>0</v>
      </c>
      <c r="AH223" s="359">
        <v>0</v>
      </c>
      <c r="AI223" s="359">
        <v>0</v>
      </c>
      <c r="AJ223" s="359">
        <v>0</v>
      </c>
      <c r="AK223" s="359">
        <v>0</v>
      </c>
      <c r="AL223" s="359">
        <v>0</v>
      </c>
      <c r="AM223" s="359">
        <v>0</v>
      </c>
      <c r="AN223" s="359">
        <v>0</v>
      </c>
      <c r="AO223" s="359">
        <v>0</v>
      </c>
      <c r="AP223" s="359">
        <v>0</v>
      </c>
      <c r="AQ223" s="359">
        <v>0</v>
      </c>
      <c r="AR223" s="359">
        <v>0</v>
      </c>
      <c r="AS223" s="359">
        <v>0</v>
      </c>
      <c r="AT223" s="359">
        <v>0</v>
      </c>
      <c r="AU223" s="359">
        <v>0</v>
      </c>
      <c r="AV223" s="359">
        <v>0</v>
      </c>
      <c r="AW223" s="359">
        <v>41858.261899999998</v>
      </c>
      <c r="AX223" s="359">
        <v>0</v>
      </c>
      <c r="AY223" s="359">
        <v>0</v>
      </c>
      <c r="AZ223" s="359">
        <v>91.358419999999995</v>
      </c>
      <c r="BA223" s="359"/>
      <c r="BB223" s="360" t="s">
        <v>1781</v>
      </c>
      <c r="BC223" s="360" t="s">
        <v>80</v>
      </c>
      <c r="BD223" s="360">
        <v>0</v>
      </c>
      <c r="BE223" s="360">
        <v>0</v>
      </c>
      <c r="BF223" s="360" t="s">
        <v>1978</v>
      </c>
      <c r="BG223" s="360"/>
      <c r="BH223" s="360" t="s">
        <v>2015</v>
      </c>
      <c r="BI223" s="360" t="s">
        <v>2735</v>
      </c>
      <c r="BJ223" s="391"/>
      <c r="BK223" s="374"/>
      <c r="BL223" s="374"/>
      <c r="BM223" s="374"/>
      <c r="BN223" s="374"/>
      <c r="BO223" s="374"/>
      <c r="BP223" s="374"/>
      <c r="BQ223" s="374"/>
      <c r="BR223" s="374"/>
      <c r="BS223" s="374"/>
      <c r="BT223" s="374"/>
      <c r="BU223" s="374"/>
      <c r="BV223" s="374"/>
      <c r="BW223" s="374"/>
      <c r="BX223" s="374"/>
      <c r="BY223" s="374"/>
      <c r="BZ223" s="374"/>
      <c r="CA223" s="374"/>
      <c r="CB223" s="374"/>
      <c r="CC223" s="374"/>
      <c r="CD223" s="374"/>
      <c r="CE223" s="374"/>
      <c r="CF223" s="374"/>
      <c r="CG223" s="374"/>
      <c r="CH223" s="374"/>
      <c r="CI223" s="374"/>
      <c r="CJ223" s="374"/>
      <c r="CK223" s="374"/>
      <c r="CL223" s="374"/>
      <c r="CM223" s="374"/>
      <c r="CN223" s="374"/>
      <c r="CO223" s="374"/>
      <c r="CP223" s="374"/>
      <c r="CQ223" s="374"/>
      <c r="CR223" s="374"/>
      <c r="CS223" s="374"/>
      <c r="CT223" s="374"/>
      <c r="CU223" s="374"/>
      <c r="CV223" s="374"/>
      <c r="CW223" s="374"/>
      <c r="CX223" s="374"/>
      <c r="CY223" s="374"/>
      <c r="CZ223" s="374"/>
      <c r="DA223" s="374"/>
      <c r="DB223" s="374"/>
      <c r="DC223" s="374"/>
      <c r="DD223" s="374"/>
      <c r="DE223" s="374"/>
      <c r="DF223" s="374"/>
      <c r="DG223" s="374"/>
      <c r="DH223" s="374"/>
      <c r="DI223" s="374"/>
      <c r="DJ223" s="374"/>
      <c r="DK223" s="374"/>
      <c r="DL223" s="374"/>
      <c r="DM223" s="374"/>
      <c r="DN223" s="374"/>
      <c r="DO223" s="374"/>
      <c r="DP223" s="374"/>
      <c r="DQ223" s="374"/>
      <c r="DR223" s="374"/>
      <c r="DS223" s="374"/>
      <c r="DT223" s="374"/>
      <c r="DU223" s="374"/>
      <c r="DV223" s="374"/>
      <c r="DW223" s="374"/>
      <c r="DX223" s="374"/>
      <c r="DY223" s="374"/>
      <c r="DZ223" s="374"/>
      <c r="EA223" s="374"/>
      <c r="EB223" s="374"/>
      <c r="EC223" s="374"/>
      <c r="ED223" s="374"/>
      <c r="EE223" s="374"/>
      <c r="EF223" s="374"/>
      <c r="EG223" s="374"/>
      <c r="EH223" s="374"/>
      <c r="EI223" s="374"/>
      <c r="EJ223" s="374"/>
      <c r="EK223" s="374"/>
      <c r="EL223" s="374"/>
      <c r="EM223" s="374"/>
      <c r="EN223" s="374"/>
      <c r="EO223" s="374"/>
      <c r="EP223" s="374"/>
      <c r="EQ223" s="374"/>
      <c r="ER223" s="374"/>
      <c r="ES223" s="374"/>
      <c r="ET223" s="374"/>
      <c r="EU223" s="374"/>
      <c r="EV223" s="374"/>
      <c r="EW223" s="374"/>
      <c r="EX223" s="374"/>
      <c r="EY223" s="374"/>
      <c r="EZ223" s="374"/>
      <c r="FA223" s="374"/>
      <c r="FB223" s="374"/>
      <c r="FC223" s="374"/>
      <c r="FD223" s="374"/>
      <c r="FE223" s="374"/>
      <c r="FF223" s="374"/>
      <c r="FG223" s="374"/>
      <c r="FH223" s="374"/>
      <c r="FI223" s="374"/>
      <c r="FJ223" s="374"/>
      <c r="FK223" s="374"/>
      <c r="FL223" s="374"/>
      <c r="FM223" s="374"/>
      <c r="FN223" s="374"/>
      <c r="FO223" s="374"/>
      <c r="FP223" s="374"/>
      <c r="FQ223" s="374"/>
      <c r="FR223" s="374"/>
      <c r="FS223" s="374"/>
      <c r="FT223" s="374"/>
      <c r="FU223" s="374"/>
      <c r="FV223" s="374"/>
      <c r="FW223" s="374"/>
      <c r="FX223" s="374"/>
      <c r="FY223" s="374"/>
      <c r="FZ223" s="374"/>
      <c r="GA223" s="374"/>
      <c r="GB223" s="374"/>
      <c r="GC223" s="374"/>
      <c r="GD223" s="374"/>
      <c r="GE223" s="374"/>
      <c r="GF223" s="374"/>
      <c r="GG223" s="374"/>
      <c r="GH223" s="374"/>
      <c r="GI223" s="374"/>
      <c r="GJ223" s="374"/>
      <c r="GK223" s="374"/>
      <c r="GL223" s="374"/>
      <c r="GM223" s="374"/>
      <c r="GN223" s="374"/>
      <c r="GO223" s="374"/>
      <c r="GP223" s="374"/>
      <c r="GQ223" s="374"/>
      <c r="GR223" s="374"/>
      <c r="GS223" s="374"/>
      <c r="GT223" s="374"/>
      <c r="GU223" s="374"/>
      <c r="GV223" s="374"/>
      <c r="GW223" s="374"/>
      <c r="GX223" s="374"/>
      <c r="GY223" s="374"/>
      <c r="GZ223" s="374"/>
      <c r="HA223" s="374"/>
      <c r="HB223" s="374"/>
      <c r="HC223" s="374"/>
      <c r="HD223" s="374"/>
      <c r="HE223" s="374"/>
      <c r="HF223" s="374"/>
      <c r="HG223" s="374"/>
      <c r="HH223" s="374"/>
      <c r="HI223" s="374"/>
      <c r="HJ223" s="374"/>
      <c r="HK223" s="374"/>
      <c r="HL223" s="374"/>
      <c r="HM223" s="374"/>
      <c r="HN223" s="374"/>
      <c r="HO223" s="374"/>
      <c r="HP223" s="374"/>
      <c r="HQ223" s="374"/>
      <c r="HR223" s="374"/>
      <c r="HS223" s="374"/>
      <c r="HT223" s="374"/>
      <c r="HU223" s="374"/>
      <c r="HV223" s="374"/>
      <c r="HW223" s="374"/>
      <c r="HX223" s="374"/>
      <c r="HY223" s="374"/>
      <c r="HZ223" s="374"/>
      <c r="IA223" s="374"/>
      <c r="IB223" s="374"/>
      <c r="IC223" s="374"/>
      <c r="ID223" s="374"/>
      <c r="IE223" s="374"/>
      <c r="IF223" s="374"/>
      <c r="IG223" s="374"/>
      <c r="IH223" s="374"/>
      <c r="II223" s="374"/>
      <c r="IJ223" s="374"/>
      <c r="IK223" s="374"/>
      <c r="IL223" s="374"/>
      <c r="IM223" s="374"/>
      <c r="IN223" s="374"/>
      <c r="IO223" s="374"/>
      <c r="IP223" s="374"/>
      <c r="IQ223" s="374"/>
      <c r="IR223" s="374"/>
      <c r="IS223" s="374"/>
      <c r="IT223" s="374"/>
      <c r="IU223" s="374"/>
      <c r="IV223" s="374"/>
      <c r="IW223" s="374"/>
      <c r="IX223" s="374"/>
      <c r="IY223" s="374"/>
      <c r="IZ223" s="374"/>
      <c r="JA223" s="374"/>
      <c r="JB223" s="374"/>
      <c r="JC223" s="374"/>
      <c r="JD223" s="374"/>
      <c r="JE223" s="374"/>
      <c r="JF223" s="374"/>
      <c r="JG223" s="374"/>
      <c r="JH223" s="374"/>
      <c r="JI223" s="374"/>
      <c r="JJ223" s="374"/>
      <c r="JK223" s="374"/>
      <c r="JL223" s="374"/>
      <c r="JM223" s="374"/>
      <c r="JN223" s="374"/>
      <c r="JO223" s="374"/>
    </row>
    <row r="224" spans="1:275" s="357" customFormat="1" ht="72" outlineLevel="1">
      <c r="A224" s="697"/>
      <c r="B224" s="628" t="s">
        <v>49</v>
      </c>
      <c r="C224" s="360" t="s">
        <v>642</v>
      </c>
      <c r="D224" s="360" t="s">
        <v>125</v>
      </c>
      <c r="E224" s="361" t="s">
        <v>1183</v>
      </c>
      <c r="F224" s="361" t="s">
        <v>1118</v>
      </c>
      <c r="G224" s="361" t="s">
        <v>382</v>
      </c>
      <c r="H224" s="360" t="s">
        <v>300</v>
      </c>
      <c r="I224" s="359">
        <v>30091.994060000001</v>
      </c>
      <c r="J224" s="359">
        <v>30091.994060000001</v>
      </c>
      <c r="K224" s="359">
        <v>0</v>
      </c>
      <c r="L224" s="359">
        <v>0</v>
      </c>
      <c r="M224" s="359">
        <v>27082.79465</v>
      </c>
      <c r="N224" s="359">
        <v>27082.79465</v>
      </c>
      <c r="O224" s="446" t="s">
        <v>2582</v>
      </c>
      <c r="P224" s="399" t="s">
        <v>80</v>
      </c>
      <c r="Q224" s="364">
        <v>45077</v>
      </c>
      <c r="R224" s="360" t="s">
        <v>693</v>
      </c>
      <c r="S224" s="361" t="s">
        <v>2143</v>
      </c>
      <c r="T224" s="359">
        <v>3009.1994100000002</v>
      </c>
      <c r="U224" s="359">
        <v>0</v>
      </c>
      <c r="V224" s="359">
        <v>27082.79465</v>
      </c>
      <c r="W224" s="359">
        <v>30091.994060000001</v>
      </c>
      <c r="X224" s="359">
        <v>24197.49353</v>
      </c>
      <c r="Y224" s="359">
        <v>0</v>
      </c>
      <c r="Z224" s="359">
        <v>0</v>
      </c>
      <c r="AA224" s="359">
        <v>0</v>
      </c>
      <c r="AB224" s="359">
        <v>0</v>
      </c>
      <c r="AC224" s="359">
        <v>2885.3011200000001</v>
      </c>
      <c r="AD224" s="359">
        <v>0</v>
      </c>
      <c r="AE224" s="359">
        <v>0</v>
      </c>
      <c r="AF224" s="359">
        <v>0</v>
      </c>
      <c r="AG224" s="359">
        <v>0</v>
      </c>
      <c r="AH224" s="359">
        <v>0</v>
      </c>
      <c r="AI224" s="359">
        <v>0</v>
      </c>
      <c r="AJ224" s="359">
        <v>0</v>
      </c>
      <c r="AK224" s="359">
        <v>0</v>
      </c>
      <c r="AL224" s="359">
        <v>0</v>
      </c>
      <c r="AM224" s="359">
        <v>0</v>
      </c>
      <c r="AN224" s="359">
        <v>0</v>
      </c>
      <c r="AO224" s="359">
        <v>0</v>
      </c>
      <c r="AP224" s="359">
        <v>0</v>
      </c>
      <c r="AQ224" s="359">
        <v>0</v>
      </c>
      <c r="AR224" s="359">
        <v>0</v>
      </c>
      <c r="AS224" s="359">
        <v>0</v>
      </c>
      <c r="AT224" s="359">
        <v>0</v>
      </c>
      <c r="AU224" s="359">
        <v>0</v>
      </c>
      <c r="AV224" s="359">
        <v>0</v>
      </c>
      <c r="AW224" s="359">
        <v>2885.3011200000001</v>
      </c>
      <c r="AX224" s="359">
        <v>0</v>
      </c>
      <c r="AY224" s="359">
        <v>0</v>
      </c>
      <c r="AZ224" s="359">
        <v>0</v>
      </c>
      <c r="BA224" s="359">
        <v>0</v>
      </c>
      <c r="BB224" s="360" t="s">
        <v>123</v>
      </c>
      <c r="BC224" s="360" t="s">
        <v>80</v>
      </c>
      <c r="BD224" s="360">
        <v>0</v>
      </c>
      <c r="BE224" s="360">
        <v>0</v>
      </c>
      <c r="BF224" s="360" t="s">
        <v>1978</v>
      </c>
      <c r="BG224" s="360"/>
      <c r="BH224" s="360" t="s">
        <v>2014</v>
      </c>
      <c r="BI224" s="360" t="s">
        <v>2735</v>
      </c>
      <c r="BJ224" s="391"/>
      <c r="BK224" s="374"/>
      <c r="BL224" s="374"/>
      <c r="BM224" s="374"/>
      <c r="BN224" s="374"/>
      <c r="BO224" s="374"/>
      <c r="BP224" s="374"/>
      <c r="BQ224" s="374"/>
      <c r="BR224" s="374"/>
      <c r="BS224" s="374"/>
      <c r="BT224" s="374"/>
      <c r="BU224" s="374"/>
      <c r="BV224" s="374"/>
      <c r="BW224" s="374"/>
      <c r="BX224" s="374"/>
      <c r="BY224" s="374"/>
      <c r="BZ224" s="374"/>
      <c r="CA224" s="374"/>
      <c r="CB224" s="374"/>
      <c r="CC224" s="374"/>
      <c r="CD224" s="374"/>
      <c r="CE224" s="374"/>
      <c r="CF224" s="374"/>
      <c r="CG224" s="374"/>
      <c r="CH224" s="374"/>
      <c r="CI224" s="374"/>
      <c r="CJ224" s="374"/>
      <c r="CK224" s="374"/>
      <c r="CL224" s="374"/>
      <c r="CM224" s="374"/>
      <c r="CN224" s="374"/>
      <c r="CO224" s="374"/>
      <c r="CP224" s="374"/>
      <c r="CQ224" s="374"/>
      <c r="CR224" s="374"/>
      <c r="CS224" s="374"/>
      <c r="CT224" s="374"/>
      <c r="CU224" s="374"/>
      <c r="CV224" s="374"/>
      <c r="CW224" s="374"/>
      <c r="CX224" s="374"/>
      <c r="CY224" s="374"/>
      <c r="CZ224" s="374"/>
      <c r="DA224" s="374"/>
      <c r="DB224" s="374"/>
      <c r="DC224" s="374"/>
      <c r="DD224" s="374"/>
      <c r="DE224" s="374"/>
      <c r="DF224" s="374"/>
      <c r="DG224" s="374"/>
      <c r="DH224" s="374"/>
      <c r="DI224" s="374"/>
      <c r="DJ224" s="374"/>
      <c r="DK224" s="374"/>
      <c r="DL224" s="374"/>
      <c r="DM224" s="374"/>
      <c r="DN224" s="374"/>
      <c r="DO224" s="374"/>
      <c r="DP224" s="374"/>
      <c r="DQ224" s="374"/>
      <c r="DR224" s="374"/>
      <c r="DS224" s="374"/>
      <c r="DT224" s="374"/>
      <c r="DU224" s="374"/>
      <c r="DV224" s="374"/>
      <c r="DW224" s="374"/>
      <c r="DX224" s="374"/>
      <c r="DY224" s="374"/>
      <c r="DZ224" s="374"/>
      <c r="EA224" s="374"/>
      <c r="EB224" s="374"/>
      <c r="EC224" s="374"/>
      <c r="ED224" s="374"/>
      <c r="EE224" s="374"/>
      <c r="EF224" s="374"/>
      <c r="EG224" s="374"/>
      <c r="EH224" s="374"/>
      <c r="EI224" s="374"/>
      <c r="EJ224" s="374"/>
      <c r="EK224" s="374"/>
      <c r="EL224" s="374"/>
      <c r="EM224" s="374"/>
      <c r="EN224" s="374"/>
      <c r="EO224" s="374"/>
      <c r="EP224" s="374"/>
      <c r="EQ224" s="374"/>
      <c r="ER224" s="374"/>
      <c r="ES224" s="374"/>
      <c r="ET224" s="374"/>
      <c r="EU224" s="374"/>
      <c r="EV224" s="374"/>
      <c r="EW224" s="374"/>
      <c r="EX224" s="374"/>
      <c r="EY224" s="374"/>
      <c r="EZ224" s="374"/>
      <c r="FA224" s="374"/>
      <c r="FB224" s="374"/>
      <c r="FC224" s="374"/>
      <c r="FD224" s="374"/>
      <c r="FE224" s="374"/>
      <c r="FF224" s="374"/>
      <c r="FG224" s="374"/>
      <c r="FH224" s="374"/>
      <c r="FI224" s="374"/>
      <c r="FJ224" s="374"/>
      <c r="FK224" s="374"/>
      <c r="FL224" s="374"/>
      <c r="FM224" s="374"/>
      <c r="FN224" s="374"/>
      <c r="FO224" s="374"/>
      <c r="FP224" s="374"/>
      <c r="FQ224" s="374"/>
      <c r="FR224" s="374"/>
      <c r="FS224" s="374"/>
      <c r="FT224" s="374"/>
      <c r="FU224" s="374"/>
      <c r="FV224" s="374"/>
      <c r="FW224" s="374"/>
      <c r="FX224" s="374"/>
      <c r="FY224" s="374"/>
      <c r="FZ224" s="374"/>
      <c r="GA224" s="374"/>
      <c r="GB224" s="374"/>
      <c r="GC224" s="374"/>
      <c r="GD224" s="374"/>
      <c r="GE224" s="374"/>
      <c r="GF224" s="374"/>
      <c r="GG224" s="374"/>
      <c r="GH224" s="374"/>
      <c r="GI224" s="374"/>
      <c r="GJ224" s="374"/>
      <c r="GK224" s="374"/>
      <c r="GL224" s="374"/>
      <c r="GM224" s="374"/>
      <c r="GN224" s="374"/>
      <c r="GO224" s="374"/>
      <c r="GP224" s="374"/>
      <c r="GQ224" s="374"/>
      <c r="GR224" s="374"/>
      <c r="GS224" s="374"/>
      <c r="GT224" s="374"/>
      <c r="GU224" s="374"/>
      <c r="GV224" s="374"/>
      <c r="GW224" s="374"/>
      <c r="GX224" s="374"/>
      <c r="GY224" s="374"/>
      <c r="GZ224" s="374"/>
      <c r="HA224" s="374"/>
      <c r="HB224" s="374"/>
      <c r="HC224" s="374"/>
      <c r="HD224" s="374"/>
      <c r="HE224" s="374"/>
      <c r="HF224" s="374"/>
      <c r="HG224" s="374"/>
      <c r="HH224" s="374"/>
      <c r="HI224" s="374"/>
      <c r="HJ224" s="374"/>
      <c r="HK224" s="374"/>
      <c r="HL224" s="374"/>
      <c r="HM224" s="374"/>
      <c r="HN224" s="374"/>
      <c r="HO224" s="374"/>
      <c r="HP224" s="374"/>
      <c r="HQ224" s="374"/>
      <c r="HR224" s="374"/>
      <c r="HS224" s="374"/>
      <c r="HT224" s="374"/>
      <c r="HU224" s="374"/>
      <c r="HV224" s="374"/>
      <c r="HW224" s="374"/>
      <c r="HX224" s="374"/>
      <c r="HY224" s="374"/>
      <c r="HZ224" s="374"/>
      <c r="IA224" s="374"/>
      <c r="IB224" s="374"/>
      <c r="IC224" s="374"/>
      <c r="ID224" s="374"/>
      <c r="IE224" s="374"/>
      <c r="IF224" s="374"/>
      <c r="IG224" s="374"/>
      <c r="IH224" s="374"/>
      <c r="II224" s="374"/>
      <c r="IJ224" s="374"/>
      <c r="IK224" s="374"/>
      <c r="IL224" s="374"/>
      <c r="IM224" s="374"/>
      <c r="IN224" s="374"/>
      <c r="IO224" s="374"/>
      <c r="IP224" s="374"/>
      <c r="IQ224" s="374"/>
      <c r="IR224" s="374"/>
      <c r="IS224" s="374"/>
      <c r="IT224" s="374"/>
      <c r="IU224" s="374"/>
      <c r="IV224" s="374"/>
      <c r="IW224" s="374"/>
      <c r="IX224" s="374"/>
      <c r="IY224" s="374"/>
      <c r="IZ224" s="374"/>
      <c r="JA224" s="374"/>
      <c r="JB224" s="374"/>
      <c r="JC224" s="374"/>
      <c r="JD224" s="374"/>
      <c r="JE224" s="374"/>
      <c r="JF224" s="374"/>
      <c r="JG224" s="374"/>
      <c r="JH224" s="374"/>
      <c r="JI224" s="374"/>
      <c r="JJ224" s="374"/>
      <c r="JK224" s="374"/>
      <c r="JL224" s="374"/>
      <c r="JM224" s="374"/>
      <c r="JN224" s="374"/>
      <c r="JO224" s="374"/>
    </row>
    <row r="225" spans="1:275" s="357" customFormat="1" ht="72" outlineLevel="1">
      <c r="A225" s="697"/>
      <c r="B225" s="628" t="s">
        <v>1587</v>
      </c>
      <c r="C225" s="360" t="s">
        <v>2144</v>
      </c>
      <c r="D225" s="513" t="s">
        <v>125</v>
      </c>
      <c r="E225" s="513" t="s">
        <v>1183</v>
      </c>
      <c r="F225" s="513">
        <v>61664651</v>
      </c>
      <c r="G225" s="361">
        <v>6550</v>
      </c>
      <c r="H225" s="360" t="s">
        <v>1577</v>
      </c>
      <c r="I225" s="514">
        <v>4541.7800999999999</v>
      </c>
      <c r="J225" s="514">
        <v>4541.7800999999999</v>
      </c>
      <c r="K225" s="359">
        <v>0</v>
      </c>
      <c r="L225" s="514">
        <v>3633.4240799999998</v>
      </c>
      <c r="M225" s="514">
        <v>908.35601999999994</v>
      </c>
      <c r="N225" s="514">
        <v>908.35601999999994</v>
      </c>
      <c r="O225" s="515" t="s">
        <v>2436</v>
      </c>
      <c r="P225" s="360" t="s">
        <v>80</v>
      </c>
      <c r="Q225" s="515" t="s">
        <v>2437</v>
      </c>
      <c r="R225" s="360" t="s">
        <v>1666</v>
      </c>
      <c r="S225" s="361" t="s">
        <v>2145</v>
      </c>
      <c r="T225" s="359">
        <v>0</v>
      </c>
      <c r="U225" s="359">
        <v>0</v>
      </c>
      <c r="V225" s="359">
        <v>908.35601999999994</v>
      </c>
      <c r="W225" s="359">
        <v>908.35601999999994</v>
      </c>
      <c r="X225" s="359">
        <v>0</v>
      </c>
      <c r="Y225" s="359">
        <v>0</v>
      </c>
      <c r="Z225" s="359">
        <v>0</v>
      </c>
      <c r="AA225" s="359">
        <v>0</v>
      </c>
      <c r="AB225" s="359">
        <v>0</v>
      </c>
      <c r="AC225" s="359">
        <v>908.35601999999994</v>
      </c>
      <c r="AD225" s="359">
        <v>0</v>
      </c>
      <c r="AE225" s="359">
        <v>0</v>
      </c>
      <c r="AF225" s="359">
        <v>0</v>
      </c>
      <c r="AG225" s="359">
        <v>0</v>
      </c>
      <c r="AH225" s="359">
        <v>0</v>
      </c>
      <c r="AI225" s="359">
        <v>0</v>
      </c>
      <c r="AJ225" s="359">
        <v>0</v>
      </c>
      <c r="AK225" s="359">
        <v>0</v>
      </c>
      <c r="AL225" s="359">
        <v>0</v>
      </c>
      <c r="AM225" s="359">
        <v>908.35601999999994</v>
      </c>
      <c r="AN225" s="359">
        <v>0</v>
      </c>
      <c r="AO225" s="359">
        <v>0</v>
      </c>
      <c r="AP225" s="359">
        <v>0</v>
      </c>
      <c r="AQ225" s="359">
        <v>0</v>
      </c>
      <c r="AR225" s="359">
        <v>0</v>
      </c>
      <c r="AS225" s="359">
        <v>0</v>
      </c>
      <c r="AT225" s="359">
        <v>0</v>
      </c>
      <c r="AU225" s="359">
        <v>0</v>
      </c>
      <c r="AV225" s="359">
        <v>0</v>
      </c>
      <c r="AW225" s="359">
        <v>0</v>
      </c>
      <c r="AX225" s="359">
        <v>0</v>
      </c>
      <c r="AY225" s="359">
        <v>0</v>
      </c>
      <c r="AZ225" s="359">
        <v>0</v>
      </c>
      <c r="BA225" s="359">
        <v>0</v>
      </c>
      <c r="BB225" s="360" t="s">
        <v>1579</v>
      </c>
      <c r="BC225" s="360" t="s">
        <v>80</v>
      </c>
      <c r="BD225" s="360">
        <v>0</v>
      </c>
      <c r="BE225" s="360">
        <v>0</v>
      </c>
      <c r="BF225" s="360" t="s">
        <v>1978</v>
      </c>
      <c r="BG225" s="360"/>
      <c r="BH225" s="360" t="s">
        <v>2014</v>
      </c>
      <c r="BI225" s="360" t="s">
        <v>2734</v>
      </c>
      <c r="BJ225" s="391"/>
      <c r="BK225" s="374"/>
      <c r="BL225" s="374"/>
      <c r="BM225" s="374"/>
      <c r="BN225" s="374"/>
      <c r="BO225" s="374"/>
      <c r="BP225" s="374"/>
      <c r="BQ225" s="374"/>
      <c r="BR225" s="374"/>
      <c r="BS225" s="374"/>
      <c r="BT225" s="374"/>
      <c r="BU225" s="374"/>
      <c r="BV225" s="374"/>
      <c r="BW225" s="374"/>
      <c r="BX225" s="374"/>
      <c r="BY225" s="374"/>
      <c r="BZ225" s="374"/>
      <c r="CA225" s="374"/>
      <c r="CB225" s="374"/>
      <c r="CC225" s="374"/>
      <c r="CD225" s="374"/>
      <c r="CE225" s="374"/>
      <c r="CF225" s="374"/>
      <c r="CG225" s="374"/>
      <c r="CH225" s="374"/>
      <c r="CI225" s="374"/>
      <c r="CJ225" s="374"/>
      <c r="CK225" s="374"/>
      <c r="CL225" s="374"/>
      <c r="CM225" s="374"/>
      <c r="CN225" s="374"/>
      <c r="CO225" s="374"/>
      <c r="CP225" s="374"/>
      <c r="CQ225" s="374"/>
      <c r="CR225" s="374"/>
      <c r="CS225" s="374"/>
      <c r="CT225" s="374"/>
      <c r="CU225" s="374"/>
      <c r="CV225" s="374"/>
      <c r="CW225" s="374"/>
      <c r="CX225" s="374"/>
      <c r="CY225" s="374"/>
      <c r="CZ225" s="374"/>
      <c r="DA225" s="374"/>
      <c r="DB225" s="374"/>
      <c r="DC225" s="374"/>
      <c r="DD225" s="374"/>
      <c r="DE225" s="374"/>
      <c r="DF225" s="374"/>
      <c r="DG225" s="374"/>
      <c r="DH225" s="374"/>
      <c r="DI225" s="374"/>
      <c r="DJ225" s="374"/>
      <c r="DK225" s="374"/>
      <c r="DL225" s="374"/>
      <c r="DM225" s="374"/>
      <c r="DN225" s="374"/>
      <c r="DO225" s="374"/>
      <c r="DP225" s="374"/>
      <c r="DQ225" s="374"/>
      <c r="DR225" s="374"/>
      <c r="DS225" s="374"/>
      <c r="DT225" s="374"/>
      <c r="DU225" s="374"/>
      <c r="DV225" s="374"/>
      <c r="DW225" s="374"/>
      <c r="DX225" s="374"/>
      <c r="DY225" s="374"/>
      <c r="DZ225" s="374"/>
      <c r="EA225" s="374"/>
      <c r="EB225" s="374"/>
      <c r="EC225" s="374"/>
      <c r="ED225" s="374"/>
      <c r="EE225" s="374"/>
      <c r="EF225" s="374"/>
      <c r="EG225" s="374"/>
      <c r="EH225" s="374"/>
      <c r="EI225" s="374"/>
      <c r="EJ225" s="374"/>
      <c r="EK225" s="374"/>
      <c r="EL225" s="374"/>
      <c r="EM225" s="374"/>
      <c r="EN225" s="374"/>
      <c r="EO225" s="374"/>
      <c r="EP225" s="374"/>
      <c r="EQ225" s="374"/>
      <c r="ER225" s="374"/>
      <c r="ES225" s="374"/>
      <c r="ET225" s="374"/>
      <c r="EU225" s="374"/>
      <c r="EV225" s="374"/>
      <c r="EW225" s="374"/>
      <c r="EX225" s="374"/>
      <c r="EY225" s="374"/>
      <c r="EZ225" s="374"/>
      <c r="FA225" s="374"/>
      <c r="FB225" s="374"/>
      <c r="FC225" s="374"/>
      <c r="FD225" s="374"/>
      <c r="FE225" s="374"/>
      <c r="FF225" s="374"/>
      <c r="FG225" s="374"/>
      <c r="FH225" s="374"/>
      <c r="FI225" s="374"/>
      <c r="FJ225" s="374"/>
      <c r="FK225" s="374"/>
      <c r="FL225" s="374"/>
      <c r="FM225" s="374"/>
      <c r="FN225" s="374"/>
      <c r="FO225" s="374"/>
      <c r="FP225" s="374"/>
      <c r="FQ225" s="374"/>
      <c r="FR225" s="374"/>
      <c r="FS225" s="374"/>
      <c r="FT225" s="374"/>
      <c r="FU225" s="374"/>
      <c r="FV225" s="374"/>
      <c r="FW225" s="374"/>
      <c r="FX225" s="374"/>
      <c r="FY225" s="374"/>
      <c r="FZ225" s="374"/>
      <c r="GA225" s="374"/>
      <c r="GB225" s="374"/>
      <c r="GC225" s="374"/>
      <c r="GD225" s="374"/>
      <c r="GE225" s="374"/>
      <c r="GF225" s="374"/>
      <c r="GG225" s="374"/>
      <c r="GH225" s="374"/>
      <c r="GI225" s="374"/>
      <c r="GJ225" s="374"/>
      <c r="GK225" s="374"/>
      <c r="GL225" s="374"/>
      <c r="GM225" s="374"/>
      <c r="GN225" s="374"/>
      <c r="GO225" s="374"/>
      <c r="GP225" s="374"/>
      <c r="GQ225" s="374"/>
      <c r="GR225" s="374"/>
      <c r="GS225" s="374"/>
      <c r="GT225" s="374"/>
      <c r="GU225" s="374"/>
      <c r="GV225" s="374"/>
      <c r="GW225" s="374"/>
      <c r="GX225" s="374"/>
      <c r="GY225" s="374"/>
      <c r="GZ225" s="374"/>
      <c r="HA225" s="374"/>
      <c r="HB225" s="374"/>
      <c r="HC225" s="374"/>
      <c r="HD225" s="374"/>
      <c r="HE225" s="374"/>
      <c r="HF225" s="374"/>
      <c r="HG225" s="374"/>
      <c r="HH225" s="374"/>
      <c r="HI225" s="374"/>
      <c r="HJ225" s="374"/>
      <c r="HK225" s="374"/>
      <c r="HL225" s="374"/>
      <c r="HM225" s="374"/>
      <c r="HN225" s="374"/>
      <c r="HO225" s="374"/>
      <c r="HP225" s="374"/>
      <c r="HQ225" s="374"/>
      <c r="HR225" s="374"/>
      <c r="HS225" s="374"/>
      <c r="HT225" s="374"/>
      <c r="HU225" s="374"/>
      <c r="HV225" s="374"/>
      <c r="HW225" s="374"/>
      <c r="HX225" s="374"/>
      <c r="HY225" s="374"/>
      <c r="HZ225" s="374"/>
      <c r="IA225" s="374"/>
      <c r="IB225" s="374"/>
      <c r="IC225" s="374"/>
      <c r="ID225" s="374"/>
      <c r="IE225" s="374"/>
      <c r="IF225" s="374"/>
      <c r="IG225" s="374"/>
      <c r="IH225" s="374"/>
      <c r="II225" s="374"/>
      <c r="IJ225" s="374"/>
      <c r="IK225" s="374"/>
      <c r="IL225" s="374"/>
      <c r="IM225" s="374"/>
      <c r="IN225" s="374"/>
      <c r="IO225" s="374"/>
      <c r="IP225" s="374"/>
      <c r="IQ225" s="374"/>
      <c r="IR225" s="374"/>
      <c r="IS225" s="374"/>
      <c r="IT225" s="374"/>
      <c r="IU225" s="374"/>
      <c r="IV225" s="374"/>
      <c r="IW225" s="374"/>
      <c r="IX225" s="374"/>
      <c r="IY225" s="374"/>
      <c r="IZ225" s="374"/>
      <c r="JA225" s="374"/>
      <c r="JB225" s="374"/>
      <c r="JC225" s="374"/>
      <c r="JD225" s="374"/>
      <c r="JE225" s="374"/>
      <c r="JF225" s="374"/>
      <c r="JG225" s="374"/>
      <c r="JH225" s="374"/>
      <c r="JI225" s="374"/>
      <c r="JJ225" s="374"/>
      <c r="JK225" s="374"/>
      <c r="JL225" s="374"/>
      <c r="JM225" s="374"/>
      <c r="JN225" s="374"/>
      <c r="JO225" s="374"/>
    </row>
    <row r="226" spans="1:275" s="357" customFormat="1" ht="72" outlineLevel="1">
      <c r="A226" s="697"/>
      <c r="B226" s="629" t="s">
        <v>1769</v>
      </c>
      <c r="C226" s="67" t="s">
        <v>2146</v>
      </c>
      <c r="D226" s="144" t="s">
        <v>1770</v>
      </c>
      <c r="E226" s="67" t="s">
        <v>1181</v>
      </c>
      <c r="F226" s="144">
        <v>47019697</v>
      </c>
      <c r="G226" s="18">
        <v>7088</v>
      </c>
      <c r="H226" s="67" t="s">
        <v>1577</v>
      </c>
      <c r="I226" s="202">
        <v>789.73649999999998</v>
      </c>
      <c r="J226" s="202">
        <v>789.73649999999998</v>
      </c>
      <c r="K226" s="19">
        <v>0</v>
      </c>
      <c r="L226" s="202">
        <v>631.78920000000005</v>
      </c>
      <c r="M226" s="202">
        <v>157.94730000000001</v>
      </c>
      <c r="N226" s="202">
        <v>157.94730000000001</v>
      </c>
      <c r="O226" s="145" t="s">
        <v>2376</v>
      </c>
      <c r="P226" s="67" t="s">
        <v>80</v>
      </c>
      <c r="Q226" s="145" t="s">
        <v>2377</v>
      </c>
      <c r="R226" s="67" t="s">
        <v>496</v>
      </c>
      <c r="S226" s="18" t="s">
        <v>2147</v>
      </c>
      <c r="T226" s="19">
        <v>0</v>
      </c>
      <c r="U226" s="19">
        <v>0</v>
      </c>
      <c r="V226" s="19">
        <v>157.94730000000001</v>
      </c>
      <c r="W226" s="19">
        <v>157.94730000000001</v>
      </c>
      <c r="X226" s="19">
        <v>157.94730000000001</v>
      </c>
      <c r="Y226" s="19">
        <v>0</v>
      </c>
      <c r="Z226" s="19">
        <v>0</v>
      </c>
      <c r="AA226" s="19">
        <v>0</v>
      </c>
      <c r="AB226" s="19">
        <v>0</v>
      </c>
      <c r="AC226" s="19">
        <v>157.94730000000001</v>
      </c>
      <c r="AD226" s="19">
        <v>0</v>
      </c>
      <c r="AE226" s="19">
        <v>0</v>
      </c>
      <c r="AF226" s="19">
        <v>0</v>
      </c>
      <c r="AG226" s="19">
        <v>0</v>
      </c>
      <c r="AH226" s="19">
        <v>157.94730000000001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0</v>
      </c>
      <c r="AO226" s="19">
        <v>0</v>
      </c>
      <c r="AP226" s="19">
        <v>0</v>
      </c>
      <c r="AQ226" s="19">
        <v>0</v>
      </c>
      <c r="AR226" s="19">
        <v>0</v>
      </c>
      <c r="AS226" s="19">
        <v>0</v>
      </c>
      <c r="AT226" s="19">
        <v>0</v>
      </c>
      <c r="AU226" s="19">
        <v>0</v>
      </c>
      <c r="AV226" s="19">
        <v>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67" t="s">
        <v>1783</v>
      </c>
      <c r="BC226" s="67" t="s">
        <v>553</v>
      </c>
      <c r="BD226" s="360">
        <v>0</v>
      </c>
      <c r="BE226" s="360">
        <v>0</v>
      </c>
      <c r="BF226" s="360" t="s">
        <v>1978</v>
      </c>
      <c r="BG226" s="360"/>
      <c r="BH226" s="360" t="s">
        <v>2030</v>
      </c>
      <c r="BI226" s="360" t="s">
        <v>2734</v>
      </c>
      <c r="BJ226" s="391"/>
      <c r="BK226" s="374"/>
      <c r="BL226" s="374"/>
      <c r="BM226" s="374"/>
      <c r="BN226" s="374"/>
      <c r="BO226" s="374"/>
      <c r="BP226" s="374"/>
      <c r="BQ226" s="374"/>
      <c r="BR226" s="374"/>
      <c r="BS226" s="374"/>
      <c r="BT226" s="374"/>
      <c r="BU226" s="374"/>
      <c r="BV226" s="374"/>
      <c r="BW226" s="374"/>
      <c r="BX226" s="374"/>
      <c r="BY226" s="374"/>
      <c r="BZ226" s="374"/>
      <c r="CA226" s="374"/>
      <c r="CB226" s="374"/>
      <c r="CC226" s="374"/>
      <c r="CD226" s="374"/>
      <c r="CE226" s="374"/>
      <c r="CF226" s="374"/>
      <c r="CG226" s="374"/>
      <c r="CH226" s="374"/>
      <c r="CI226" s="374"/>
      <c r="CJ226" s="374"/>
      <c r="CK226" s="374"/>
      <c r="CL226" s="374"/>
      <c r="CM226" s="374"/>
      <c r="CN226" s="374"/>
      <c r="CO226" s="374"/>
      <c r="CP226" s="374"/>
      <c r="CQ226" s="374"/>
      <c r="CR226" s="374"/>
      <c r="CS226" s="374"/>
      <c r="CT226" s="374"/>
      <c r="CU226" s="374"/>
      <c r="CV226" s="374"/>
      <c r="CW226" s="374"/>
      <c r="CX226" s="374"/>
      <c r="CY226" s="374"/>
      <c r="CZ226" s="374"/>
      <c r="DA226" s="374"/>
      <c r="DB226" s="374"/>
      <c r="DC226" s="374"/>
      <c r="DD226" s="374"/>
      <c r="DE226" s="374"/>
      <c r="DF226" s="374"/>
      <c r="DG226" s="374"/>
      <c r="DH226" s="374"/>
      <c r="DI226" s="374"/>
      <c r="DJ226" s="374"/>
      <c r="DK226" s="374"/>
      <c r="DL226" s="374"/>
      <c r="DM226" s="374"/>
      <c r="DN226" s="374"/>
      <c r="DO226" s="374"/>
      <c r="DP226" s="374"/>
      <c r="DQ226" s="374"/>
      <c r="DR226" s="374"/>
      <c r="DS226" s="374"/>
      <c r="DT226" s="374"/>
      <c r="DU226" s="374"/>
      <c r="DV226" s="374"/>
      <c r="DW226" s="374"/>
      <c r="DX226" s="374"/>
      <c r="DY226" s="374"/>
      <c r="DZ226" s="374"/>
      <c r="EA226" s="374"/>
      <c r="EB226" s="374"/>
      <c r="EC226" s="374"/>
      <c r="ED226" s="374"/>
      <c r="EE226" s="374"/>
      <c r="EF226" s="374"/>
      <c r="EG226" s="374"/>
      <c r="EH226" s="374"/>
      <c r="EI226" s="374"/>
      <c r="EJ226" s="374"/>
      <c r="EK226" s="374"/>
      <c r="EL226" s="374"/>
      <c r="EM226" s="374"/>
      <c r="EN226" s="374"/>
      <c r="EO226" s="374"/>
      <c r="EP226" s="374"/>
      <c r="EQ226" s="374"/>
      <c r="ER226" s="374"/>
      <c r="ES226" s="374"/>
      <c r="ET226" s="374"/>
      <c r="EU226" s="374"/>
      <c r="EV226" s="374"/>
      <c r="EW226" s="374"/>
      <c r="EX226" s="374"/>
      <c r="EY226" s="374"/>
      <c r="EZ226" s="374"/>
      <c r="FA226" s="374"/>
      <c r="FB226" s="374"/>
      <c r="FC226" s="374"/>
      <c r="FD226" s="374"/>
      <c r="FE226" s="374"/>
      <c r="FF226" s="374"/>
      <c r="FG226" s="374"/>
      <c r="FH226" s="374"/>
      <c r="FI226" s="374"/>
      <c r="FJ226" s="374"/>
      <c r="FK226" s="374"/>
      <c r="FL226" s="374"/>
      <c r="FM226" s="374"/>
      <c r="FN226" s="374"/>
      <c r="FO226" s="374"/>
      <c r="FP226" s="374"/>
      <c r="FQ226" s="374"/>
      <c r="FR226" s="374"/>
      <c r="FS226" s="374"/>
      <c r="FT226" s="374"/>
      <c r="FU226" s="374"/>
      <c r="FV226" s="374"/>
      <c r="FW226" s="374"/>
      <c r="FX226" s="374"/>
      <c r="FY226" s="374"/>
      <c r="FZ226" s="374"/>
      <c r="GA226" s="374"/>
      <c r="GB226" s="374"/>
      <c r="GC226" s="374"/>
      <c r="GD226" s="374"/>
      <c r="GE226" s="374"/>
      <c r="GF226" s="374"/>
      <c r="GG226" s="374"/>
      <c r="GH226" s="374"/>
      <c r="GI226" s="374"/>
      <c r="GJ226" s="374"/>
      <c r="GK226" s="374"/>
      <c r="GL226" s="374"/>
      <c r="GM226" s="374"/>
      <c r="GN226" s="374"/>
      <c r="GO226" s="374"/>
      <c r="GP226" s="374"/>
      <c r="GQ226" s="374"/>
      <c r="GR226" s="374"/>
      <c r="GS226" s="374"/>
      <c r="GT226" s="374"/>
      <c r="GU226" s="374"/>
      <c r="GV226" s="374"/>
      <c r="GW226" s="374"/>
      <c r="GX226" s="374"/>
      <c r="GY226" s="374"/>
      <c r="GZ226" s="374"/>
      <c r="HA226" s="374"/>
      <c r="HB226" s="374"/>
      <c r="HC226" s="374"/>
      <c r="HD226" s="374"/>
      <c r="HE226" s="374"/>
      <c r="HF226" s="374"/>
      <c r="HG226" s="374"/>
      <c r="HH226" s="374"/>
      <c r="HI226" s="374"/>
      <c r="HJ226" s="374"/>
      <c r="HK226" s="374"/>
      <c r="HL226" s="374"/>
      <c r="HM226" s="374"/>
      <c r="HN226" s="374"/>
      <c r="HO226" s="374"/>
      <c r="HP226" s="374"/>
      <c r="HQ226" s="374"/>
      <c r="HR226" s="374"/>
      <c r="HS226" s="374"/>
      <c r="HT226" s="374"/>
      <c r="HU226" s="374"/>
      <c r="HV226" s="374"/>
      <c r="HW226" s="374"/>
      <c r="HX226" s="374"/>
      <c r="HY226" s="374"/>
      <c r="HZ226" s="374"/>
      <c r="IA226" s="374"/>
      <c r="IB226" s="374"/>
      <c r="IC226" s="374"/>
      <c r="ID226" s="374"/>
      <c r="IE226" s="374"/>
      <c r="IF226" s="374"/>
      <c r="IG226" s="374"/>
      <c r="IH226" s="374"/>
      <c r="II226" s="374"/>
      <c r="IJ226" s="374"/>
      <c r="IK226" s="374"/>
      <c r="IL226" s="374"/>
      <c r="IM226" s="374"/>
      <c r="IN226" s="374"/>
      <c r="IO226" s="374"/>
      <c r="IP226" s="374"/>
      <c r="IQ226" s="374"/>
      <c r="IR226" s="374"/>
      <c r="IS226" s="374"/>
      <c r="IT226" s="374"/>
      <c r="IU226" s="374"/>
      <c r="IV226" s="374"/>
      <c r="IW226" s="374"/>
      <c r="IX226" s="374"/>
      <c r="IY226" s="374"/>
      <c r="IZ226" s="374"/>
      <c r="JA226" s="374"/>
      <c r="JB226" s="374"/>
      <c r="JC226" s="374"/>
      <c r="JD226" s="374"/>
      <c r="JE226" s="374"/>
      <c r="JF226" s="374"/>
      <c r="JG226" s="374"/>
      <c r="JH226" s="374"/>
      <c r="JI226" s="374"/>
      <c r="JJ226" s="374"/>
      <c r="JK226" s="374"/>
      <c r="JL226" s="374"/>
      <c r="JM226" s="374"/>
      <c r="JN226" s="374"/>
      <c r="JO226" s="374"/>
    </row>
    <row r="227" spans="1:275" s="357" customFormat="1" ht="72" outlineLevel="1">
      <c r="A227" s="697"/>
      <c r="B227" s="628" t="s">
        <v>1929</v>
      </c>
      <c r="C227" s="360" t="s">
        <v>2148</v>
      </c>
      <c r="D227" s="513" t="s">
        <v>125</v>
      </c>
      <c r="E227" s="513" t="s">
        <v>1183</v>
      </c>
      <c r="F227" s="513">
        <v>61664651</v>
      </c>
      <c r="G227" s="361">
        <v>6690</v>
      </c>
      <c r="H227" s="360" t="s">
        <v>1577</v>
      </c>
      <c r="I227" s="514">
        <v>10758.529259999999</v>
      </c>
      <c r="J227" s="514">
        <v>10758.529259999999</v>
      </c>
      <c r="K227" s="359">
        <v>0</v>
      </c>
      <c r="L227" s="514">
        <v>0</v>
      </c>
      <c r="M227" s="514">
        <v>8606.8287899999996</v>
      </c>
      <c r="N227" s="514">
        <v>1721.3657599999999</v>
      </c>
      <c r="O227" s="515" t="s">
        <v>2378</v>
      </c>
      <c r="P227" s="360" t="s">
        <v>80</v>
      </c>
      <c r="Q227" s="516">
        <v>45596</v>
      </c>
      <c r="R227" s="360" t="s">
        <v>1666</v>
      </c>
      <c r="S227" s="361" t="s">
        <v>2141</v>
      </c>
      <c r="T227" s="359">
        <v>1836.3577299999999</v>
      </c>
      <c r="U227" s="359">
        <v>0</v>
      </c>
      <c r="V227" s="359">
        <v>1721.3657599999999</v>
      </c>
      <c r="W227" s="359">
        <v>3557.7234899999999</v>
      </c>
      <c r="X227" s="359">
        <v>0</v>
      </c>
      <c r="Y227" s="359">
        <v>0</v>
      </c>
      <c r="Z227" s="359">
        <v>0</v>
      </c>
      <c r="AA227" s="359">
        <v>0</v>
      </c>
      <c r="AB227" s="359">
        <v>0</v>
      </c>
      <c r="AC227" s="359">
        <v>0</v>
      </c>
      <c r="AD227" s="359">
        <v>0</v>
      </c>
      <c r="AE227" s="359">
        <v>0</v>
      </c>
      <c r="AF227" s="359">
        <v>0</v>
      </c>
      <c r="AG227" s="359">
        <v>0</v>
      </c>
      <c r="AH227" s="359">
        <v>0</v>
      </c>
      <c r="AI227" s="359">
        <v>0</v>
      </c>
      <c r="AJ227" s="359">
        <v>0</v>
      </c>
      <c r="AK227" s="359">
        <v>0</v>
      </c>
      <c r="AL227" s="359">
        <v>0</v>
      </c>
      <c r="AM227" s="359">
        <v>0</v>
      </c>
      <c r="AN227" s="359">
        <v>0</v>
      </c>
      <c r="AO227" s="359">
        <v>0</v>
      </c>
      <c r="AP227" s="359">
        <v>0</v>
      </c>
      <c r="AQ227" s="359">
        <v>0</v>
      </c>
      <c r="AR227" s="359">
        <v>0</v>
      </c>
      <c r="AS227" s="359">
        <v>0</v>
      </c>
      <c r="AT227" s="359">
        <v>0</v>
      </c>
      <c r="AU227" s="359">
        <v>0</v>
      </c>
      <c r="AV227" s="359">
        <v>0</v>
      </c>
      <c r="AW227" s="359">
        <v>0</v>
      </c>
      <c r="AX227" s="359">
        <v>0</v>
      </c>
      <c r="AY227" s="359">
        <v>1721.3657599999999</v>
      </c>
      <c r="AZ227" s="359">
        <v>315.34273999999999</v>
      </c>
      <c r="BA227" s="359">
        <v>0</v>
      </c>
      <c r="BB227" s="360" t="s">
        <v>1930</v>
      </c>
      <c r="BC227" s="360" t="s">
        <v>80</v>
      </c>
      <c r="BD227" s="360">
        <v>0</v>
      </c>
      <c r="BE227" s="360">
        <v>0</v>
      </c>
      <c r="BF227" s="360" t="s">
        <v>1978</v>
      </c>
      <c r="BG227" s="360"/>
      <c r="BH227" s="360" t="s">
        <v>2014</v>
      </c>
      <c r="BI227" s="360" t="s">
        <v>2734</v>
      </c>
      <c r="BJ227" s="391"/>
      <c r="BK227" s="374"/>
      <c r="BL227" s="374"/>
      <c r="BM227" s="374"/>
      <c r="BN227" s="374"/>
      <c r="BO227" s="374"/>
      <c r="BP227" s="374"/>
      <c r="BQ227" s="374"/>
      <c r="BR227" s="374"/>
      <c r="BS227" s="374"/>
      <c r="BT227" s="374"/>
      <c r="BU227" s="374"/>
      <c r="BV227" s="374"/>
      <c r="BW227" s="374"/>
      <c r="BX227" s="374"/>
      <c r="BY227" s="374"/>
      <c r="BZ227" s="374"/>
      <c r="CA227" s="374"/>
      <c r="CB227" s="374"/>
      <c r="CC227" s="374"/>
      <c r="CD227" s="374"/>
      <c r="CE227" s="374"/>
      <c r="CF227" s="374"/>
      <c r="CG227" s="374"/>
      <c r="CH227" s="374"/>
      <c r="CI227" s="374"/>
      <c r="CJ227" s="374"/>
      <c r="CK227" s="374"/>
      <c r="CL227" s="374"/>
      <c r="CM227" s="374"/>
      <c r="CN227" s="374"/>
      <c r="CO227" s="374"/>
      <c r="CP227" s="374"/>
      <c r="CQ227" s="374"/>
      <c r="CR227" s="374"/>
      <c r="CS227" s="374"/>
      <c r="CT227" s="374"/>
      <c r="CU227" s="374"/>
      <c r="CV227" s="374"/>
      <c r="CW227" s="374"/>
      <c r="CX227" s="374"/>
      <c r="CY227" s="374"/>
      <c r="CZ227" s="374"/>
      <c r="DA227" s="374"/>
      <c r="DB227" s="374"/>
      <c r="DC227" s="374"/>
      <c r="DD227" s="374"/>
      <c r="DE227" s="374"/>
      <c r="DF227" s="374"/>
      <c r="DG227" s="374"/>
      <c r="DH227" s="374"/>
      <c r="DI227" s="374"/>
      <c r="DJ227" s="374"/>
      <c r="DK227" s="374"/>
      <c r="DL227" s="374"/>
      <c r="DM227" s="374"/>
      <c r="DN227" s="374"/>
      <c r="DO227" s="374"/>
      <c r="DP227" s="374"/>
      <c r="DQ227" s="374"/>
      <c r="DR227" s="374"/>
      <c r="DS227" s="374"/>
      <c r="DT227" s="374"/>
      <c r="DU227" s="374"/>
      <c r="DV227" s="374"/>
      <c r="DW227" s="374"/>
      <c r="DX227" s="374"/>
      <c r="DY227" s="374"/>
      <c r="DZ227" s="374"/>
      <c r="EA227" s="374"/>
      <c r="EB227" s="374"/>
      <c r="EC227" s="374"/>
      <c r="ED227" s="374"/>
      <c r="EE227" s="374"/>
      <c r="EF227" s="374"/>
      <c r="EG227" s="374"/>
      <c r="EH227" s="374"/>
      <c r="EI227" s="374"/>
      <c r="EJ227" s="374"/>
      <c r="EK227" s="374"/>
      <c r="EL227" s="374"/>
      <c r="EM227" s="374"/>
      <c r="EN227" s="374"/>
      <c r="EO227" s="374"/>
      <c r="EP227" s="374"/>
      <c r="EQ227" s="374"/>
      <c r="ER227" s="374"/>
      <c r="ES227" s="374"/>
      <c r="ET227" s="374"/>
      <c r="EU227" s="374"/>
      <c r="EV227" s="374"/>
      <c r="EW227" s="374"/>
      <c r="EX227" s="374"/>
      <c r="EY227" s="374"/>
      <c r="EZ227" s="374"/>
      <c r="FA227" s="374"/>
      <c r="FB227" s="374"/>
      <c r="FC227" s="374"/>
      <c r="FD227" s="374"/>
      <c r="FE227" s="374"/>
      <c r="FF227" s="374"/>
      <c r="FG227" s="374"/>
      <c r="FH227" s="374"/>
      <c r="FI227" s="374"/>
      <c r="FJ227" s="374"/>
      <c r="FK227" s="374"/>
      <c r="FL227" s="374"/>
      <c r="FM227" s="374"/>
      <c r="FN227" s="374"/>
      <c r="FO227" s="374"/>
      <c r="FP227" s="374"/>
      <c r="FQ227" s="374"/>
      <c r="FR227" s="374"/>
      <c r="FS227" s="374"/>
      <c r="FT227" s="374"/>
      <c r="FU227" s="374"/>
      <c r="FV227" s="374"/>
      <c r="FW227" s="374"/>
      <c r="FX227" s="374"/>
      <c r="FY227" s="374"/>
      <c r="FZ227" s="374"/>
      <c r="GA227" s="374"/>
      <c r="GB227" s="374"/>
      <c r="GC227" s="374"/>
      <c r="GD227" s="374"/>
      <c r="GE227" s="374"/>
      <c r="GF227" s="374"/>
      <c r="GG227" s="374"/>
      <c r="GH227" s="374"/>
      <c r="GI227" s="374"/>
      <c r="GJ227" s="374"/>
      <c r="GK227" s="374"/>
      <c r="GL227" s="374"/>
      <c r="GM227" s="374"/>
      <c r="GN227" s="374"/>
      <c r="GO227" s="374"/>
      <c r="GP227" s="374"/>
      <c r="GQ227" s="374"/>
      <c r="GR227" s="374"/>
      <c r="GS227" s="374"/>
      <c r="GT227" s="374"/>
      <c r="GU227" s="374"/>
      <c r="GV227" s="374"/>
      <c r="GW227" s="374"/>
      <c r="GX227" s="374"/>
      <c r="GY227" s="374"/>
      <c r="GZ227" s="374"/>
      <c r="HA227" s="374"/>
      <c r="HB227" s="374"/>
      <c r="HC227" s="374"/>
      <c r="HD227" s="374"/>
      <c r="HE227" s="374"/>
      <c r="HF227" s="374"/>
      <c r="HG227" s="374"/>
      <c r="HH227" s="374"/>
      <c r="HI227" s="374"/>
      <c r="HJ227" s="374"/>
      <c r="HK227" s="374"/>
      <c r="HL227" s="374"/>
      <c r="HM227" s="374"/>
      <c r="HN227" s="374"/>
      <c r="HO227" s="374"/>
      <c r="HP227" s="374"/>
      <c r="HQ227" s="374"/>
      <c r="HR227" s="374"/>
      <c r="HS227" s="374"/>
      <c r="HT227" s="374"/>
      <c r="HU227" s="374"/>
      <c r="HV227" s="374"/>
      <c r="HW227" s="374"/>
      <c r="HX227" s="374"/>
      <c r="HY227" s="374"/>
      <c r="HZ227" s="374"/>
      <c r="IA227" s="374"/>
      <c r="IB227" s="374"/>
      <c r="IC227" s="374"/>
      <c r="ID227" s="374"/>
      <c r="IE227" s="374"/>
      <c r="IF227" s="374"/>
      <c r="IG227" s="374"/>
      <c r="IH227" s="374"/>
      <c r="II227" s="374"/>
      <c r="IJ227" s="374"/>
      <c r="IK227" s="374"/>
      <c r="IL227" s="374"/>
      <c r="IM227" s="374"/>
      <c r="IN227" s="374"/>
      <c r="IO227" s="374"/>
      <c r="IP227" s="374"/>
      <c r="IQ227" s="374"/>
      <c r="IR227" s="374"/>
      <c r="IS227" s="374"/>
      <c r="IT227" s="374"/>
      <c r="IU227" s="374"/>
      <c r="IV227" s="374"/>
      <c r="IW227" s="374"/>
      <c r="IX227" s="374"/>
      <c r="IY227" s="374"/>
      <c r="IZ227" s="374"/>
      <c r="JA227" s="374"/>
      <c r="JB227" s="374"/>
      <c r="JC227" s="374"/>
      <c r="JD227" s="374"/>
      <c r="JE227" s="374"/>
      <c r="JF227" s="374"/>
      <c r="JG227" s="374"/>
      <c r="JH227" s="374"/>
      <c r="JI227" s="374"/>
      <c r="JJ227" s="374"/>
      <c r="JK227" s="374"/>
      <c r="JL227" s="374"/>
      <c r="JM227" s="374"/>
      <c r="JN227" s="374"/>
      <c r="JO227" s="374"/>
    </row>
    <row r="228" spans="1:275" s="357" customFormat="1" ht="54" outlineLevel="1">
      <c r="A228" s="697"/>
      <c r="B228" s="628" t="s">
        <v>2653</v>
      </c>
      <c r="C228" s="360" t="s">
        <v>80</v>
      </c>
      <c r="D228" s="360" t="s">
        <v>82</v>
      </c>
      <c r="E228" s="360" t="s">
        <v>1085</v>
      </c>
      <c r="F228" s="404">
        <v>70891095</v>
      </c>
      <c r="G228" s="361" t="s">
        <v>2875</v>
      </c>
      <c r="H228" s="360" t="s">
        <v>2654</v>
      </c>
      <c r="I228" s="359">
        <v>210866.97500000001</v>
      </c>
      <c r="J228" s="359">
        <v>210866.97500000001</v>
      </c>
      <c r="K228" s="359">
        <v>0</v>
      </c>
      <c r="L228" s="359">
        <v>189780.2775</v>
      </c>
      <c r="M228" s="359">
        <v>0</v>
      </c>
      <c r="N228" s="359">
        <v>73803</v>
      </c>
      <c r="O228" s="364">
        <v>47361</v>
      </c>
      <c r="P228" s="399" t="s">
        <v>80</v>
      </c>
      <c r="Q228" s="364">
        <v>46996</v>
      </c>
      <c r="R228" s="360" t="s">
        <v>86</v>
      </c>
      <c r="S228" s="361" t="s">
        <v>80</v>
      </c>
      <c r="T228" s="359">
        <v>4100.1665000000003</v>
      </c>
      <c r="U228" s="359">
        <v>0</v>
      </c>
      <c r="V228" s="359">
        <v>36901.5</v>
      </c>
      <c r="W228" s="359">
        <v>41001.666499999999</v>
      </c>
      <c r="X228" s="359">
        <v>0</v>
      </c>
      <c r="Y228" s="359">
        <v>8200.3330000000005</v>
      </c>
      <c r="Z228" s="359">
        <v>0</v>
      </c>
      <c r="AA228" s="359">
        <v>73803</v>
      </c>
      <c r="AB228" s="359">
        <v>82003.332999999999</v>
      </c>
      <c r="AC228" s="359">
        <v>0</v>
      </c>
      <c r="AD228" s="359">
        <v>4100.1665000000003</v>
      </c>
      <c r="AE228" s="359">
        <v>0</v>
      </c>
      <c r="AF228" s="359">
        <v>36901.5</v>
      </c>
      <c r="AG228" s="359">
        <v>41001.666499999999</v>
      </c>
      <c r="AH228" s="359">
        <v>0</v>
      </c>
      <c r="AI228" s="359">
        <v>0</v>
      </c>
      <c r="AJ228" s="359">
        <v>0</v>
      </c>
      <c r="AK228" s="359">
        <v>0</v>
      </c>
      <c r="AL228" s="359">
        <v>0</v>
      </c>
      <c r="AM228" s="359">
        <v>0</v>
      </c>
      <c r="AN228" s="359">
        <v>4100.1665000000003</v>
      </c>
      <c r="AO228" s="359">
        <v>0</v>
      </c>
      <c r="AP228" s="359">
        <v>36901.5</v>
      </c>
      <c r="AQ228" s="359">
        <v>41001.666499999999</v>
      </c>
      <c r="AR228" s="359">
        <v>0</v>
      </c>
      <c r="AS228" s="359">
        <v>0</v>
      </c>
      <c r="AT228" s="359">
        <v>0</v>
      </c>
      <c r="AU228" s="359">
        <v>0</v>
      </c>
      <c r="AV228" s="359">
        <v>0</v>
      </c>
      <c r="AW228" s="359">
        <v>0</v>
      </c>
      <c r="AX228" s="359">
        <v>12886.3645</v>
      </c>
      <c r="AY228" s="359">
        <v>73803</v>
      </c>
      <c r="AZ228" s="359">
        <v>0</v>
      </c>
      <c r="BA228" s="359">
        <v>0</v>
      </c>
      <c r="BB228" s="360" t="s">
        <v>2655</v>
      </c>
      <c r="BC228" s="360" t="s">
        <v>80</v>
      </c>
      <c r="BD228" s="360">
        <v>0</v>
      </c>
      <c r="BE228" s="360">
        <v>0</v>
      </c>
      <c r="BF228" s="360" t="s">
        <v>1970</v>
      </c>
      <c r="BG228" s="360"/>
      <c r="BH228" s="360" t="s">
        <v>2733</v>
      </c>
      <c r="BI228" s="360" t="s">
        <v>2735</v>
      </c>
      <c r="BJ228" s="391"/>
      <c r="BK228" s="374"/>
      <c r="BL228" s="374"/>
      <c r="BM228" s="374"/>
      <c r="BN228" s="374"/>
      <c r="BO228" s="374"/>
      <c r="BP228" s="374"/>
      <c r="BQ228" s="374"/>
      <c r="BR228" s="374"/>
      <c r="BS228" s="374"/>
      <c r="BT228" s="374"/>
      <c r="BU228" s="374"/>
      <c r="BV228" s="374"/>
      <c r="BW228" s="374"/>
      <c r="BX228" s="374"/>
      <c r="BY228" s="374"/>
      <c r="BZ228" s="374"/>
      <c r="CA228" s="374"/>
      <c r="CB228" s="374"/>
      <c r="CC228" s="374"/>
      <c r="CD228" s="374"/>
      <c r="CE228" s="374"/>
      <c r="CF228" s="374"/>
      <c r="CG228" s="374"/>
      <c r="CH228" s="374"/>
      <c r="CI228" s="374"/>
      <c r="CJ228" s="374"/>
      <c r="CK228" s="374"/>
      <c r="CL228" s="374"/>
      <c r="CM228" s="374"/>
      <c r="CN228" s="374"/>
      <c r="CO228" s="374"/>
      <c r="CP228" s="374"/>
      <c r="CQ228" s="374"/>
      <c r="CR228" s="374"/>
      <c r="CS228" s="374"/>
      <c r="CT228" s="374"/>
      <c r="CU228" s="374"/>
      <c r="CV228" s="374"/>
      <c r="CW228" s="374"/>
      <c r="CX228" s="374"/>
      <c r="CY228" s="374"/>
      <c r="CZ228" s="374"/>
      <c r="DA228" s="374"/>
      <c r="DB228" s="374"/>
      <c r="DC228" s="374"/>
      <c r="DD228" s="374"/>
      <c r="DE228" s="374"/>
      <c r="DF228" s="374"/>
      <c r="DG228" s="374"/>
      <c r="DH228" s="374"/>
      <c r="DI228" s="374"/>
      <c r="DJ228" s="374"/>
      <c r="DK228" s="374"/>
      <c r="DL228" s="374"/>
      <c r="DM228" s="374"/>
      <c r="DN228" s="374"/>
      <c r="DO228" s="374"/>
      <c r="DP228" s="374"/>
      <c r="DQ228" s="374"/>
      <c r="DR228" s="374"/>
      <c r="DS228" s="374"/>
      <c r="DT228" s="374"/>
      <c r="DU228" s="374"/>
      <c r="DV228" s="374"/>
      <c r="DW228" s="374"/>
      <c r="DX228" s="374"/>
      <c r="DY228" s="374"/>
      <c r="DZ228" s="374"/>
      <c r="EA228" s="374"/>
      <c r="EB228" s="374"/>
      <c r="EC228" s="374"/>
      <c r="ED228" s="374"/>
      <c r="EE228" s="374"/>
      <c r="EF228" s="374"/>
      <c r="EG228" s="374"/>
      <c r="EH228" s="374"/>
      <c r="EI228" s="374"/>
      <c r="EJ228" s="374"/>
      <c r="EK228" s="374"/>
      <c r="EL228" s="374"/>
      <c r="EM228" s="374"/>
      <c r="EN228" s="374"/>
      <c r="EO228" s="374"/>
      <c r="EP228" s="374"/>
      <c r="EQ228" s="374"/>
      <c r="ER228" s="374"/>
      <c r="ES228" s="374"/>
      <c r="ET228" s="374"/>
      <c r="EU228" s="374"/>
      <c r="EV228" s="374"/>
      <c r="EW228" s="374"/>
      <c r="EX228" s="374"/>
      <c r="EY228" s="374"/>
      <c r="EZ228" s="374"/>
      <c r="FA228" s="374"/>
      <c r="FB228" s="374"/>
      <c r="FC228" s="374"/>
      <c r="FD228" s="374"/>
      <c r="FE228" s="374"/>
      <c r="FF228" s="374"/>
      <c r="FG228" s="374"/>
      <c r="FH228" s="374"/>
      <c r="FI228" s="374"/>
      <c r="FJ228" s="374"/>
      <c r="FK228" s="374"/>
      <c r="FL228" s="374"/>
      <c r="FM228" s="374"/>
      <c r="FN228" s="374"/>
      <c r="FO228" s="374"/>
      <c r="FP228" s="374"/>
      <c r="FQ228" s="374"/>
      <c r="FR228" s="374"/>
      <c r="FS228" s="374"/>
      <c r="FT228" s="374"/>
      <c r="FU228" s="374"/>
      <c r="FV228" s="374"/>
      <c r="FW228" s="374"/>
      <c r="FX228" s="374"/>
      <c r="FY228" s="374"/>
      <c r="FZ228" s="374"/>
      <c r="GA228" s="374"/>
      <c r="GB228" s="374"/>
      <c r="GC228" s="374"/>
      <c r="GD228" s="374"/>
      <c r="GE228" s="374"/>
      <c r="GF228" s="374"/>
      <c r="GG228" s="374"/>
      <c r="GH228" s="374"/>
      <c r="GI228" s="374"/>
      <c r="GJ228" s="374"/>
      <c r="GK228" s="374"/>
      <c r="GL228" s="374"/>
      <c r="GM228" s="374"/>
      <c r="GN228" s="374"/>
      <c r="GO228" s="374"/>
      <c r="GP228" s="374"/>
      <c r="GQ228" s="374"/>
      <c r="GR228" s="374"/>
      <c r="GS228" s="374"/>
      <c r="GT228" s="374"/>
      <c r="GU228" s="374"/>
      <c r="GV228" s="374"/>
      <c r="GW228" s="374"/>
      <c r="GX228" s="374"/>
      <c r="GY228" s="374"/>
      <c r="GZ228" s="374"/>
      <c r="HA228" s="374"/>
      <c r="HB228" s="374"/>
      <c r="HC228" s="374"/>
      <c r="HD228" s="374"/>
      <c r="HE228" s="374"/>
      <c r="HF228" s="374"/>
      <c r="HG228" s="374"/>
      <c r="HH228" s="374"/>
      <c r="HI228" s="374"/>
      <c r="HJ228" s="374"/>
      <c r="HK228" s="374"/>
      <c r="HL228" s="374"/>
      <c r="HM228" s="374"/>
      <c r="HN228" s="374"/>
      <c r="HO228" s="374"/>
      <c r="HP228" s="374"/>
      <c r="HQ228" s="374"/>
      <c r="HR228" s="374"/>
      <c r="HS228" s="374"/>
      <c r="HT228" s="374"/>
      <c r="HU228" s="374"/>
      <c r="HV228" s="374"/>
      <c r="HW228" s="374"/>
      <c r="HX228" s="374"/>
      <c r="HY228" s="374"/>
      <c r="HZ228" s="374"/>
      <c r="IA228" s="374"/>
      <c r="IB228" s="374"/>
      <c r="IC228" s="374"/>
      <c r="ID228" s="374"/>
      <c r="IE228" s="374"/>
      <c r="IF228" s="374"/>
      <c r="IG228" s="374"/>
      <c r="IH228" s="374"/>
      <c r="II228" s="374"/>
      <c r="IJ228" s="374"/>
      <c r="IK228" s="374"/>
      <c r="IL228" s="374"/>
      <c r="IM228" s="374"/>
      <c r="IN228" s="374"/>
      <c r="IO228" s="374"/>
      <c r="IP228" s="374"/>
      <c r="IQ228" s="374"/>
      <c r="IR228" s="374"/>
      <c r="IS228" s="374"/>
      <c r="IT228" s="374"/>
      <c r="IU228" s="374"/>
      <c r="IV228" s="374"/>
      <c r="IW228" s="374"/>
      <c r="IX228" s="374"/>
      <c r="IY228" s="374"/>
      <c r="IZ228" s="374"/>
      <c r="JA228" s="374"/>
      <c r="JB228" s="374"/>
      <c r="JC228" s="374"/>
      <c r="JD228" s="374"/>
      <c r="JE228" s="374"/>
      <c r="JF228" s="374"/>
      <c r="JG228" s="374"/>
      <c r="JH228" s="374"/>
      <c r="JI228" s="374"/>
      <c r="JJ228" s="374"/>
      <c r="JK228" s="374"/>
      <c r="JL228" s="374"/>
      <c r="JM228" s="374"/>
      <c r="JN228" s="374"/>
      <c r="JO228" s="374"/>
    </row>
    <row r="229" spans="1:275" s="357" customFormat="1" ht="72" outlineLevel="1">
      <c r="A229" s="697"/>
      <c r="B229" s="629" t="s">
        <v>2150</v>
      </c>
      <c r="C229" s="67" t="s">
        <v>2151</v>
      </c>
      <c r="D229" s="144" t="s">
        <v>125</v>
      </c>
      <c r="E229" s="144" t="s">
        <v>1183</v>
      </c>
      <c r="F229" s="18" t="s">
        <v>1118</v>
      </c>
      <c r="G229" s="397">
        <v>6978</v>
      </c>
      <c r="H229" s="67" t="s">
        <v>1979</v>
      </c>
      <c r="I229" s="202">
        <v>2590.1</v>
      </c>
      <c r="J229" s="202">
        <v>2590.1</v>
      </c>
      <c r="K229" s="19">
        <v>0</v>
      </c>
      <c r="L229" s="202">
        <v>2072.08</v>
      </c>
      <c r="M229" s="202">
        <v>518.02</v>
      </c>
      <c r="N229" s="202">
        <v>518.02</v>
      </c>
      <c r="O229" s="145" t="s">
        <v>2376</v>
      </c>
      <c r="P229" s="67" t="s">
        <v>80</v>
      </c>
      <c r="Q229" s="434">
        <v>45169</v>
      </c>
      <c r="R229" s="67" t="s">
        <v>496</v>
      </c>
      <c r="S229" s="18" t="s">
        <v>2152</v>
      </c>
      <c r="T229" s="19">
        <v>0</v>
      </c>
      <c r="U229" s="19">
        <v>0</v>
      </c>
      <c r="V229" s="19">
        <v>518.02</v>
      </c>
      <c r="W229" s="19">
        <v>518.02</v>
      </c>
      <c r="X229" s="19">
        <v>518.02</v>
      </c>
      <c r="Y229" s="19">
        <v>0</v>
      </c>
      <c r="Z229" s="19">
        <v>0</v>
      </c>
      <c r="AA229" s="19">
        <v>0</v>
      </c>
      <c r="AB229" s="19">
        <v>0</v>
      </c>
      <c r="AC229" s="19">
        <v>518.02</v>
      </c>
      <c r="AD229" s="19">
        <v>0</v>
      </c>
      <c r="AE229" s="19">
        <v>0</v>
      </c>
      <c r="AF229" s="19">
        <v>0</v>
      </c>
      <c r="AG229" s="19">
        <v>0</v>
      </c>
      <c r="AH229" s="19">
        <v>518.02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202">
        <v>0</v>
      </c>
      <c r="AZ229" s="19">
        <v>0</v>
      </c>
      <c r="BA229" s="19">
        <v>0</v>
      </c>
      <c r="BB229" s="67" t="s">
        <v>1980</v>
      </c>
      <c r="BC229" s="67" t="s">
        <v>553</v>
      </c>
      <c r="BD229" s="360">
        <v>0</v>
      </c>
      <c r="BE229" s="360">
        <v>0</v>
      </c>
      <c r="BF229" s="360" t="s">
        <v>1978</v>
      </c>
      <c r="BG229" s="360"/>
      <c r="BH229" s="360" t="s">
        <v>2014</v>
      </c>
      <c r="BI229" s="360" t="s">
        <v>2734</v>
      </c>
      <c r="BJ229" s="391"/>
      <c r="BK229" s="374"/>
      <c r="BL229" s="374"/>
      <c r="BM229" s="374"/>
      <c r="BN229" s="374"/>
      <c r="BO229" s="374"/>
      <c r="BP229" s="374"/>
      <c r="BQ229" s="374"/>
      <c r="BR229" s="374"/>
      <c r="BS229" s="374"/>
      <c r="BT229" s="374"/>
      <c r="BU229" s="374"/>
      <c r="BV229" s="374"/>
      <c r="BW229" s="374"/>
      <c r="BX229" s="374"/>
      <c r="BY229" s="374"/>
      <c r="BZ229" s="374"/>
      <c r="CA229" s="374"/>
      <c r="CB229" s="374"/>
      <c r="CC229" s="374"/>
      <c r="CD229" s="374"/>
      <c r="CE229" s="374"/>
      <c r="CF229" s="374"/>
      <c r="CG229" s="374"/>
      <c r="CH229" s="374"/>
      <c r="CI229" s="374"/>
      <c r="CJ229" s="374"/>
      <c r="CK229" s="374"/>
      <c r="CL229" s="374"/>
      <c r="CM229" s="374"/>
      <c r="CN229" s="374"/>
      <c r="CO229" s="374"/>
      <c r="CP229" s="374"/>
      <c r="CQ229" s="374"/>
      <c r="CR229" s="374"/>
      <c r="CS229" s="374"/>
      <c r="CT229" s="374"/>
      <c r="CU229" s="374"/>
      <c r="CV229" s="374"/>
      <c r="CW229" s="374"/>
      <c r="CX229" s="374"/>
      <c r="CY229" s="374"/>
      <c r="CZ229" s="374"/>
      <c r="DA229" s="374"/>
      <c r="DB229" s="374"/>
      <c r="DC229" s="374"/>
      <c r="DD229" s="374"/>
      <c r="DE229" s="374"/>
      <c r="DF229" s="374"/>
      <c r="DG229" s="374"/>
      <c r="DH229" s="374"/>
      <c r="DI229" s="374"/>
      <c r="DJ229" s="374"/>
      <c r="DK229" s="374"/>
      <c r="DL229" s="374"/>
      <c r="DM229" s="374"/>
      <c r="DN229" s="374"/>
      <c r="DO229" s="374"/>
      <c r="DP229" s="374"/>
      <c r="DQ229" s="374"/>
      <c r="DR229" s="374"/>
      <c r="DS229" s="374"/>
      <c r="DT229" s="374"/>
      <c r="DU229" s="374"/>
      <c r="DV229" s="374"/>
      <c r="DW229" s="374"/>
      <c r="DX229" s="374"/>
      <c r="DY229" s="374"/>
      <c r="DZ229" s="374"/>
      <c r="EA229" s="374"/>
      <c r="EB229" s="374"/>
      <c r="EC229" s="374"/>
      <c r="ED229" s="374"/>
      <c r="EE229" s="374"/>
      <c r="EF229" s="374"/>
      <c r="EG229" s="374"/>
      <c r="EH229" s="374"/>
      <c r="EI229" s="374"/>
      <c r="EJ229" s="374"/>
      <c r="EK229" s="374"/>
      <c r="EL229" s="374"/>
      <c r="EM229" s="374"/>
      <c r="EN229" s="374"/>
      <c r="EO229" s="374"/>
      <c r="EP229" s="374"/>
      <c r="EQ229" s="374"/>
      <c r="ER229" s="374"/>
      <c r="ES229" s="374"/>
      <c r="ET229" s="374"/>
      <c r="EU229" s="374"/>
      <c r="EV229" s="374"/>
      <c r="EW229" s="374"/>
      <c r="EX229" s="374"/>
      <c r="EY229" s="374"/>
      <c r="EZ229" s="374"/>
      <c r="FA229" s="374"/>
      <c r="FB229" s="374"/>
      <c r="FC229" s="374"/>
      <c r="FD229" s="374"/>
      <c r="FE229" s="374"/>
      <c r="FF229" s="374"/>
      <c r="FG229" s="374"/>
      <c r="FH229" s="374"/>
      <c r="FI229" s="374"/>
      <c r="FJ229" s="374"/>
      <c r="FK229" s="374"/>
      <c r="FL229" s="374"/>
      <c r="FM229" s="374"/>
      <c r="FN229" s="374"/>
      <c r="FO229" s="374"/>
      <c r="FP229" s="374"/>
      <c r="FQ229" s="374"/>
      <c r="FR229" s="374"/>
      <c r="FS229" s="374"/>
      <c r="FT229" s="374"/>
      <c r="FU229" s="374"/>
      <c r="FV229" s="374"/>
      <c r="FW229" s="374"/>
      <c r="FX229" s="374"/>
      <c r="FY229" s="374"/>
      <c r="FZ229" s="374"/>
      <c r="GA229" s="374"/>
      <c r="GB229" s="374"/>
      <c r="GC229" s="374"/>
      <c r="GD229" s="374"/>
      <c r="GE229" s="374"/>
      <c r="GF229" s="374"/>
      <c r="GG229" s="374"/>
      <c r="GH229" s="374"/>
      <c r="GI229" s="374"/>
      <c r="GJ229" s="374"/>
      <c r="GK229" s="374"/>
      <c r="GL229" s="374"/>
      <c r="GM229" s="374"/>
      <c r="GN229" s="374"/>
      <c r="GO229" s="374"/>
      <c r="GP229" s="374"/>
      <c r="GQ229" s="374"/>
      <c r="GR229" s="374"/>
      <c r="GS229" s="374"/>
      <c r="GT229" s="374"/>
      <c r="GU229" s="374"/>
      <c r="GV229" s="374"/>
      <c r="GW229" s="374"/>
      <c r="GX229" s="374"/>
      <c r="GY229" s="374"/>
      <c r="GZ229" s="374"/>
      <c r="HA229" s="374"/>
      <c r="HB229" s="374"/>
      <c r="HC229" s="374"/>
      <c r="HD229" s="374"/>
      <c r="HE229" s="374"/>
      <c r="HF229" s="374"/>
      <c r="HG229" s="374"/>
      <c r="HH229" s="374"/>
      <c r="HI229" s="374"/>
      <c r="HJ229" s="374"/>
      <c r="HK229" s="374"/>
      <c r="HL229" s="374"/>
      <c r="HM229" s="374"/>
      <c r="HN229" s="374"/>
      <c r="HO229" s="374"/>
      <c r="HP229" s="374"/>
      <c r="HQ229" s="374"/>
      <c r="HR229" s="374"/>
      <c r="HS229" s="374"/>
      <c r="HT229" s="374"/>
      <c r="HU229" s="374"/>
      <c r="HV229" s="374"/>
      <c r="HW229" s="374"/>
      <c r="HX229" s="374"/>
      <c r="HY229" s="374"/>
      <c r="HZ229" s="374"/>
      <c r="IA229" s="374"/>
      <c r="IB229" s="374"/>
      <c r="IC229" s="374"/>
      <c r="ID229" s="374"/>
      <c r="IE229" s="374"/>
      <c r="IF229" s="374"/>
      <c r="IG229" s="374"/>
      <c r="IH229" s="374"/>
      <c r="II229" s="374"/>
      <c r="IJ229" s="374"/>
      <c r="IK229" s="374"/>
      <c r="IL229" s="374"/>
      <c r="IM229" s="374"/>
      <c r="IN229" s="374"/>
      <c r="IO229" s="374"/>
      <c r="IP229" s="374"/>
      <c r="IQ229" s="374"/>
      <c r="IR229" s="374"/>
      <c r="IS229" s="374"/>
      <c r="IT229" s="374"/>
      <c r="IU229" s="374"/>
      <c r="IV229" s="374"/>
      <c r="IW229" s="374"/>
      <c r="IX229" s="374"/>
      <c r="IY229" s="374"/>
      <c r="IZ229" s="374"/>
      <c r="JA229" s="374"/>
      <c r="JB229" s="374"/>
      <c r="JC229" s="374"/>
      <c r="JD229" s="374"/>
      <c r="JE229" s="374"/>
      <c r="JF229" s="374"/>
      <c r="JG229" s="374"/>
      <c r="JH229" s="374"/>
      <c r="JI229" s="374"/>
      <c r="JJ229" s="374"/>
      <c r="JK229" s="374"/>
      <c r="JL229" s="374"/>
      <c r="JM229" s="374"/>
      <c r="JN229" s="374"/>
      <c r="JO229" s="374"/>
    </row>
    <row r="230" spans="1:275" s="357" customFormat="1" ht="72" outlineLevel="1">
      <c r="A230" s="697"/>
      <c r="B230" s="629" t="s">
        <v>2153</v>
      </c>
      <c r="C230" s="67" t="s">
        <v>2154</v>
      </c>
      <c r="D230" s="144" t="s">
        <v>134</v>
      </c>
      <c r="E230" s="18" t="s">
        <v>1982</v>
      </c>
      <c r="F230" s="145">
        <v>61924008</v>
      </c>
      <c r="G230" s="397">
        <v>6937</v>
      </c>
      <c r="H230" s="67" t="s">
        <v>1979</v>
      </c>
      <c r="I230" s="202">
        <v>2050.643</v>
      </c>
      <c r="J230" s="202">
        <v>2050.643</v>
      </c>
      <c r="K230" s="19">
        <v>0</v>
      </c>
      <c r="L230" s="202">
        <v>1640.5144</v>
      </c>
      <c r="M230" s="202">
        <v>410.12860000000001</v>
      </c>
      <c r="N230" s="202">
        <v>410.12860000000001</v>
      </c>
      <c r="O230" s="145" t="s">
        <v>2376</v>
      </c>
      <c r="P230" s="67" t="s">
        <v>80</v>
      </c>
      <c r="Q230" s="434">
        <v>45169</v>
      </c>
      <c r="R230" s="67" t="s">
        <v>496</v>
      </c>
      <c r="S230" s="18" t="s">
        <v>2149</v>
      </c>
      <c r="T230" s="19">
        <v>0</v>
      </c>
      <c r="U230" s="19">
        <v>0</v>
      </c>
      <c r="V230" s="202">
        <v>410.12860000000001</v>
      </c>
      <c r="W230" s="202">
        <v>410.12860000000001</v>
      </c>
      <c r="X230" s="19">
        <v>410.12860000000001</v>
      </c>
      <c r="Y230" s="19">
        <v>0</v>
      </c>
      <c r="Z230" s="19">
        <v>0</v>
      </c>
      <c r="AA230" s="19">
        <v>0</v>
      </c>
      <c r="AB230" s="19">
        <v>0</v>
      </c>
      <c r="AC230" s="19">
        <v>410.12860000000001</v>
      </c>
      <c r="AD230" s="19">
        <v>0</v>
      </c>
      <c r="AE230" s="19">
        <v>0</v>
      </c>
      <c r="AF230" s="19">
        <v>0</v>
      </c>
      <c r="AG230" s="19">
        <v>0</v>
      </c>
      <c r="AH230" s="19">
        <v>410.12860000000001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19">
        <v>0</v>
      </c>
      <c r="AS230" s="19">
        <v>0</v>
      </c>
      <c r="AT230" s="19">
        <v>0</v>
      </c>
      <c r="AU230" s="19">
        <v>0</v>
      </c>
      <c r="AV230" s="19">
        <v>0</v>
      </c>
      <c r="AW230" s="19">
        <v>0</v>
      </c>
      <c r="AX230" s="19">
        <v>0</v>
      </c>
      <c r="AY230" s="202">
        <v>0</v>
      </c>
      <c r="AZ230" s="19">
        <v>0</v>
      </c>
      <c r="BA230" s="19">
        <v>0</v>
      </c>
      <c r="BB230" s="67" t="s">
        <v>1980</v>
      </c>
      <c r="BC230" s="67" t="s">
        <v>553</v>
      </c>
      <c r="BD230" s="360">
        <v>0</v>
      </c>
      <c r="BE230" s="360">
        <v>0</v>
      </c>
      <c r="BF230" s="360" t="s">
        <v>1978</v>
      </c>
      <c r="BG230" s="360"/>
      <c r="BH230" s="360" t="s">
        <v>2043</v>
      </c>
      <c r="BI230" s="360" t="s">
        <v>2734</v>
      </c>
      <c r="BJ230" s="391"/>
      <c r="BK230" s="374"/>
      <c r="BL230" s="374"/>
      <c r="BM230" s="374"/>
      <c r="BN230" s="374"/>
      <c r="BO230" s="374"/>
      <c r="BP230" s="374"/>
      <c r="BQ230" s="374"/>
      <c r="BR230" s="374"/>
      <c r="BS230" s="374"/>
      <c r="BT230" s="374"/>
      <c r="BU230" s="374"/>
      <c r="BV230" s="374"/>
      <c r="BW230" s="374"/>
      <c r="BX230" s="374"/>
      <c r="BY230" s="374"/>
      <c r="BZ230" s="374"/>
      <c r="CA230" s="374"/>
      <c r="CB230" s="374"/>
      <c r="CC230" s="374"/>
      <c r="CD230" s="374"/>
      <c r="CE230" s="374"/>
      <c r="CF230" s="374"/>
      <c r="CG230" s="374"/>
      <c r="CH230" s="374"/>
      <c r="CI230" s="374"/>
      <c r="CJ230" s="374"/>
      <c r="CK230" s="374"/>
      <c r="CL230" s="374"/>
      <c r="CM230" s="374"/>
      <c r="CN230" s="374"/>
      <c r="CO230" s="374"/>
      <c r="CP230" s="374"/>
      <c r="CQ230" s="374"/>
      <c r="CR230" s="374"/>
      <c r="CS230" s="374"/>
      <c r="CT230" s="374"/>
      <c r="CU230" s="374"/>
      <c r="CV230" s="374"/>
      <c r="CW230" s="374"/>
      <c r="CX230" s="374"/>
      <c r="CY230" s="374"/>
      <c r="CZ230" s="374"/>
      <c r="DA230" s="374"/>
      <c r="DB230" s="374"/>
      <c r="DC230" s="374"/>
      <c r="DD230" s="374"/>
      <c r="DE230" s="374"/>
      <c r="DF230" s="374"/>
      <c r="DG230" s="374"/>
      <c r="DH230" s="374"/>
      <c r="DI230" s="374"/>
      <c r="DJ230" s="374"/>
      <c r="DK230" s="374"/>
      <c r="DL230" s="374"/>
      <c r="DM230" s="374"/>
      <c r="DN230" s="374"/>
      <c r="DO230" s="374"/>
      <c r="DP230" s="374"/>
      <c r="DQ230" s="374"/>
      <c r="DR230" s="374"/>
      <c r="DS230" s="374"/>
      <c r="DT230" s="374"/>
      <c r="DU230" s="374"/>
      <c r="DV230" s="374"/>
      <c r="DW230" s="374"/>
      <c r="DX230" s="374"/>
      <c r="DY230" s="374"/>
      <c r="DZ230" s="374"/>
      <c r="EA230" s="374"/>
      <c r="EB230" s="374"/>
      <c r="EC230" s="374"/>
      <c r="ED230" s="374"/>
      <c r="EE230" s="374"/>
      <c r="EF230" s="374"/>
      <c r="EG230" s="374"/>
      <c r="EH230" s="374"/>
      <c r="EI230" s="374"/>
      <c r="EJ230" s="374"/>
      <c r="EK230" s="374"/>
      <c r="EL230" s="374"/>
      <c r="EM230" s="374"/>
      <c r="EN230" s="374"/>
      <c r="EO230" s="374"/>
      <c r="EP230" s="374"/>
      <c r="EQ230" s="374"/>
      <c r="ER230" s="374"/>
      <c r="ES230" s="374"/>
      <c r="ET230" s="374"/>
      <c r="EU230" s="374"/>
      <c r="EV230" s="374"/>
      <c r="EW230" s="374"/>
      <c r="EX230" s="374"/>
      <c r="EY230" s="374"/>
      <c r="EZ230" s="374"/>
      <c r="FA230" s="374"/>
      <c r="FB230" s="374"/>
      <c r="FC230" s="374"/>
      <c r="FD230" s="374"/>
      <c r="FE230" s="374"/>
      <c r="FF230" s="374"/>
      <c r="FG230" s="374"/>
      <c r="FH230" s="374"/>
      <c r="FI230" s="374"/>
      <c r="FJ230" s="374"/>
      <c r="FK230" s="374"/>
      <c r="FL230" s="374"/>
      <c r="FM230" s="374"/>
      <c r="FN230" s="374"/>
      <c r="FO230" s="374"/>
      <c r="FP230" s="374"/>
      <c r="FQ230" s="374"/>
      <c r="FR230" s="374"/>
      <c r="FS230" s="374"/>
      <c r="FT230" s="374"/>
      <c r="FU230" s="374"/>
      <c r="FV230" s="374"/>
      <c r="FW230" s="374"/>
      <c r="FX230" s="374"/>
      <c r="FY230" s="374"/>
      <c r="FZ230" s="374"/>
      <c r="GA230" s="374"/>
      <c r="GB230" s="374"/>
      <c r="GC230" s="374"/>
      <c r="GD230" s="374"/>
      <c r="GE230" s="374"/>
      <c r="GF230" s="374"/>
      <c r="GG230" s="374"/>
      <c r="GH230" s="374"/>
      <c r="GI230" s="374"/>
      <c r="GJ230" s="374"/>
      <c r="GK230" s="374"/>
      <c r="GL230" s="374"/>
      <c r="GM230" s="374"/>
      <c r="GN230" s="374"/>
      <c r="GO230" s="374"/>
      <c r="GP230" s="374"/>
      <c r="GQ230" s="374"/>
      <c r="GR230" s="374"/>
      <c r="GS230" s="374"/>
      <c r="GT230" s="374"/>
      <c r="GU230" s="374"/>
      <c r="GV230" s="374"/>
      <c r="GW230" s="374"/>
      <c r="GX230" s="374"/>
      <c r="GY230" s="374"/>
      <c r="GZ230" s="374"/>
      <c r="HA230" s="374"/>
      <c r="HB230" s="374"/>
      <c r="HC230" s="374"/>
      <c r="HD230" s="374"/>
      <c r="HE230" s="374"/>
      <c r="HF230" s="374"/>
      <c r="HG230" s="374"/>
      <c r="HH230" s="374"/>
      <c r="HI230" s="374"/>
      <c r="HJ230" s="374"/>
      <c r="HK230" s="374"/>
      <c r="HL230" s="374"/>
      <c r="HM230" s="374"/>
      <c r="HN230" s="374"/>
      <c r="HO230" s="374"/>
      <c r="HP230" s="374"/>
      <c r="HQ230" s="374"/>
      <c r="HR230" s="374"/>
      <c r="HS230" s="374"/>
      <c r="HT230" s="374"/>
      <c r="HU230" s="374"/>
      <c r="HV230" s="374"/>
      <c r="HW230" s="374"/>
      <c r="HX230" s="374"/>
      <c r="HY230" s="374"/>
      <c r="HZ230" s="374"/>
      <c r="IA230" s="374"/>
      <c r="IB230" s="374"/>
      <c r="IC230" s="374"/>
      <c r="ID230" s="374"/>
      <c r="IE230" s="374"/>
      <c r="IF230" s="374"/>
      <c r="IG230" s="374"/>
      <c r="IH230" s="374"/>
      <c r="II230" s="374"/>
      <c r="IJ230" s="374"/>
      <c r="IK230" s="374"/>
      <c r="IL230" s="374"/>
      <c r="IM230" s="374"/>
      <c r="IN230" s="374"/>
      <c r="IO230" s="374"/>
      <c r="IP230" s="374"/>
      <c r="IQ230" s="374"/>
      <c r="IR230" s="374"/>
      <c r="IS230" s="374"/>
      <c r="IT230" s="374"/>
      <c r="IU230" s="374"/>
      <c r="IV230" s="374"/>
      <c r="IW230" s="374"/>
      <c r="IX230" s="374"/>
      <c r="IY230" s="374"/>
      <c r="IZ230" s="374"/>
      <c r="JA230" s="374"/>
      <c r="JB230" s="374"/>
      <c r="JC230" s="374"/>
      <c r="JD230" s="374"/>
      <c r="JE230" s="374"/>
      <c r="JF230" s="374"/>
      <c r="JG230" s="374"/>
      <c r="JH230" s="374"/>
      <c r="JI230" s="374"/>
      <c r="JJ230" s="374"/>
      <c r="JK230" s="374"/>
      <c r="JL230" s="374"/>
      <c r="JM230" s="374"/>
      <c r="JN230" s="374"/>
      <c r="JO230" s="374"/>
    </row>
    <row r="231" spans="1:275" s="357" customFormat="1" ht="72" outlineLevel="1">
      <c r="A231" s="697"/>
      <c r="B231" s="628" t="s">
        <v>2180</v>
      </c>
      <c r="C231" s="360" t="s">
        <v>2379</v>
      </c>
      <c r="D231" s="513" t="s">
        <v>125</v>
      </c>
      <c r="E231" s="513" t="s">
        <v>1183</v>
      </c>
      <c r="F231" s="513" t="s">
        <v>1118</v>
      </c>
      <c r="G231" s="400">
        <v>7311</v>
      </c>
      <c r="H231" s="360" t="s">
        <v>2181</v>
      </c>
      <c r="I231" s="517">
        <v>2830.3917999999999</v>
      </c>
      <c r="J231" s="517">
        <v>2830.3917999999999</v>
      </c>
      <c r="K231" s="359">
        <v>0</v>
      </c>
      <c r="L231" s="514">
        <v>2264.3134399999999</v>
      </c>
      <c r="M231" s="518">
        <v>566.07835999999998</v>
      </c>
      <c r="N231" s="518">
        <v>566.07835999999998</v>
      </c>
      <c r="O231" s="515" t="s">
        <v>2459</v>
      </c>
      <c r="P231" s="360" t="s">
        <v>80</v>
      </c>
      <c r="Q231" s="519">
        <v>45443</v>
      </c>
      <c r="R231" s="360" t="s">
        <v>1666</v>
      </c>
      <c r="S231" s="361" t="s">
        <v>2876</v>
      </c>
      <c r="T231" s="359">
        <v>0</v>
      </c>
      <c r="U231" s="359">
        <v>0</v>
      </c>
      <c r="V231" s="520">
        <v>566.07835999999998</v>
      </c>
      <c r="W231" s="520">
        <v>566.07835999999998</v>
      </c>
      <c r="X231" s="359">
        <v>0</v>
      </c>
      <c r="Y231" s="402">
        <v>0</v>
      </c>
      <c r="Z231" s="402">
        <v>0</v>
      </c>
      <c r="AA231" s="402">
        <v>0</v>
      </c>
      <c r="AB231" s="402">
        <v>0</v>
      </c>
      <c r="AC231" s="359">
        <v>566.07835999999998</v>
      </c>
      <c r="AD231" s="359">
        <v>0</v>
      </c>
      <c r="AE231" s="359">
        <v>0</v>
      </c>
      <c r="AF231" s="359">
        <v>0</v>
      </c>
      <c r="AG231" s="359">
        <v>0</v>
      </c>
      <c r="AH231" s="359">
        <v>0</v>
      </c>
      <c r="AI231" s="359">
        <v>0</v>
      </c>
      <c r="AJ231" s="359">
        <v>0</v>
      </c>
      <c r="AK231" s="359">
        <v>0</v>
      </c>
      <c r="AL231" s="359">
        <v>0</v>
      </c>
      <c r="AM231" s="359">
        <v>0</v>
      </c>
      <c r="AN231" s="359">
        <v>0</v>
      </c>
      <c r="AO231" s="359">
        <v>0</v>
      </c>
      <c r="AP231" s="359">
        <v>0</v>
      </c>
      <c r="AQ231" s="359">
        <v>0</v>
      </c>
      <c r="AR231" s="359">
        <v>0</v>
      </c>
      <c r="AS231" s="359">
        <v>0</v>
      </c>
      <c r="AT231" s="359">
        <v>0</v>
      </c>
      <c r="AU231" s="359">
        <v>0</v>
      </c>
      <c r="AV231" s="359">
        <v>0</v>
      </c>
      <c r="AW231" s="359">
        <v>566.07835999999998</v>
      </c>
      <c r="AX231" s="359">
        <v>0</v>
      </c>
      <c r="AY231" s="518">
        <v>0</v>
      </c>
      <c r="AZ231" s="359">
        <v>0</v>
      </c>
      <c r="BA231" s="359">
        <v>0</v>
      </c>
      <c r="BB231" s="360" t="s">
        <v>2182</v>
      </c>
      <c r="BC231" s="360" t="s">
        <v>80</v>
      </c>
      <c r="BD231" s="360">
        <v>0</v>
      </c>
      <c r="BE231" s="360">
        <v>0</v>
      </c>
      <c r="BF231" s="360" t="s">
        <v>1978</v>
      </c>
      <c r="BG231" s="360"/>
      <c r="BH231" s="360" t="s">
        <v>2014</v>
      </c>
      <c r="BI231" s="360" t="s">
        <v>2734</v>
      </c>
      <c r="BJ231" s="391"/>
      <c r="BK231" s="374"/>
      <c r="BL231" s="374"/>
      <c r="BM231" s="374"/>
      <c r="BN231" s="374"/>
      <c r="BO231" s="374"/>
      <c r="BP231" s="374"/>
      <c r="BQ231" s="374"/>
      <c r="BR231" s="374"/>
      <c r="BS231" s="374"/>
      <c r="BT231" s="374"/>
      <c r="BU231" s="374"/>
      <c r="BV231" s="374"/>
      <c r="BW231" s="374"/>
      <c r="BX231" s="374"/>
      <c r="BY231" s="374"/>
      <c r="BZ231" s="374"/>
      <c r="CA231" s="374"/>
      <c r="CB231" s="374"/>
      <c r="CC231" s="374"/>
      <c r="CD231" s="374"/>
      <c r="CE231" s="374"/>
      <c r="CF231" s="374"/>
      <c r="CG231" s="374"/>
      <c r="CH231" s="374"/>
      <c r="CI231" s="374"/>
      <c r="CJ231" s="374"/>
      <c r="CK231" s="374"/>
      <c r="CL231" s="374"/>
      <c r="CM231" s="374"/>
      <c r="CN231" s="374"/>
      <c r="CO231" s="374"/>
      <c r="CP231" s="374"/>
      <c r="CQ231" s="374"/>
      <c r="CR231" s="374"/>
      <c r="CS231" s="374"/>
      <c r="CT231" s="374"/>
      <c r="CU231" s="374"/>
      <c r="CV231" s="374"/>
      <c r="CW231" s="374"/>
      <c r="CX231" s="374"/>
      <c r="CY231" s="374"/>
      <c r="CZ231" s="374"/>
      <c r="DA231" s="374"/>
      <c r="DB231" s="374"/>
      <c r="DC231" s="374"/>
      <c r="DD231" s="374"/>
      <c r="DE231" s="374"/>
      <c r="DF231" s="374"/>
      <c r="DG231" s="374"/>
      <c r="DH231" s="374"/>
      <c r="DI231" s="374"/>
      <c r="DJ231" s="374"/>
      <c r="DK231" s="374"/>
      <c r="DL231" s="374"/>
      <c r="DM231" s="374"/>
      <c r="DN231" s="374"/>
      <c r="DO231" s="374"/>
      <c r="DP231" s="374"/>
      <c r="DQ231" s="374"/>
      <c r="DR231" s="374"/>
      <c r="DS231" s="374"/>
      <c r="DT231" s="374"/>
      <c r="DU231" s="374"/>
      <c r="DV231" s="374"/>
      <c r="DW231" s="374"/>
      <c r="DX231" s="374"/>
      <c r="DY231" s="374"/>
      <c r="DZ231" s="374"/>
      <c r="EA231" s="374"/>
      <c r="EB231" s="374"/>
      <c r="EC231" s="374"/>
      <c r="ED231" s="374"/>
      <c r="EE231" s="374"/>
      <c r="EF231" s="374"/>
      <c r="EG231" s="374"/>
      <c r="EH231" s="374"/>
      <c r="EI231" s="374"/>
      <c r="EJ231" s="374"/>
      <c r="EK231" s="374"/>
      <c r="EL231" s="374"/>
      <c r="EM231" s="374"/>
      <c r="EN231" s="374"/>
      <c r="EO231" s="374"/>
      <c r="EP231" s="374"/>
      <c r="EQ231" s="374"/>
      <c r="ER231" s="374"/>
      <c r="ES231" s="374"/>
      <c r="ET231" s="374"/>
      <c r="EU231" s="374"/>
      <c r="EV231" s="374"/>
      <c r="EW231" s="374"/>
      <c r="EX231" s="374"/>
      <c r="EY231" s="374"/>
      <c r="EZ231" s="374"/>
      <c r="FA231" s="374"/>
      <c r="FB231" s="374"/>
      <c r="FC231" s="374"/>
      <c r="FD231" s="374"/>
      <c r="FE231" s="374"/>
      <c r="FF231" s="374"/>
      <c r="FG231" s="374"/>
      <c r="FH231" s="374"/>
      <c r="FI231" s="374"/>
      <c r="FJ231" s="374"/>
      <c r="FK231" s="374"/>
      <c r="FL231" s="374"/>
      <c r="FM231" s="374"/>
      <c r="FN231" s="374"/>
      <c r="FO231" s="374"/>
      <c r="FP231" s="374"/>
      <c r="FQ231" s="374"/>
      <c r="FR231" s="374"/>
      <c r="FS231" s="374"/>
      <c r="FT231" s="374"/>
      <c r="FU231" s="374"/>
      <c r="FV231" s="374"/>
      <c r="FW231" s="374"/>
      <c r="FX231" s="374"/>
      <c r="FY231" s="374"/>
      <c r="FZ231" s="374"/>
      <c r="GA231" s="374"/>
      <c r="GB231" s="374"/>
      <c r="GC231" s="374"/>
      <c r="GD231" s="374"/>
      <c r="GE231" s="374"/>
      <c r="GF231" s="374"/>
      <c r="GG231" s="374"/>
      <c r="GH231" s="374"/>
      <c r="GI231" s="374"/>
      <c r="GJ231" s="374"/>
      <c r="GK231" s="374"/>
      <c r="GL231" s="374"/>
      <c r="GM231" s="374"/>
      <c r="GN231" s="374"/>
      <c r="GO231" s="374"/>
      <c r="GP231" s="374"/>
      <c r="GQ231" s="374"/>
      <c r="GR231" s="374"/>
      <c r="GS231" s="374"/>
      <c r="GT231" s="374"/>
      <c r="GU231" s="374"/>
      <c r="GV231" s="374"/>
      <c r="GW231" s="374"/>
      <c r="GX231" s="374"/>
      <c r="GY231" s="374"/>
      <c r="GZ231" s="374"/>
      <c r="HA231" s="374"/>
      <c r="HB231" s="374"/>
      <c r="HC231" s="374"/>
      <c r="HD231" s="374"/>
      <c r="HE231" s="374"/>
      <c r="HF231" s="374"/>
      <c r="HG231" s="374"/>
      <c r="HH231" s="374"/>
      <c r="HI231" s="374"/>
      <c r="HJ231" s="374"/>
      <c r="HK231" s="374"/>
      <c r="HL231" s="374"/>
      <c r="HM231" s="374"/>
      <c r="HN231" s="374"/>
      <c r="HO231" s="374"/>
      <c r="HP231" s="374"/>
      <c r="HQ231" s="374"/>
      <c r="HR231" s="374"/>
      <c r="HS231" s="374"/>
      <c r="HT231" s="374"/>
      <c r="HU231" s="374"/>
      <c r="HV231" s="374"/>
      <c r="HW231" s="374"/>
      <c r="HX231" s="374"/>
      <c r="HY231" s="374"/>
      <c r="HZ231" s="374"/>
      <c r="IA231" s="374"/>
      <c r="IB231" s="374"/>
      <c r="IC231" s="374"/>
      <c r="ID231" s="374"/>
      <c r="IE231" s="374"/>
      <c r="IF231" s="374"/>
      <c r="IG231" s="374"/>
      <c r="IH231" s="374"/>
      <c r="II231" s="374"/>
      <c r="IJ231" s="374"/>
      <c r="IK231" s="374"/>
      <c r="IL231" s="374"/>
      <c r="IM231" s="374"/>
      <c r="IN231" s="374"/>
      <c r="IO231" s="374"/>
      <c r="IP231" s="374"/>
      <c r="IQ231" s="374"/>
      <c r="IR231" s="374"/>
      <c r="IS231" s="374"/>
      <c r="IT231" s="374"/>
      <c r="IU231" s="374"/>
      <c r="IV231" s="374"/>
      <c r="IW231" s="374"/>
      <c r="IX231" s="374"/>
      <c r="IY231" s="374"/>
      <c r="IZ231" s="374"/>
      <c r="JA231" s="374"/>
      <c r="JB231" s="374"/>
      <c r="JC231" s="374"/>
      <c r="JD231" s="374"/>
      <c r="JE231" s="374"/>
      <c r="JF231" s="374"/>
      <c r="JG231" s="374"/>
      <c r="JH231" s="374"/>
      <c r="JI231" s="374"/>
      <c r="JJ231" s="374"/>
      <c r="JK231" s="374"/>
      <c r="JL231" s="374"/>
      <c r="JM231" s="374"/>
      <c r="JN231" s="374"/>
      <c r="JO231" s="374"/>
    </row>
    <row r="232" spans="1:275" s="357" customFormat="1" ht="72" outlineLevel="1">
      <c r="A232" s="697"/>
      <c r="B232" s="628" t="s">
        <v>2183</v>
      </c>
      <c r="C232" s="360" t="s">
        <v>2380</v>
      </c>
      <c r="D232" s="513" t="s">
        <v>150</v>
      </c>
      <c r="E232" s="513" t="s">
        <v>1185</v>
      </c>
      <c r="F232" s="515">
        <v>61100412</v>
      </c>
      <c r="G232" s="400">
        <v>7320</v>
      </c>
      <c r="H232" s="360" t="s">
        <v>2181</v>
      </c>
      <c r="I232" s="517">
        <v>2935.2</v>
      </c>
      <c r="J232" s="517">
        <v>2935.2</v>
      </c>
      <c r="K232" s="359">
        <v>0</v>
      </c>
      <c r="L232" s="514">
        <v>2348.16</v>
      </c>
      <c r="M232" s="520">
        <v>587.04</v>
      </c>
      <c r="N232" s="520">
        <v>587.04</v>
      </c>
      <c r="O232" s="515" t="s">
        <v>2459</v>
      </c>
      <c r="P232" s="360" t="s">
        <v>80</v>
      </c>
      <c r="Q232" s="519">
        <v>45443</v>
      </c>
      <c r="R232" s="360" t="s">
        <v>1666</v>
      </c>
      <c r="S232" s="10" t="s">
        <v>2877</v>
      </c>
      <c r="T232" s="359">
        <v>0</v>
      </c>
      <c r="U232" s="359">
        <v>0</v>
      </c>
      <c r="V232" s="520">
        <v>587.04</v>
      </c>
      <c r="W232" s="520">
        <v>587.04</v>
      </c>
      <c r="X232" s="359">
        <v>0</v>
      </c>
      <c r="Y232" s="402">
        <v>0</v>
      </c>
      <c r="Z232" s="402">
        <v>0</v>
      </c>
      <c r="AA232" s="402">
        <v>0</v>
      </c>
      <c r="AB232" s="402">
        <v>0</v>
      </c>
      <c r="AC232" s="359">
        <v>587.04</v>
      </c>
      <c r="AD232" s="359">
        <v>0</v>
      </c>
      <c r="AE232" s="359">
        <v>0</v>
      </c>
      <c r="AF232" s="359">
        <v>0</v>
      </c>
      <c r="AG232" s="359">
        <v>0</v>
      </c>
      <c r="AH232" s="359">
        <v>0</v>
      </c>
      <c r="AI232" s="359">
        <v>0</v>
      </c>
      <c r="AJ232" s="359">
        <v>0</v>
      </c>
      <c r="AK232" s="359">
        <v>0</v>
      </c>
      <c r="AL232" s="359">
        <v>0</v>
      </c>
      <c r="AM232" s="359">
        <v>0</v>
      </c>
      <c r="AN232" s="359">
        <v>0</v>
      </c>
      <c r="AO232" s="359">
        <v>0</v>
      </c>
      <c r="AP232" s="359">
        <v>0</v>
      </c>
      <c r="AQ232" s="359">
        <v>0</v>
      </c>
      <c r="AR232" s="359">
        <v>0</v>
      </c>
      <c r="AS232" s="359">
        <v>0</v>
      </c>
      <c r="AT232" s="359">
        <v>0</v>
      </c>
      <c r="AU232" s="359">
        <v>0</v>
      </c>
      <c r="AV232" s="359">
        <v>0</v>
      </c>
      <c r="AW232" s="359">
        <v>587.04</v>
      </c>
      <c r="AX232" s="359">
        <v>0</v>
      </c>
      <c r="AY232" s="520">
        <v>0</v>
      </c>
      <c r="AZ232" s="359">
        <v>0</v>
      </c>
      <c r="BA232" s="359">
        <v>0</v>
      </c>
      <c r="BB232" s="360" t="s">
        <v>2182</v>
      </c>
      <c r="BC232" s="360" t="s">
        <v>80</v>
      </c>
      <c r="BD232" s="360">
        <v>0</v>
      </c>
      <c r="BE232" s="360">
        <v>0</v>
      </c>
      <c r="BF232" s="360" t="s">
        <v>1978</v>
      </c>
      <c r="BG232" s="360"/>
      <c r="BH232" s="360" t="s">
        <v>2029</v>
      </c>
      <c r="BI232" s="360" t="s">
        <v>2734</v>
      </c>
      <c r="BJ232" s="391"/>
      <c r="BK232" s="374"/>
      <c r="BL232" s="374"/>
      <c r="BM232" s="374"/>
      <c r="BN232" s="374"/>
      <c r="BO232" s="374"/>
      <c r="BP232" s="374"/>
      <c r="BQ232" s="374"/>
      <c r="BR232" s="374"/>
      <c r="BS232" s="374"/>
      <c r="BT232" s="374"/>
      <c r="BU232" s="374"/>
      <c r="BV232" s="374"/>
      <c r="BW232" s="374"/>
      <c r="BX232" s="374"/>
      <c r="BY232" s="374"/>
      <c r="BZ232" s="374"/>
      <c r="CA232" s="374"/>
      <c r="CB232" s="374"/>
      <c r="CC232" s="374"/>
      <c r="CD232" s="374"/>
      <c r="CE232" s="374"/>
      <c r="CF232" s="374"/>
      <c r="CG232" s="374"/>
      <c r="CH232" s="374"/>
      <c r="CI232" s="374"/>
      <c r="CJ232" s="374"/>
      <c r="CK232" s="374"/>
      <c r="CL232" s="374"/>
      <c r="CM232" s="374"/>
      <c r="CN232" s="374"/>
      <c r="CO232" s="374"/>
      <c r="CP232" s="374"/>
      <c r="CQ232" s="374"/>
      <c r="CR232" s="374"/>
      <c r="CS232" s="374"/>
      <c r="CT232" s="374"/>
      <c r="CU232" s="374"/>
      <c r="CV232" s="374"/>
      <c r="CW232" s="374"/>
      <c r="CX232" s="374"/>
      <c r="CY232" s="374"/>
      <c r="CZ232" s="374"/>
      <c r="DA232" s="374"/>
      <c r="DB232" s="374"/>
      <c r="DC232" s="374"/>
      <c r="DD232" s="374"/>
      <c r="DE232" s="374"/>
      <c r="DF232" s="374"/>
      <c r="DG232" s="374"/>
      <c r="DH232" s="374"/>
      <c r="DI232" s="374"/>
      <c r="DJ232" s="374"/>
      <c r="DK232" s="374"/>
      <c r="DL232" s="374"/>
      <c r="DM232" s="374"/>
      <c r="DN232" s="374"/>
      <c r="DO232" s="374"/>
      <c r="DP232" s="374"/>
      <c r="DQ232" s="374"/>
      <c r="DR232" s="374"/>
      <c r="DS232" s="374"/>
      <c r="DT232" s="374"/>
      <c r="DU232" s="374"/>
      <c r="DV232" s="374"/>
      <c r="DW232" s="374"/>
      <c r="DX232" s="374"/>
      <c r="DY232" s="374"/>
      <c r="DZ232" s="374"/>
      <c r="EA232" s="374"/>
      <c r="EB232" s="374"/>
      <c r="EC232" s="374"/>
      <c r="ED232" s="374"/>
      <c r="EE232" s="374"/>
      <c r="EF232" s="374"/>
      <c r="EG232" s="374"/>
      <c r="EH232" s="374"/>
      <c r="EI232" s="374"/>
      <c r="EJ232" s="374"/>
      <c r="EK232" s="374"/>
      <c r="EL232" s="374"/>
      <c r="EM232" s="374"/>
      <c r="EN232" s="374"/>
      <c r="EO232" s="374"/>
      <c r="EP232" s="374"/>
      <c r="EQ232" s="374"/>
      <c r="ER232" s="374"/>
      <c r="ES232" s="374"/>
      <c r="ET232" s="374"/>
      <c r="EU232" s="374"/>
      <c r="EV232" s="374"/>
      <c r="EW232" s="374"/>
      <c r="EX232" s="374"/>
      <c r="EY232" s="374"/>
      <c r="EZ232" s="374"/>
      <c r="FA232" s="374"/>
      <c r="FB232" s="374"/>
      <c r="FC232" s="374"/>
      <c r="FD232" s="374"/>
      <c r="FE232" s="374"/>
      <c r="FF232" s="374"/>
      <c r="FG232" s="374"/>
      <c r="FH232" s="374"/>
      <c r="FI232" s="374"/>
      <c r="FJ232" s="374"/>
      <c r="FK232" s="374"/>
      <c r="FL232" s="374"/>
      <c r="FM232" s="374"/>
      <c r="FN232" s="374"/>
      <c r="FO232" s="374"/>
      <c r="FP232" s="374"/>
      <c r="FQ232" s="374"/>
      <c r="FR232" s="374"/>
      <c r="FS232" s="374"/>
      <c r="FT232" s="374"/>
      <c r="FU232" s="374"/>
      <c r="FV232" s="374"/>
      <c r="FW232" s="374"/>
      <c r="FX232" s="374"/>
      <c r="FY232" s="374"/>
      <c r="FZ232" s="374"/>
      <c r="GA232" s="374"/>
      <c r="GB232" s="374"/>
      <c r="GC232" s="374"/>
      <c r="GD232" s="374"/>
      <c r="GE232" s="374"/>
      <c r="GF232" s="374"/>
      <c r="GG232" s="374"/>
      <c r="GH232" s="374"/>
      <c r="GI232" s="374"/>
      <c r="GJ232" s="374"/>
      <c r="GK232" s="374"/>
      <c r="GL232" s="374"/>
      <c r="GM232" s="374"/>
      <c r="GN232" s="374"/>
      <c r="GO232" s="374"/>
      <c r="GP232" s="374"/>
      <c r="GQ232" s="374"/>
      <c r="GR232" s="374"/>
      <c r="GS232" s="374"/>
      <c r="GT232" s="374"/>
      <c r="GU232" s="374"/>
      <c r="GV232" s="374"/>
      <c r="GW232" s="374"/>
      <c r="GX232" s="374"/>
      <c r="GY232" s="374"/>
      <c r="GZ232" s="374"/>
      <c r="HA232" s="374"/>
      <c r="HB232" s="374"/>
      <c r="HC232" s="374"/>
      <c r="HD232" s="374"/>
      <c r="HE232" s="374"/>
      <c r="HF232" s="374"/>
      <c r="HG232" s="374"/>
      <c r="HH232" s="374"/>
      <c r="HI232" s="374"/>
      <c r="HJ232" s="374"/>
      <c r="HK232" s="374"/>
      <c r="HL232" s="374"/>
      <c r="HM232" s="374"/>
      <c r="HN232" s="374"/>
      <c r="HO232" s="374"/>
      <c r="HP232" s="374"/>
      <c r="HQ232" s="374"/>
      <c r="HR232" s="374"/>
      <c r="HS232" s="374"/>
      <c r="HT232" s="374"/>
      <c r="HU232" s="374"/>
      <c r="HV232" s="374"/>
      <c r="HW232" s="374"/>
      <c r="HX232" s="374"/>
      <c r="HY232" s="374"/>
      <c r="HZ232" s="374"/>
      <c r="IA232" s="374"/>
      <c r="IB232" s="374"/>
      <c r="IC232" s="374"/>
      <c r="ID232" s="374"/>
      <c r="IE232" s="374"/>
      <c r="IF232" s="374"/>
      <c r="IG232" s="374"/>
      <c r="IH232" s="374"/>
      <c r="II232" s="374"/>
      <c r="IJ232" s="374"/>
      <c r="IK232" s="374"/>
      <c r="IL232" s="374"/>
      <c r="IM232" s="374"/>
      <c r="IN232" s="374"/>
      <c r="IO232" s="374"/>
      <c r="IP232" s="374"/>
      <c r="IQ232" s="374"/>
      <c r="IR232" s="374"/>
      <c r="IS232" s="374"/>
      <c r="IT232" s="374"/>
      <c r="IU232" s="374"/>
      <c r="IV232" s="374"/>
      <c r="IW232" s="374"/>
      <c r="IX232" s="374"/>
      <c r="IY232" s="374"/>
      <c r="IZ232" s="374"/>
      <c r="JA232" s="374"/>
      <c r="JB232" s="374"/>
      <c r="JC232" s="374"/>
      <c r="JD232" s="374"/>
      <c r="JE232" s="374"/>
      <c r="JF232" s="374"/>
      <c r="JG232" s="374"/>
      <c r="JH232" s="374"/>
      <c r="JI232" s="374"/>
      <c r="JJ232" s="374"/>
      <c r="JK232" s="374"/>
      <c r="JL232" s="374"/>
      <c r="JM232" s="374"/>
      <c r="JN232" s="374"/>
      <c r="JO232" s="374"/>
    </row>
    <row r="233" spans="1:275" s="357" customFormat="1" ht="72.75" customHeight="1" outlineLevel="1">
      <c r="A233" s="697"/>
      <c r="B233" s="629" t="s">
        <v>2439</v>
      </c>
      <c r="C233" s="67" t="s">
        <v>2440</v>
      </c>
      <c r="D233" s="144" t="s">
        <v>2187</v>
      </c>
      <c r="E233" s="144" t="s">
        <v>1193</v>
      </c>
      <c r="F233" s="145">
        <v>66711</v>
      </c>
      <c r="G233" s="397">
        <v>7420</v>
      </c>
      <c r="H233" s="67" t="s">
        <v>2181</v>
      </c>
      <c r="I233" s="521">
        <v>1435.0769700000001</v>
      </c>
      <c r="J233" s="521">
        <v>1435.0769700000001</v>
      </c>
      <c r="K233" s="19">
        <v>0</v>
      </c>
      <c r="L233" s="202">
        <v>1148.06158</v>
      </c>
      <c r="M233" s="522">
        <v>287.01539000000002</v>
      </c>
      <c r="N233" s="522">
        <v>287.01539000000002</v>
      </c>
      <c r="O233" s="145" t="s">
        <v>2381</v>
      </c>
      <c r="P233" s="67" t="s">
        <v>80</v>
      </c>
      <c r="Q233" s="434">
        <v>45260</v>
      </c>
      <c r="R233" s="67" t="s">
        <v>496</v>
      </c>
      <c r="S233" s="18" t="s">
        <v>2441</v>
      </c>
      <c r="T233" s="19">
        <v>0</v>
      </c>
      <c r="U233" s="19">
        <v>0</v>
      </c>
      <c r="V233" s="19">
        <v>287.01539000000002</v>
      </c>
      <c r="W233" s="19">
        <v>287.01539000000002</v>
      </c>
      <c r="X233" s="19">
        <v>287.01539000000002</v>
      </c>
      <c r="Y233" s="410">
        <v>0</v>
      </c>
      <c r="Z233" s="410">
        <v>0</v>
      </c>
      <c r="AA233" s="410">
        <v>0</v>
      </c>
      <c r="AB233" s="410">
        <v>0</v>
      </c>
      <c r="AC233" s="19">
        <v>287.01539000000002</v>
      </c>
      <c r="AD233" s="19">
        <v>0</v>
      </c>
      <c r="AE233" s="19">
        <v>0</v>
      </c>
      <c r="AF233" s="19">
        <v>0</v>
      </c>
      <c r="AG233" s="19">
        <v>0</v>
      </c>
      <c r="AH233" s="19">
        <v>287.01539000000002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522">
        <v>0</v>
      </c>
      <c r="AZ233" s="19">
        <v>0</v>
      </c>
      <c r="BA233" s="19">
        <v>0</v>
      </c>
      <c r="BB233" s="67" t="s">
        <v>2182</v>
      </c>
      <c r="BC233" s="67" t="s">
        <v>553</v>
      </c>
      <c r="BD233" s="360">
        <v>0</v>
      </c>
      <c r="BE233" s="360">
        <v>0</v>
      </c>
      <c r="BF233" s="360" t="s">
        <v>1978</v>
      </c>
      <c r="BG233" s="360"/>
      <c r="BH233" s="360" t="s">
        <v>2016</v>
      </c>
      <c r="BI233" s="360" t="s">
        <v>2734</v>
      </c>
      <c r="BJ233" s="391"/>
      <c r="BK233" s="374"/>
      <c r="BL233" s="374"/>
      <c r="BM233" s="374"/>
      <c r="BN233" s="374"/>
      <c r="BO233" s="374"/>
      <c r="BP233" s="374"/>
      <c r="BQ233" s="374"/>
      <c r="BR233" s="374"/>
      <c r="BS233" s="374"/>
      <c r="BT233" s="374"/>
      <c r="BU233" s="374"/>
      <c r="BV233" s="374"/>
      <c r="BW233" s="374"/>
      <c r="BX233" s="374"/>
      <c r="BY233" s="374"/>
      <c r="BZ233" s="374"/>
      <c r="CA233" s="374"/>
      <c r="CB233" s="374"/>
      <c r="CC233" s="374"/>
      <c r="CD233" s="374"/>
      <c r="CE233" s="374"/>
      <c r="CF233" s="374"/>
      <c r="CG233" s="374"/>
      <c r="CH233" s="374"/>
      <c r="CI233" s="374"/>
      <c r="CJ233" s="374"/>
      <c r="CK233" s="374"/>
      <c r="CL233" s="374"/>
      <c r="CM233" s="374"/>
      <c r="CN233" s="374"/>
      <c r="CO233" s="374"/>
      <c r="CP233" s="374"/>
      <c r="CQ233" s="374"/>
      <c r="CR233" s="374"/>
      <c r="CS233" s="374"/>
      <c r="CT233" s="374"/>
      <c r="CU233" s="374"/>
      <c r="CV233" s="374"/>
      <c r="CW233" s="374"/>
      <c r="CX233" s="374"/>
      <c r="CY233" s="374"/>
      <c r="CZ233" s="374"/>
      <c r="DA233" s="374"/>
      <c r="DB233" s="374"/>
      <c r="DC233" s="374"/>
      <c r="DD233" s="374"/>
      <c r="DE233" s="374"/>
      <c r="DF233" s="374"/>
      <c r="DG233" s="374"/>
      <c r="DH233" s="374"/>
      <c r="DI233" s="374"/>
      <c r="DJ233" s="374"/>
      <c r="DK233" s="374"/>
      <c r="DL233" s="374"/>
      <c r="DM233" s="374"/>
      <c r="DN233" s="374"/>
      <c r="DO233" s="374"/>
      <c r="DP233" s="374"/>
      <c r="DQ233" s="374"/>
      <c r="DR233" s="374"/>
      <c r="DS233" s="374"/>
      <c r="DT233" s="374"/>
      <c r="DU233" s="374"/>
      <c r="DV233" s="374"/>
      <c r="DW233" s="374"/>
      <c r="DX233" s="374"/>
      <c r="DY233" s="374"/>
      <c r="DZ233" s="374"/>
      <c r="EA233" s="374"/>
      <c r="EB233" s="374"/>
      <c r="EC233" s="374"/>
      <c r="ED233" s="374"/>
      <c r="EE233" s="374"/>
      <c r="EF233" s="374"/>
      <c r="EG233" s="374"/>
      <c r="EH233" s="374"/>
      <c r="EI233" s="374"/>
      <c r="EJ233" s="374"/>
      <c r="EK233" s="374"/>
      <c r="EL233" s="374"/>
      <c r="EM233" s="374"/>
      <c r="EN233" s="374"/>
      <c r="EO233" s="374"/>
      <c r="EP233" s="374"/>
      <c r="EQ233" s="374"/>
      <c r="ER233" s="374"/>
      <c r="ES233" s="374"/>
      <c r="ET233" s="374"/>
      <c r="EU233" s="374"/>
      <c r="EV233" s="374"/>
      <c r="EW233" s="374"/>
      <c r="EX233" s="374"/>
      <c r="EY233" s="374"/>
      <c r="EZ233" s="374"/>
      <c r="FA233" s="374"/>
      <c r="FB233" s="374"/>
      <c r="FC233" s="374"/>
      <c r="FD233" s="374"/>
      <c r="FE233" s="374"/>
      <c r="FF233" s="374"/>
      <c r="FG233" s="374"/>
      <c r="FH233" s="374"/>
      <c r="FI233" s="374"/>
      <c r="FJ233" s="374"/>
      <c r="FK233" s="374"/>
      <c r="FL233" s="374"/>
      <c r="FM233" s="374"/>
      <c r="FN233" s="374"/>
      <c r="FO233" s="374"/>
      <c r="FP233" s="374"/>
      <c r="FQ233" s="374"/>
      <c r="FR233" s="374"/>
      <c r="FS233" s="374"/>
      <c r="FT233" s="374"/>
      <c r="FU233" s="374"/>
      <c r="FV233" s="374"/>
      <c r="FW233" s="374"/>
      <c r="FX233" s="374"/>
      <c r="FY233" s="374"/>
      <c r="FZ233" s="374"/>
      <c r="GA233" s="374"/>
      <c r="GB233" s="374"/>
      <c r="GC233" s="374"/>
      <c r="GD233" s="374"/>
      <c r="GE233" s="374"/>
      <c r="GF233" s="374"/>
      <c r="GG233" s="374"/>
      <c r="GH233" s="374"/>
      <c r="GI233" s="374"/>
      <c r="GJ233" s="374"/>
      <c r="GK233" s="374"/>
      <c r="GL233" s="374"/>
      <c r="GM233" s="374"/>
      <c r="GN233" s="374"/>
      <c r="GO233" s="374"/>
      <c r="GP233" s="374"/>
      <c r="GQ233" s="374"/>
      <c r="GR233" s="374"/>
      <c r="GS233" s="374"/>
      <c r="GT233" s="374"/>
      <c r="GU233" s="374"/>
      <c r="GV233" s="374"/>
      <c r="GW233" s="374"/>
      <c r="GX233" s="374"/>
      <c r="GY233" s="374"/>
      <c r="GZ233" s="374"/>
      <c r="HA233" s="374"/>
      <c r="HB233" s="374"/>
      <c r="HC233" s="374"/>
      <c r="HD233" s="374"/>
      <c r="HE233" s="374"/>
      <c r="HF233" s="374"/>
      <c r="HG233" s="374"/>
      <c r="HH233" s="374"/>
      <c r="HI233" s="374"/>
      <c r="HJ233" s="374"/>
      <c r="HK233" s="374"/>
      <c r="HL233" s="374"/>
      <c r="HM233" s="374"/>
      <c r="HN233" s="374"/>
      <c r="HO233" s="374"/>
      <c r="HP233" s="374"/>
      <c r="HQ233" s="374"/>
      <c r="HR233" s="374"/>
      <c r="HS233" s="374"/>
      <c r="HT233" s="374"/>
      <c r="HU233" s="374"/>
      <c r="HV233" s="374"/>
      <c r="HW233" s="374"/>
      <c r="HX233" s="374"/>
      <c r="HY233" s="374"/>
      <c r="HZ233" s="374"/>
      <c r="IA233" s="374"/>
      <c r="IB233" s="374"/>
      <c r="IC233" s="374"/>
      <c r="ID233" s="374"/>
      <c r="IE233" s="374"/>
      <c r="IF233" s="374"/>
      <c r="IG233" s="374"/>
      <c r="IH233" s="374"/>
      <c r="II233" s="374"/>
      <c r="IJ233" s="374"/>
      <c r="IK233" s="374"/>
      <c r="IL233" s="374"/>
      <c r="IM233" s="374"/>
      <c r="IN233" s="374"/>
      <c r="IO233" s="374"/>
      <c r="IP233" s="374"/>
      <c r="IQ233" s="374"/>
      <c r="IR233" s="374"/>
      <c r="IS233" s="374"/>
      <c r="IT233" s="374"/>
      <c r="IU233" s="374"/>
      <c r="IV233" s="374"/>
      <c r="IW233" s="374"/>
      <c r="IX233" s="374"/>
      <c r="IY233" s="374"/>
      <c r="IZ233" s="374"/>
      <c r="JA233" s="374"/>
      <c r="JB233" s="374"/>
      <c r="JC233" s="374"/>
      <c r="JD233" s="374"/>
      <c r="JE233" s="374"/>
      <c r="JF233" s="374"/>
      <c r="JG233" s="374"/>
      <c r="JH233" s="374"/>
      <c r="JI233" s="374"/>
      <c r="JJ233" s="374"/>
      <c r="JK233" s="374"/>
      <c r="JL233" s="374"/>
      <c r="JM233" s="374"/>
      <c r="JN233" s="374"/>
      <c r="JO233" s="374"/>
    </row>
    <row r="234" spans="1:275" s="357" customFormat="1" ht="89.25" customHeight="1" outlineLevel="1">
      <c r="A234" s="697"/>
      <c r="B234" s="628" t="s">
        <v>2184</v>
      </c>
      <c r="C234" s="360" t="s">
        <v>2382</v>
      </c>
      <c r="D234" s="513" t="s">
        <v>133</v>
      </c>
      <c r="E234" s="513" t="s">
        <v>2435</v>
      </c>
      <c r="F234" s="513">
        <v>61924059</v>
      </c>
      <c r="G234" s="400">
        <v>7310</v>
      </c>
      <c r="H234" s="360" t="s">
        <v>2181</v>
      </c>
      <c r="I234" s="517">
        <v>2019.95625</v>
      </c>
      <c r="J234" s="517">
        <v>2019.95625</v>
      </c>
      <c r="K234" s="359">
        <v>0</v>
      </c>
      <c r="L234" s="514">
        <v>1615.9649999999999</v>
      </c>
      <c r="M234" s="523">
        <v>403.99124999999998</v>
      </c>
      <c r="N234" s="523">
        <v>403.99124999999998</v>
      </c>
      <c r="O234" s="515" t="s">
        <v>2459</v>
      </c>
      <c r="P234" s="360" t="s">
        <v>80</v>
      </c>
      <c r="Q234" s="519">
        <v>45443</v>
      </c>
      <c r="R234" s="360" t="s">
        <v>1666</v>
      </c>
      <c r="S234" s="361" t="s">
        <v>2878</v>
      </c>
      <c r="T234" s="359">
        <v>0</v>
      </c>
      <c r="U234" s="359">
        <v>0</v>
      </c>
      <c r="V234" s="520">
        <v>403.99124999999998</v>
      </c>
      <c r="W234" s="520">
        <v>403.99124999999998</v>
      </c>
      <c r="X234" s="359">
        <v>0</v>
      </c>
      <c r="Y234" s="402">
        <v>0</v>
      </c>
      <c r="Z234" s="402">
        <v>0</v>
      </c>
      <c r="AA234" s="402">
        <v>0</v>
      </c>
      <c r="AB234" s="402">
        <v>0</v>
      </c>
      <c r="AC234" s="359">
        <v>403.99124999999998</v>
      </c>
      <c r="AD234" s="359">
        <v>0</v>
      </c>
      <c r="AE234" s="359">
        <v>0</v>
      </c>
      <c r="AF234" s="359">
        <v>0</v>
      </c>
      <c r="AG234" s="359">
        <v>0</v>
      </c>
      <c r="AH234" s="359">
        <v>0</v>
      </c>
      <c r="AI234" s="359">
        <v>0</v>
      </c>
      <c r="AJ234" s="359">
        <v>0</v>
      </c>
      <c r="AK234" s="359">
        <v>0</v>
      </c>
      <c r="AL234" s="359">
        <v>0</v>
      </c>
      <c r="AM234" s="359">
        <v>0</v>
      </c>
      <c r="AN234" s="359">
        <v>0</v>
      </c>
      <c r="AO234" s="359">
        <v>0</v>
      </c>
      <c r="AP234" s="359">
        <v>0</v>
      </c>
      <c r="AQ234" s="359">
        <v>0</v>
      </c>
      <c r="AR234" s="359">
        <v>0</v>
      </c>
      <c r="AS234" s="359">
        <v>0</v>
      </c>
      <c r="AT234" s="359">
        <v>0</v>
      </c>
      <c r="AU234" s="359">
        <v>0</v>
      </c>
      <c r="AV234" s="359">
        <v>0</v>
      </c>
      <c r="AW234" s="359">
        <v>403.99124999999998</v>
      </c>
      <c r="AX234" s="359">
        <v>0</v>
      </c>
      <c r="AY234" s="523">
        <v>0</v>
      </c>
      <c r="AZ234" s="359">
        <v>0</v>
      </c>
      <c r="BA234" s="359">
        <v>0</v>
      </c>
      <c r="BB234" s="360" t="s">
        <v>2182</v>
      </c>
      <c r="BC234" s="360" t="s">
        <v>80</v>
      </c>
      <c r="BD234" s="360">
        <v>0</v>
      </c>
      <c r="BE234" s="360">
        <v>0</v>
      </c>
      <c r="BF234" s="360" t="s">
        <v>1978</v>
      </c>
      <c r="BG234" s="360"/>
      <c r="BH234" s="360" t="s">
        <v>2032</v>
      </c>
      <c r="BI234" s="360" t="s">
        <v>2734</v>
      </c>
      <c r="BJ234" s="391"/>
      <c r="BK234" s="374"/>
      <c r="BL234" s="374"/>
      <c r="BM234" s="374"/>
      <c r="BN234" s="374"/>
      <c r="BO234" s="374"/>
      <c r="BP234" s="374"/>
      <c r="BQ234" s="374"/>
      <c r="BR234" s="374"/>
      <c r="BS234" s="374"/>
      <c r="BT234" s="374"/>
      <c r="BU234" s="374"/>
      <c r="BV234" s="374"/>
      <c r="BW234" s="374"/>
      <c r="BX234" s="374"/>
      <c r="BY234" s="374"/>
      <c r="BZ234" s="374"/>
      <c r="CA234" s="374"/>
      <c r="CB234" s="374"/>
      <c r="CC234" s="374"/>
      <c r="CD234" s="374"/>
      <c r="CE234" s="374"/>
      <c r="CF234" s="374"/>
      <c r="CG234" s="374"/>
      <c r="CH234" s="374"/>
      <c r="CI234" s="374"/>
      <c r="CJ234" s="374"/>
      <c r="CK234" s="374"/>
      <c r="CL234" s="374"/>
      <c r="CM234" s="374"/>
      <c r="CN234" s="374"/>
      <c r="CO234" s="374"/>
      <c r="CP234" s="374"/>
      <c r="CQ234" s="374"/>
      <c r="CR234" s="374"/>
      <c r="CS234" s="374"/>
      <c r="CT234" s="374"/>
      <c r="CU234" s="374"/>
      <c r="CV234" s="374"/>
      <c r="CW234" s="374"/>
      <c r="CX234" s="374"/>
      <c r="CY234" s="374"/>
      <c r="CZ234" s="374"/>
      <c r="DA234" s="374"/>
      <c r="DB234" s="374"/>
      <c r="DC234" s="374"/>
      <c r="DD234" s="374"/>
      <c r="DE234" s="374"/>
      <c r="DF234" s="374"/>
      <c r="DG234" s="374"/>
      <c r="DH234" s="374"/>
      <c r="DI234" s="374"/>
      <c r="DJ234" s="374"/>
      <c r="DK234" s="374"/>
      <c r="DL234" s="374"/>
      <c r="DM234" s="374"/>
      <c r="DN234" s="374"/>
      <c r="DO234" s="374"/>
      <c r="DP234" s="374"/>
      <c r="DQ234" s="374"/>
      <c r="DR234" s="374"/>
      <c r="DS234" s="374"/>
      <c r="DT234" s="374"/>
      <c r="DU234" s="374"/>
      <c r="DV234" s="374"/>
      <c r="DW234" s="374"/>
      <c r="DX234" s="374"/>
      <c r="DY234" s="374"/>
      <c r="DZ234" s="374"/>
      <c r="EA234" s="374"/>
      <c r="EB234" s="374"/>
      <c r="EC234" s="374"/>
      <c r="ED234" s="374"/>
      <c r="EE234" s="374"/>
      <c r="EF234" s="374"/>
      <c r="EG234" s="374"/>
      <c r="EH234" s="374"/>
      <c r="EI234" s="374"/>
      <c r="EJ234" s="374"/>
      <c r="EK234" s="374"/>
      <c r="EL234" s="374"/>
      <c r="EM234" s="374"/>
      <c r="EN234" s="374"/>
      <c r="EO234" s="374"/>
      <c r="EP234" s="374"/>
      <c r="EQ234" s="374"/>
      <c r="ER234" s="374"/>
      <c r="ES234" s="374"/>
      <c r="ET234" s="374"/>
      <c r="EU234" s="374"/>
      <c r="EV234" s="374"/>
      <c r="EW234" s="374"/>
      <c r="EX234" s="374"/>
      <c r="EY234" s="374"/>
      <c r="EZ234" s="374"/>
      <c r="FA234" s="374"/>
      <c r="FB234" s="374"/>
      <c r="FC234" s="374"/>
      <c r="FD234" s="374"/>
      <c r="FE234" s="374"/>
      <c r="FF234" s="374"/>
      <c r="FG234" s="374"/>
      <c r="FH234" s="374"/>
      <c r="FI234" s="374"/>
      <c r="FJ234" s="374"/>
      <c r="FK234" s="374"/>
      <c r="FL234" s="374"/>
      <c r="FM234" s="374"/>
      <c r="FN234" s="374"/>
      <c r="FO234" s="374"/>
      <c r="FP234" s="374"/>
      <c r="FQ234" s="374"/>
      <c r="FR234" s="374"/>
      <c r="FS234" s="374"/>
      <c r="FT234" s="374"/>
      <c r="FU234" s="374"/>
      <c r="FV234" s="374"/>
      <c r="FW234" s="374"/>
      <c r="FX234" s="374"/>
      <c r="FY234" s="374"/>
      <c r="FZ234" s="374"/>
      <c r="GA234" s="374"/>
      <c r="GB234" s="374"/>
      <c r="GC234" s="374"/>
      <c r="GD234" s="374"/>
      <c r="GE234" s="374"/>
      <c r="GF234" s="374"/>
      <c r="GG234" s="374"/>
      <c r="GH234" s="374"/>
      <c r="GI234" s="374"/>
      <c r="GJ234" s="374"/>
      <c r="GK234" s="374"/>
      <c r="GL234" s="374"/>
      <c r="GM234" s="374"/>
      <c r="GN234" s="374"/>
      <c r="GO234" s="374"/>
      <c r="GP234" s="374"/>
      <c r="GQ234" s="374"/>
      <c r="GR234" s="374"/>
      <c r="GS234" s="374"/>
      <c r="GT234" s="374"/>
      <c r="GU234" s="374"/>
      <c r="GV234" s="374"/>
      <c r="GW234" s="374"/>
      <c r="GX234" s="374"/>
      <c r="GY234" s="374"/>
      <c r="GZ234" s="374"/>
      <c r="HA234" s="374"/>
      <c r="HB234" s="374"/>
      <c r="HC234" s="374"/>
      <c r="HD234" s="374"/>
      <c r="HE234" s="374"/>
      <c r="HF234" s="374"/>
      <c r="HG234" s="374"/>
      <c r="HH234" s="374"/>
      <c r="HI234" s="374"/>
      <c r="HJ234" s="374"/>
      <c r="HK234" s="374"/>
      <c r="HL234" s="374"/>
      <c r="HM234" s="374"/>
      <c r="HN234" s="374"/>
      <c r="HO234" s="374"/>
      <c r="HP234" s="374"/>
      <c r="HQ234" s="374"/>
      <c r="HR234" s="374"/>
      <c r="HS234" s="374"/>
      <c r="HT234" s="374"/>
      <c r="HU234" s="374"/>
      <c r="HV234" s="374"/>
      <c r="HW234" s="374"/>
      <c r="HX234" s="374"/>
      <c r="HY234" s="374"/>
      <c r="HZ234" s="374"/>
      <c r="IA234" s="374"/>
      <c r="IB234" s="374"/>
      <c r="IC234" s="374"/>
      <c r="ID234" s="374"/>
      <c r="IE234" s="374"/>
      <c r="IF234" s="374"/>
      <c r="IG234" s="374"/>
      <c r="IH234" s="374"/>
      <c r="II234" s="374"/>
      <c r="IJ234" s="374"/>
      <c r="IK234" s="374"/>
      <c r="IL234" s="374"/>
      <c r="IM234" s="374"/>
      <c r="IN234" s="374"/>
      <c r="IO234" s="374"/>
      <c r="IP234" s="374"/>
      <c r="IQ234" s="374"/>
      <c r="IR234" s="374"/>
      <c r="IS234" s="374"/>
      <c r="IT234" s="374"/>
      <c r="IU234" s="374"/>
      <c r="IV234" s="374"/>
      <c r="IW234" s="374"/>
      <c r="IX234" s="374"/>
      <c r="IY234" s="374"/>
      <c r="IZ234" s="374"/>
      <c r="JA234" s="374"/>
      <c r="JB234" s="374"/>
      <c r="JC234" s="374"/>
      <c r="JD234" s="374"/>
      <c r="JE234" s="374"/>
      <c r="JF234" s="374"/>
      <c r="JG234" s="374"/>
      <c r="JH234" s="374"/>
      <c r="JI234" s="374"/>
      <c r="JJ234" s="374"/>
      <c r="JK234" s="374"/>
      <c r="JL234" s="374"/>
      <c r="JM234" s="374"/>
      <c r="JN234" s="374"/>
      <c r="JO234" s="374"/>
    </row>
    <row r="235" spans="1:275" s="357" customFormat="1" ht="75.75" customHeight="1" outlineLevel="1">
      <c r="A235" s="697"/>
      <c r="B235" s="628" t="s">
        <v>2185</v>
      </c>
      <c r="C235" s="360" t="s">
        <v>2269</v>
      </c>
      <c r="D235" s="513" t="s">
        <v>89</v>
      </c>
      <c r="E235" s="513" t="s">
        <v>1599</v>
      </c>
      <c r="F235" s="513">
        <v>66493030</v>
      </c>
      <c r="G235" s="400">
        <v>7313</v>
      </c>
      <c r="H235" s="360" t="s">
        <v>2181</v>
      </c>
      <c r="I235" s="517">
        <v>1554.64256</v>
      </c>
      <c r="J235" s="517">
        <v>1554.64256</v>
      </c>
      <c r="K235" s="359">
        <v>0</v>
      </c>
      <c r="L235" s="514">
        <v>1243.71405</v>
      </c>
      <c r="M235" s="520">
        <v>310.92851000000002</v>
      </c>
      <c r="N235" s="520">
        <v>310.92851000000002</v>
      </c>
      <c r="O235" s="524" t="s">
        <v>2459</v>
      </c>
      <c r="P235" s="360" t="s">
        <v>80</v>
      </c>
      <c r="Q235" s="519">
        <v>45443</v>
      </c>
      <c r="R235" s="360" t="s">
        <v>1666</v>
      </c>
      <c r="S235" s="361" t="s">
        <v>2879</v>
      </c>
      <c r="T235" s="359">
        <v>0</v>
      </c>
      <c r="U235" s="359">
        <v>0</v>
      </c>
      <c r="V235" s="520">
        <v>310.92851000000002</v>
      </c>
      <c r="W235" s="520">
        <v>310.92851000000002</v>
      </c>
      <c r="X235" s="359">
        <v>0</v>
      </c>
      <c r="Y235" s="402">
        <v>0</v>
      </c>
      <c r="Z235" s="402">
        <v>0</v>
      </c>
      <c r="AA235" s="402">
        <v>0</v>
      </c>
      <c r="AB235" s="402">
        <v>0</v>
      </c>
      <c r="AC235" s="359">
        <v>310.92851000000002</v>
      </c>
      <c r="AD235" s="359">
        <v>0</v>
      </c>
      <c r="AE235" s="359">
        <v>0</v>
      </c>
      <c r="AF235" s="359">
        <v>0</v>
      </c>
      <c r="AG235" s="359">
        <v>0</v>
      </c>
      <c r="AH235" s="359">
        <v>0</v>
      </c>
      <c r="AI235" s="359">
        <v>0</v>
      </c>
      <c r="AJ235" s="359">
        <v>0</v>
      </c>
      <c r="AK235" s="359">
        <v>0</v>
      </c>
      <c r="AL235" s="359">
        <v>0</v>
      </c>
      <c r="AM235" s="359">
        <v>0</v>
      </c>
      <c r="AN235" s="359">
        <v>0</v>
      </c>
      <c r="AO235" s="359">
        <v>0</v>
      </c>
      <c r="AP235" s="359">
        <v>0</v>
      </c>
      <c r="AQ235" s="359">
        <v>0</v>
      </c>
      <c r="AR235" s="359">
        <v>0</v>
      </c>
      <c r="AS235" s="359">
        <v>0</v>
      </c>
      <c r="AT235" s="359">
        <v>0</v>
      </c>
      <c r="AU235" s="359">
        <v>0</v>
      </c>
      <c r="AV235" s="359">
        <v>0</v>
      </c>
      <c r="AW235" s="359">
        <v>310.92851000000002</v>
      </c>
      <c r="AX235" s="359">
        <v>0</v>
      </c>
      <c r="AY235" s="520">
        <v>0</v>
      </c>
      <c r="AZ235" s="359">
        <v>0</v>
      </c>
      <c r="BA235" s="359">
        <v>0</v>
      </c>
      <c r="BB235" s="360" t="s">
        <v>2182</v>
      </c>
      <c r="BC235" s="360" t="s">
        <v>80</v>
      </c>
      <c r="BD235" s="360">
        <v>0</v>
      </c>
      <c r="BE235" s="360">
        <v>0</v>
      </c>
      <c r="BF235" s="360" t="s">
        <v>1978</v>
      </c>
      <c r="BG235" s="360"/>
      <c r="BH235" s="360" t="s">
        <v>2017</v>
      </c>
      <c r="BI235" s="360" t="s">
        <v>2734</v>
      </c>
      <c r="BJ235" s="391"/>
      <c r="BK235" s="374"/>
      <c r="BL235" s="374"/>
      <c r="BM235" s="374"/>
      <c r="BN235" s="374"/>
      <c r="BO235" s="374"/>
      <c r="BP235" s="374"/>
      <c r="BQ235" s="374"/>
      <c r="BR235" s="374"/>
      <c r="BS235" s="374"/>
      <c r="BT235" s="374"/>
      <c r="BU235" s="374"/>
      <c r="BV235" s="374"/>
      <c r="BW235" s="374"/>
      <c r="BX235" s="374"/>
      <c r="BY235" s="374"/>
      <c r="BZ235" s="374"/>
      <c r="CA235" s="374"/>
      <c r="CB235" s="374"/>
      <c r="CC235" s="374"/>
      <c r="CD235" s="374"/>
      <c r="CE235" s="374"/>
      <c r="CF235" s="374"/>
      <c r="CG235" s="374"/>
      <c r="CH235" s="374"/>
      <c r="CI235" s="374"/>
      <c r="CJ235" s="374"/>
      <c r="CK235" s="374"/>
      <c r="CL235" s="374"/>
      <c r="CM235" s="374"/>
      <c r="CN235" s="374"/>
      <c r="CO235" s="374"/>
      <c r="CP235" s="374"/>
      <c r="CQ235" s="374"/>
      <c r="CR235" s="374"/>
      <c r="CS235" s="374"/>
      <c r="CT235" s="374"/>
      <c r="CU235" s="374"/>
      <c r="CV235" s="374"/>
      <c r="CW235" s="374"/>
      <c r="CX235" s="374"/>
      <c r="CY235" s="374"/>
      <c r="CZ235" s="374"/>
      <c r="DA235" s="374"/>
      <c r="DB235" s="374"/>
      <c r="DC235" s="374"/>
      <c r="DD235" s="374"/>
      <c r="DE235" s="374"/>
      <c r="DF235" s="374"/>
      <c r="DG235" s="374"/>
      <c r="DH235" s="374"/>
      <c r="DI235" s="374"/>
      <c r="DJ235" s="374"/>
      <c r="DK235" s="374"/>
      <c r="DL235" s="374"/>
      <c r="DM235" s="374"/>
      <c r="DN235" s="374"/>
      <c r="DO235" s="374"/>
      <c r="DP235" s="374"/>
      <c r="DQ235" s="374"/>
      <c r="DR235" s="374"/>
      <c r="DS235" s="374"/>
      <c r="DT235" s="374"/>
      <c r="DU235" s="374"/>
      <c r="DV235" s="374"/>
      <c r="DW235" s="374"/>
      <c r="DX235" s="374"/>
      <c r="DY235" s="374"/>
      <c r="DZ235" s="374"/>
      <c r="EA235" s="374"/>
      <c r="EB235" s="374"/>
      <c r="EC235" s="374"/>
      <c r="ED235" s="374"/>
      <c r="EE235" s="374"/>
      <c r="EF235" s="374"/>
      <c r="EG235" s="374"/>
      <c r="EH235" s="374"/>
      <c r="EI235" s="374"/>
      <c r="EJ235" s="374"/>
      <c r="EK235" s="374"/>
      <c r="EL235" s="374"/>
      <c r="EM235" s="374"/>
      <c r="EN235" s="374"/>
      <c r="EO235" s="374"/>
      <c r="EP235" s="374"/>
      <c r="EQ235" s="374"/>
      <c r="ER235" s="374"/>
      <c r="ES235" s="374"/>
      <c r="ET235" s="374"/>
      <c r="EU235" s="374"/>
      <c r="EV235" s="374"/>
      <c r="EW235" s="374"/>
      <c r="EX235" s="374"/>
      <c r="EY235" s="374"/>
      <c r="EZ235" s="374"/>
      <c r="FA235" s="374"/>
      <c r="FB235" s="374"/>
      <c r="FC235" s="374"/>
      <c r="FD235" s="374"/>
      <c r="FE235" s="374"/>
      <c r="FF235" s="374"/>
      <c r="FG235" s="374"/>
      <c r="FH235" s="374"/>
      <c r="FI235" s="374"/>
      <c r="FJ235" s="374"/>
      <c r="FK235" s="374"/>
      <c r="FL235" s="374"/>
      <c r="FM235" s="374"/>
      <c r="FN235" s="374"/>
      <c r="FO235" s="374"/>
      <c r="FP235" s="374"/>
      <c r="FQ235" s="374"/>
      <c r="FR235" s="374"/>
      <c r="FS235" s="374"/>
      <c r="FT235" s="374"/>
      <c r="FU235" s="374"/>
      <c r="FV235" s="374"/>
      <c r="FW235" s="374"/>
      <c r="FX235" s="374"/>
      <c r="FY235" s="374"/>
      <c r="FZ235" s="374"/>
      <c r="GA235" s="374"/>
      <c r="GB235" s="374"/>
      <c r="GC235" s="374"/>
      <c r="GD235" s="374"/>
      <c r="GE235" s="374"/>
      <c r="GF235" s="374"/>
      <c r="GG235" s="374"/>
      <c r="GH235" s="374"/>
      <c r="GI235" s="374"/>
      <c r="GJ235" s="374"/>
      <c r="GK235" s="374"/>
      <c r="GL235" s="374"/>
      <c r="GM235" s="374"/>
      <c r="GN235" s="374"/>
      <c r="GO235" s="374"/>
      <c r="GP235" s="374"/>
      <c r="GQ235" s="374"/>
      <c r="GR235" s="374"/>
      <c r="GS235" s="374"/>
      <c r="GT235" s="374"/>
      <c r="GU235" s="374"/>
      <c r="GV235" s="374"/>
      <c r="GW235" s="374"/>
      <c r="GX235" s="374"/>
      <c r="GY235" s="374"/>
      <c r="GZ235" s="374"/>
      <c r="HA235" s="374"/>
      <c r="HB235" s="374"/>
      <c r="HC235" s="374"/>
      <c r="HD235" s="374"/>
      <c r="HE235" s="374"/>
      <c r="HF235" s="374"/>
      <c r="HG235" s="374"/>
      <c r="HH235" s="374"/>
      <c r="HI235" s="374"/>
      <c r="HJ235" s="374"/>
      <c r="HK235" s="374"/>
      <c r="HL235" s="374"/>
      <c r="HM235" s="374"/>
      <c r="HN235" s="374"/>
      <c r="HO235" s="374"/>
      <c r="HP235" s="374"/>
      <c r="HQ235" s="374"/>
      <c r="HR235" s="374"/>
      <c r="HS235" s="374"/>
      <c r="HT235" s="374"/>
      <c r="HU235" s="374"/>
      <c r="HV235" s="374"/>
      <c r="HW235" s="374"/>
      <c r="HX235" s="374"/>
      <c r="HY235" s="374"/>
      <c r="HZ235" s="374"/>
      <c r="IA235" s="374"/>
      <c r="IB235" s="374"/>
      <c r="IC235" s="374"/>
      <c r="ID235" s="374"/>
      <c r="IE235" s="374"/>
      <c r="IF235" s="374"/>
      <c r="IG235" s="374"/>
      <c r="IH235" s="374"/>
      <c r="II235" s="374"/>
      <c r="IJ235" s="374"/>
      <c r="IK235" s="374"/>
      <c r="IL235" s="374"/>
      <c r="IM235" s="374"/>
      <c r="IN235" s="374"/>
      <c r="IO235" s="374"/>
      <c r="IP235" s="374"/>
      <c r="IQ235" s="374"/>
      <c r="IR235" s="374"/>
      <c r="IS235" s="374"/>
      <c r="IT235" s="374"/>
      <c r="IU235" s="374"/>
      <c r="IV235" s="374"/>
      <c r="IW235" s="374"/>
      <c r="IX235" s="374"/>
      <c r="IY235" s="374"/>
      <c r="IZ235" s="374"/>
      <c r="JA235" s="374"/>
      <c r="JB235" s="374"/>
      <c r="JC235" s="374"/>
      <c r="JD235" s="374"/>
      <c r="JE235" s="374"/>
      <c r="JF235" s="374"/>
      <c r="JG235" s="374"/>
      <c r="JH235" s="374"/>
      <c r="JI235" s="374"/>
      <c r="JJ235" s="374"/>
      <c r="JK235" s="374"/>
      <c r="JL235" s="374"/>
      <c r="JM235" s="374"/>
      <c r="JN235" s="374"/>
      <c r="JO235" s="374"/>
    </row>
    <row r="236" spans="1:275" s="357" customFormat="1" ht="92.25" customHeight="1" outlineLevel="1">
      <c r="A236" s="697"/>
      <c r="B236" s="628" t="s">
        <v>2186</v>
      </c>
      <c r="C236" s="360" t="s">
        <v>2383</v>
      </c>
      <c r="D236" s="513" t="s">
        <v>147</v>
      </c>
      <c r="E236" s="513" t="s">
        <v>2438</v>
      </c>
      <c r="F236" s="513">
        <v>61100226</v>
      </c>
      <c r="G236" s="400">
        <v>7317</v>
      </c>
      <c r="H236" s="360" t="s">
        <v>2181</v>
      </c>
      <c r="I236" s="520">
        <v>1712.432</v>
      </c>
      <c r="J236" s="520">
        <v>1712.432</v>
      </c>
      <c r="K236" s="359">
        <v>0</v>
      </c>
      <c r="L236" s="514">
        <v>1369.9456</v>
      </c>
      <c r="M236" s="520">
        <v>342.4864</v>
      </c>
      <c r="N236" s="520">
        <v>342.4864</v>
      </c>
      <c r="O236" s="515" t="s">
        <v>2459</v>
      </c>
      <c r="P236" s="360" t="s">
        <v>80</v>
      </c>
      <c r="Q236" s="519">
        <v>45443</v>
      </c>
      <c r="R236" s="360" t="s">
        <v>1666</v>
      </c>
      <c r="S236" s="361" t="s">
        <v>2880</v>
      </c>
      <c r="T236" s="359">
        <v>0</v>
      </c>
      <c r="U236" s="359">
        <v>0</v>
      </c>
      <c r="V236" s="520">
        <v>342.4864</v>
      </c>
      <c r="W236" s="520">
        <v>342.4864</v>
      </c>
      <c r="X236" s="359">
        <v>0</v>
      </c>
      <c r="Y236" s="402">
        <v>0</v>
      </c>
      <c r="Z236" s="402">
        <v>0</v>
      </c>
      <c r="AA236" s="402">
        <v>0</v>
      </c>
      <c r="AB236" s="402">
        <v>0</v>
      </c>
      <c r="AC236" s="359">
        <v>342.4864</v>
      </c>
      <c r="AD236" s="359">
        <v>0</v>
      </c>
      <c r="AE236" s="359">
        <v>0</v>
      </c>
      <c r="AF236" s="359">
        <v>0</v>
      </c>
      <c r="AG236" s="359">
        <v>0</v>
      </c>
      <c r="AH236" s="359">
        <v>0</v>
      </c>
      <c r="AI236" s="359">
        <v>0</v>
      </c>
      <c r="AJ236" s="359">
        <v>0</v>
      </c>
      <c r="AK236" s="359">
        <v>0</v>
      </c>
      <c r="AL236" s="359">
        <v>0</v>
      </c>
      <c r="AM236" s="359">
        <v>0</v>
      </c>
      <c r="AN236" s="359">
        <v>0</v>
      </c>
      <c r="AO236" s="359">
        <v>0</v>
      </c>
      <c r="AP236" s="359">
        <v>0</v>
      </c>
      <c r="AQ236" s="359">
        <v>0</v>
      </c>
      <c r="AR236" s="359">
        <v>0</v>
      </c>
      <c r="AS236" s="359">
        <v>0</v>
      </c>
      <c r="AT236" s="359">
        <v>0</v>
      </c>
      <c r="AU236" s="359">
        <v>0</v>
      </c>
      <c r="AV236" s="359">
        <v>0</v>
      </c>
      <c r="AW236" s="359">
        <v>342.4864</v>
      </c>
      <c r="AX236" s="359">
        <v>0</v>
      </c>
      <c r="AY236" s="520">
        <v>0</v>
      </c>
      <c r="AZ236" s="359">
        <v>0</v>
      </c>
      <c r="BA236" s="359">
        <v>0</v>
      </c>
      <c r="BB236" s="360" t="s">
        <v>2182</v>
      </c>
      <c r="BC236" s="360" t="s">
        <v>80</v>
      </c>
      <c r="BD236" s="360">
        <v>0</v>
      </c>
      <c r="BE236" s="360">
        <v>0</v>
      </c>
      <c r="BF236" s="360" t="s">
        <v>1978</v>
      </c>
      <c r="BG236" s="360"/>
      <c r="BH236" s="360" t="s">
        <v>2029</v>
      </c>
      <c r="BI236" s="360" t="s">
        <v>2734</v>
      </c>
      <c r="BJ236" s="391"/>
      <c r="BK236" s="374"/>
      <c r="BL236" s="374"/>
      <c r="BM236" s="374"/>
      <c r="BN236" s="374"/>
      <c r="BO236" s="374"/>
      <c r="BP236" s="374"/>
      <c r="BQ236" s="374"/>
      <c r="BR236" s="374"/>
      <c r="BS236" s="374"/>
      <c r="BT236" s="374"/>
      <c r="BU236" s="374"/>
      <c r="BV236" s="374"/>
      <c r="BW236" s="374"/>
      <c r="BX236" s="374"/>
      <c r="BY236" s="374"/>
      <c r="BZ236" s="374"/>
      <c r="CA236" s="374"/>
      <c r="CB236" s="374"/>
      <c r="CC236" s="374"/>
      <c r="CD236" s="374"/>
      <c r="CE236" s="374"/>
      <c r="CF236" s="374"/>
      <c r="CG236" s="374"/>
      <c r="CH236" s="374"/>
      <c r="CI236" s="374"/>
      <c r="CJ236" s="374"/>
      <c r="CK236" s="374"/>
      <c r="CL236" s="374"/>
      <c r="CM236" s="374"/>
      <c r="CN236" s="374"/>
      <c r="CO236" s="374"/>
      <c r="CP236" s="374"/>
      <c r="CQ236" s="374"/>
      <c r="CR236" s="374"/>
      <c r="CS236" s="374"/>
      <c r="CT236" s="374"/>
      <c r="CU236" s="374"/>
      <c r="CV236" s="374"/>
      <c r="CW236" s="374"/>
      <c r="CX236" s="374"/>
      <c r="CY236" s="374"/>
      <c r="CZ236" s="374"/>
      <c r="DA236" s="374"/>
      <c r="DB236" s="374"/>
      <c r="DC236" s="374"/>
      <c r="DD236" s="374"/>
      <c r="DE236" s="374"/>
      <c r="DF236" s="374"/>
      <c r="DG236" s="374"/>
      <c r="DH236" s="374"/>
    </row>
    <row r="237" spans="1:275" s="357" customFormat="1" ht="90" customHeight="1" outlineLevel="1">
      <c r="A237" s="697"/>
      <c r="B237" s="628" t="s">
        <v>2445</v>
      </c>
      <c r="C237" s="360" t="s">
        <v>2736</v>
      </c>
      <c r="D237" s="513" t="s">
        <v>2446</v>
      </c>
      <c r="E237" s="513" t="s">
        <v>2447</v>
      </c>
      <c r="F237" s="513">
        <v>62486012</v>
      </c>
      <c r="G237" s="400">
        <v>7749</v>
      </c>
      <c r="H237" s="360" t="s">
        <v>2442</v>
      </c>
      <c r="I237" s="411">
        <v>1573.93733</v>
      </c>
      <c r="J237" s="411">
        <v>1573.93733</v>
      </c>
      <c r="K237" s="359">
        <v>0</v>
      </c>
      <c r="L237" s="514">
        <v>1259.14986</v>
      </c>
      <c r="M237" s="411">
        <v>314.78746999999998</v>
      </c>
      <c r="N237" s="411">
        <v>314.78746999999998</v>
      </c>
      <c r="O237" s="515" t="s">
        <v>2336</v>
      </c>
      <c r="P237" s="360" t="s">
        <v>80</v>
      </c>
      <c r="Q237" s="519">
        <v>45666</v>
      </c>
      <c r="R237" s="360" t="s">
        <v>1666</v>
      </c>
      <c r="S237" s="361" t="s">
        <v>2580</v>
      </c>
      <c r="T237" s="359">
        <v>0</v>
      </c>
      <c r="U237" s="359">
        <v>0</v>
      </c>
      <c r="V237" s="359">
        <v>0</v>
      </c>
      <c r="W237" s="359">
        <v>0</v>
      </c>
      <c r="X237" s="359">
        <v>0</v>
      </c>
      <c r="Y237" s="402">
        <v>0</v>
      </c>
      <c r="Z237" s="402">
        <v>0</v>
      </c>
      <c r="AA237" s="402">
        <v>314.78746999999998</v>
      </c>
      <c r="AB237" s="402">
        <v>314.78746999999998</v>
      </c>
      <c r="AC237" s="359">
        <v>0</v>
      </c>
      <c r="AD237" s="359">
        <v>0</v>
      </c>
      <c r="AE237" s="359">
        <v>0</v>
      </c>
      <c r="AF237" s="411">
        <v>314.78746999999998</v>
      </c>
      <c r="AG237" s="359">
        <v>314.78746999999998</v>
      </c>
      <c r="AH237" s="359">
        <v>0</v>
      </c>
      <c r="AI237" s="359">
        <v>0</v>
      </c>
      <c r="AJ237" s="359">
        <v>0</v>
      </c>
      <c r="AK237" s="411">
        <v>0</v>
      </c>
      <c r="AL237" s="359">
        <v>0</v>
      </c>
      <c r="AM237" s="359">
        <v>0</v>
      </c>
      <c r="AN237" s="359">
        <v>0</v>
      </c>
      <c r="AO237" s="359">
        <v>0</v>
      </c>
      <c r="AP237" s="359">
        <v>0</v>
      </c>
      <c r="AQ237" s="359">
        <v>0</v>
      </c>
      <c r="AR237" s="359">
        <v>0</v>
      </c>
      <c r="AS237" s="359">
        <v>0</v>
      </c>
      <c r="AT237" s="359">
        <v>0</v>
      </c>
      <c r="AU237" s="359">
        <v>0</v>
      </c>
      <c r="AV237" s="359">
        <v>0</v>
      </c>
      <c r="AW237" s="359">
        <v>0</v>
      </c>
      <c r="AX237" s="359">
        <v>0</v>
      </c>
      <c r="AY237" s="411">
        <v>314.78746999999998</v>
      </c>
      <c r="AZ237" s="359">
        <v>0</v>
      </c>
      <c r="BA237" s="359">
        <v>0</v>
      </c>
      <c r="BB237" s="360" t="s">
        <v>2444</v>
      </c>
      <c r="BC237" s="360" t="s">
        <v>80</v>
      </c>
      <c r="BD237" s="360">
        <v>0</v>
      </c>
      <c r="BE237" s="360">
        <v>0</v>
      </c>
      <c r="BF237" s="360" t="s">
        <v>1978</v>
      </c>
      <c r="BG237" s="360"/>
      <c r="BH237" s="360" t="s">
        <v>2016</v>
      </c>
      <c r="BI237" s="360" t="s">
        <v>2734</v>
      </c>
      <c r="BJ237" s="391"/>
      <c r="BK237" s="374"/>
      <c r="BL237" s="374"/>
      <c r="BM237" s="374"/>
      <c r="BN237" s="374"/>
      <c r="BO237" s="374"/>
      <c r="BP237" s="374"/>
      <c r="BQ237" s="374"/>
      <c r="BR237" s="374"/>
      <c r="BS237" s="374"/>
      <c r="BT237" s="374"/>
      <c r="BU237" s="374"/>
      <c r="BV237" s="374"/>
      <c r="BW237" s="374"/>
      <c r="BX237" s="374"/>
      <c r="BY237" s="374"/>
      <c r="BZ237" s="374"/>
      <c r="CA237" s="374"/>
      <c r="CB237" s="374"/>
      <c r="CC237" s="374"/>
      <c r="CD237" s="374"/>
      <c r="CE237" s="374"/>
      <c r="CF237" s="374"/>
      <c r="CG237" s="374"/>
      <c r="CH237" s="374"/>
      <c r="CI237" s="374"/>
      <c r="CJ237" s="374"/>
      <c r="CK237" s="374"/>
      <c r="CL237" s="374"/>
      <c r="CM237" s="374"/>
      <c r="CN237" s="374"/>
      <c r="CO237" s="374"/>
      <c r="CP237" s="374"/>
      <c r="CQ237" s="374"/>
      <c r="CR237" s="374"/>
      <c r="CS237" s="374"/>
      <c r="CT237" s="374"/>
      <c r="CU237" s="374"/>
      <c r="CV237" s="374"/>
      <c r="CW237" s="374"/>
      <c r="CX237" s="374"/>
      <c r="CY237" s="374"/>
      <c r="CZ237" s="374"/>
      <c r="DA237" s="374"/>
      <c r="DB237" s="374"/>
      <c r="DC237" s="374"/>
      <c r="DD237" s="374"/>
      <c r="DE237" s="374"/>
      <c r="DF237" s="374"/>
      <c r="DG237" s="374"/>
      <c r="DH237" s="374"/>
    </row>
    <row r="238" spans="1:275" s="357" customFormat="1" ht="51" customHeight="1" outlineLevel="1">
      <c r="A238" s="697"/>
      <c r="B238" s="628" t="s">
        <v>2448</v>
      </c>
      <c r="C238" s="360" t="s">
        <v>2737</v>
      </c>
      <c r="D238" s="513" t="s">
        <v>1214</v>
      </c>
      <c r="E238" s="513" t="s">
        <v>1180</v>
      </c>
      <c r="F238" s="513">
        <v>48683906</v>
      </c>
      <c r="G238" s="400">
        <v>7750</v>
      </c>
      <c r="H238" s="360" t="s">
        <v>2442</v>
      </c>
      <c r="I238" s="467">
        <v>1358.1007199999999</v>
      </c>
      <c r="J238" s="467">
        <v>1358.1007199999999</v>
      </c>
      <c r="K238" s="359">
        <v>0</v>
      </c>
      <c r="L238" s="442">
        <v>1086.4805799999999</v>
      </c>
      <c r="M238" s="467">
        <v>271.62013999999999</v>
      </c>
      <c r="N238" s="467">
        <v>271.62013999999999</v>
      </c>
      <c r="O238" s="515" t="s">
        <v>2449</v>
      </c>
      <c r="P238" s="360" t="s">
        <v>80</v>
      </c>
      <c r="Q238" s="519">
        <v>45535</v>
      </c>
      <c r="R238" s="360" t="s">
        <v>1666</v>
      </c>
      <c r="S238" s="361" t="s">
        <v>2738</v>
      </c>
      <c r="T238" s="359">
        <v>0</v>
      </c>
      <c r="U238" s="359">
        <v>0</v>
      </c>
      <c r="V238" s="359">
        <v>0</v>
      </c>
      <c r="W238" s="359">
        <v>0</v>
      </c>
      <c r="X238" s="359">
        <v>0</v>
      </c>
      <c r="Y238" s="402">
        <v>0</v>
      </c>
      <c r="Z238" s="402">
        <v>0</v>
      </c>
      <c r="AA238" s="402">
        <v>271.62013999999999</v>
      </c>
      <c r="AB238" s="402">
        <v>271.62013999999999</v>
      </c>
      <c r="AC238" s="359">
        <v>0</v>
      </c>
      <c r="AD238" s="359">
        <v>0</v>
      </c>
      <c r="AE238" s="359">
        <v>0</v>
      </c>
      <c r="AF238" s="411">
        <v>271.62013999999999</v>
      </c>
      <c r="AG238" s="359">
        <v>271.62013999999999</v>
      </c>
      <c r="AH238" s="359">
        <v>0</v>
      </c>
      <c r="AI238" s="359">
        <v>0</v>
      </c>
      <c r="AJ238" s="359">
        <v>0</v>
      </c>
      <c r="AK238" s="411">
        <v>0</v>
      </c>
      <c r="AL238" s="359">
        <v>0</v>
      </c>
      <c r="AM238" s="359">
        <v>0</v>
      </c>
      <c r="AN238" s="359">
        <v>0</v>
      </c>
      <c r="AO238" s="359">
        <v>0</v>
      </c>
      <c r="AP238" s="359">
        <v>0</v>
      </c>
      <c r="AQ238" s="359">
        <v>0</v>
      </c>
      <c r="AR238" s="359">
        <v>0</v>
      </c>
      <c r="AS238" s="359">
        <v>0</v>
      </c>
      <c r="AT238" s="359">
        <v>0</v>
      </c>
      <c r="AU238" s="359">
        <v>0</v>
      </c>
      <c r="AV238" s="359">
        <v>0</v>
      </c>
      <c r="AW238" s="359">
        <v>0</v>
      </c>
      <c r="AX238" s="359">
        <v>0</v>
      </c>
      <c r="AY238" s="411">
        <v>271.62013999999999</v>
      </c>
      <c r="AZ238" s="359">
        <v>0</v>
      </c>
      <c r="BA238" s="359">
        <v>0</v>
      </c>
      <c r="BB238" s="360" t="s">
        <v>2444</v>
      </c>
      <c r="BC238" s="360" t="s">
        <v>2657</v>
      </c>
      <c r="BD238" s="360">
        <v>0</v>
      </c>
      <c r="BE238" s="360">
        <v>0</v>
      </c>
      <c r="BF238" s="360" t="s">
        <v>1978</v>
      </c>
      <c r="BG238" s="360"/>
      <c r="BH238" s="360" t="s">
        <v>2092</v>
      </c>
      <c r="BI238" s="360" t="s">
        <v>2734</v>
      </c>
      <c r="BJ238" s="391"/>
      <c r="BK238" s="374"/>
      <c r="BL238" s="374"/>
      <c r="BM238" s="374"/>
      <c r="BN238" s="374"/>
      <c r="BO238" s="374"/>
      <c r="BP238" s="374"/>
      <c r="BQ238" s="374"/>
      <c r="BR238" s="374"/>
      <c r="BS238" s="374"/>
      <c r="BT238" s="374"/>
      <c r="BU238" s="374"/>
      <c r="BV238" s="374"/>
      <c r="BW238" s="374"/>
      <c r="BX238" s="374"/>
      <c r="BY238" s="374"/>
      <c r="BZ238" s="374"/>
      <c r="CA238" s="374"/>
      <c r="CB238" s="374"/>
      <c r="CC238" s="374"/>
      <c r="CD238" s="374"/>
      <c r="CE238" s="374"/>
      <c r="CF238" s="374"/>
      <c r="CG238" s="374"/>
      <c r="CH238" s="374"/>
      <c r="CI238" s="374"/>
      <c r="CJ238" s="374"/>
      <c r="CK238" s="374"/>
      <c r="CL238" s="374"/>
      <c r="CM238" s="374"/>
      <c r="CN238" s="374"/>
      <c r="CO238" s="374"/>
      <c r="CP238" s="374"/>
      <c r="CQ238" s="374"/>
      <c r="CR238" s="374"/>
      <c r="CS238" s="374"/>
      <c r="CT238" s="374"/>
      <c r="CU238" s="374"/>
      <c r="CV238" s="374"/>
      <c r="CW238" s="374"/>
      <c r="CX238" s="374"/>
      <c r="CY238" s="374"/>
      <c r="CZ238" s="374"/>
      <c r="DA238" s="374"/>
      <c r="DB238" s="374"/>
      <c r="DC238" s="374"/>
      <c r="DD238" s="374"/>
      <c r="DE238" s="374"/>
      <c r="DF238" s="374"/>
      <c r="DG238" s="374"/>
      <c r="DH238" s="374"/>
    </row>
    <row r="239" spans="1:275" s="357" customFormat="1" ht="54" customHeight="1" outlineLevel="1">
      <c r="A239" s="697"/>
      <c r="B239" s="628" t="s">
        <v>2450</v>
      </c>
      <c r="C239" s="360" t="s">
        <v>2577</v>
      </c>
      <c r="D239" s="513" t="s">
        <v>147</v>
      </c>
      <c r="E239" s="513" t="s">
        <v>2438</v>
      </c>
      <c r="F239" s="513">
        <v>61100226</v>
      </c>
      <c r="G239" s="400">
        <v>7730</v>
      </c>
      <c r="H239" s="360" t="s">
        <v>2442</v>
      </c>
      <c r="I239" s="467">
        <v>1960.2669000000001</v>
      </c>
      <c r="J239" s="467">
        <v>1960.2669000000001</v>
      </c>
      <c r="K239" s="359">
        <v>0</v>
      </c>
      <c r="L239" s="442">
        <v>1568.21352</v>
      </c>
      <c r="M239" s="467">
        <v>392.05338</v>
      </c>
      <c r="N239" s="467">
        <v>392.05338</v>
      </c>
      <c r="O239" s="515" t="s">
        <v>2449</v>
      </c>
      <c r="P239" s="360" t="s">
        <v>80</v>
      </c>
      <c r="Q239" s="519">
        <v>45535</v>
      </c>
      <c r="R239" s="360" t="s">
        <v>1666</v>
      </c>
      <c r="S239" s="361" t="s">
        <v>2578</v>
      </c>
      <c r="T239" s="359">
        <v>0</v>
      </c>
      <c r="U239" s="359">
        <v>0</v>
      </c>
      <c r="V239" s="359">
        <v>0</v>
      </c>
      <c r="W239" s="359">
        <v>0</v>
      </c>
      <c r="X239" s="359">
        <v>0</v>
      </c>
      <c r="Y239" s="402">
        <v>0</v>
      </c>
      <c r="Z239" s="402">
        <v>0</v>
      </c>
      <c r="AA239" s="402">
        <v>392.05338</v>
      </c>
      <c r="AB239" s="402">
        <v>392.05338</v>
      </c>
      <c r="AC239" s="359">
        <v>0</v>
      </c>
      <c r="AD239" s="359">
        <v>0</v>
      </c>
      <c r="AE239" s="359">
        <v>0</v>
      </c>
      <c r="AF239" s="411">
        <v>392.05338</v>
      </c>
      <c r="AG239" s="359">
        <v>392.05338</v>
      </c>
      <c r="AH239" s="359">
        <v>0</v>
      </c>
      <c r="AI239" s="359">
        <v>0</v>
      </c>
      <c r="AJ239" s="359">
        <v>0</v>
      </c>
      <c r="AK239" s="411">
        <v>0</v>
      </c>
      <c r="AL239" s="359">
        <v>0</v>
      </c>
      <c r="AM239" s="359">
        <v>0</v>
      </c>
      <c r="AN239" s="359">
        <v>0</v>
      </c>
      <c r="AO239" s="359">
        <v>0</v>
      </c>
      <c r="AP239" s="359">
        <v>0</v>
      </c>
      <c r="AQ239" s="359">
        <v>0</v>
      </c>
      <c r="AR239" s="359">
        <v>0</v>
      </c>
      <c r="AS239" s="359">
        <v>0</v>
      </c>
      <c r="AT239" s="359">
        <v>0</v>
      </c>
      <c r="AU239" s="359">
        <v>0</v>
      </c>
      <c r="AV239" s="359">
        <v>0</v>
      </c>
      <c r="AW239" s="359">
        <v>0</v>
      </c>
      <c r="AX239" s="359">
        <v>0</v>
      </c>
      <c r="AY239" s="411">
        <v>392.05338</v>
      </c>
      <c r="AZ239" s="359">
        <v>0</v>
      </c>
      <c r="BA239" s="359">
        <v>0</v>
      </c>
      <c r="BB239" s="360" t="s">
        <v>2444</v>
      </c>
      <c r="BC239" s="360" t="s">
        <v>2657</v>
      </c>
      <c r="BD239" s="360">
        <v>0</v>
      </c>
      <c r="BE239" s="360">
        <v>0</v>
      </c>
      <c r="BF239" s="360" t="s">
        <v>1978</v>
      </c>
      <c r="BG239" s="360"/>
      <c r="BH239" s="360" t="s">
        <v>2029</v>
      </c>
      <c r="BI239" s="360" t="s">
        <v>2734</v>
      </c>
      <c r="BJ239" s="391"/>
      <c r="BK239" s="374"/>
      <c r="BL239" s="374"/>
      <c r="BM239" s="374"/>
      <c r="BN239" s="374"/>
      <c r="BO239" s="374"/>
      <c r="BP239" s="374"/>
      <c r="BQ239" s="374"/>
      <c r="BR239" s="374"/>
      <c r="BS239" s="374"/>
      <c r="BT239" s="374"/>
      <c r="BU239" s="374"/>
      <c r="BV239" s="374"/>
      <c r="BW239" s="374"/>
      <c r="BX239" s="374"/>
      <c r="BY239" s="374"/>
      <c r="BZ239" s="374"/>
      <c r="CA239" s="374"/>
      <c r="CB239" s="374"/>
      <c r="CC239" s="374"/>
      <c r="CD239" s="374"/>
      <c r="CE239" s="374"/>
      <c r="CF239" s="374"/>
      <c r="CG239" s="374"/>
      <c r="CH239" s="374"/>
      <c r="CI239" s="374"/>
      <c r="CJ239" s="374"/>
      <c r="CK239" s="374"/>
      <c r="CL239" s="374"/>
      <c r="CM239" s="374"/>
      <c r="CN239" s="374"/>
      <c r="CO239" s="374"/>
      <c r="CP239" s="374"/>
      <c r="CQ239" s="374"/>
      <c r="CR239" s="374"/>
      <c r="CS239" s="374"/>
      <c r="CT239" s="374"/>
      <c r="CU239" s="374"/>
      <c r="CV239" s="374"/>
      <c r="CW239" s="374"/>
      <c r="CX239" s="374"/>
      <c r="CY239" s="374"/>
      <c r="CZ239" s="374"/>
      <c r="DA239" s="374"/>
      <c r="DB239" s="374"/>
      <c r="DC239" s="374"/>
      <c r="DD239" s="374"/>
      <c r="DE239" s="374"/>
      <c r="DF239" s="374"/>
      <c r="DG239" s="374"/>
      <c r="DH239" s="374"/>
    </row>
    <row r="240" spans="1:275" s="357" customFormat="1" ht="90" customHeight="1" outlineLevel="1">
      <c r="A240" s="697"/>
      <c r="B240" s="628" t="s">
        <v>2451</v>
      </c>
      <c r="C240" s="360" t="s">
        <v>2579</v>
      </c>
      <c r="D240" s="513" t="s">
        <v>150</v>
      </c>
      <c r="E240" s="513" t="s">
        <v>1185</v>
      </c>
      <c r="F240" s="515" t="s">
        <v>2452</v>
      </c>
      <c r="G240" s="400">
        <v>7731</v>
      </c>
      <c r="H240" s="360" t="s">
        <v>2442</v>
      </c>
      <c r="I240" s="411">
        <v>1915.68685</v>
      </c>
      <c r="J240" s="411">
        <v>1915.68685</v>
      </c>
      <c r="K240" s="359">
        <v>0</v>
      </c>
      <c r="L240" s="514">
        <v>1532.5494799999999</v>
      </c>
      <c r="M240" s="411">
        <v>383.13736999999998</v>
      </c>
      <c r="N240" s="411">
        <v>383.13736999999998</v>
      </c>
      <c r="O240" s="515" t="s">
        <v>2449</v>
      </c>
      <c r="P240" s="360" t="s">
        <v>80</v>
      </c>
      <c r="Q240" s="519">
        <v>45535</v>
      </c>
      <c r="R240" s="360" t="s">
        <v>1666</v>
      </c>
      <c r="S240" s="361" t="s">
        <v>2580</v>
      </c>
      <c r="T240" s="359">
        <v>0</v>
      </c>
      <c r="U240" s="359">
        <v>0</v>
      </c>
      <c r="V240" s="359">
        <v>0</v>
      </c>
      <c r="W240" s="359">
        <v>0</v>
      </c>
      <c r="X240" s="359">
        <v>0</v>
      </c>
      <c r="Y240" s="402">
        <v>0</v>
      </c>
      <c r="Z240" s="402">
        <v>0</v>
      </c>
      <c r="AA240" s="402">
        <v>383.13736999999998</v>
      </c>
      <c r="AB240" s="402">
        <v>383.13736999999998</v>
      </c>
      <c r="AC240" s="359">
        <v>0</v>
      </c>
      <c r="AD240" s="359">
        <v>0</v>
      </c>
      <c r="AE240" s="359">
        <v>0</v>
      </c>
      <c r="AF240" s="411">
        <v>383.13736999999998</v>
      </c>
      <c r="AG240" s="359">
        <v>383.13736999999998</v>
      </c>
      <c r="AH240" s="359">
        <v>0</v>
      </c>
      <c r="AI240" s="359">
        <v>0</v>
      </c>
      <c r="AJ240" s="359">
        <v>0</v>
      </c>
      <c r="AK240" s="411">
        <v>0</v>
      </c>
      <c r="AL240" s="359">
        <v>0</v>
      </c>
      <c r="AM240" s="359">
        <v>0</v>
      </c>
      <c r="AN240" s="359">
        <v>0</v>
      </c>
      <c r="AO240" s="359">
        <v>0</v>
      </c>
      <c r="AP240" s="359">
        <v>0</v>
      </c>
      <c r="AQ240" s="359">
        <v>0</v>
      </c>
      <c r="AR240" s="359">
        <v>0</v>
      </c>
      <c r="AS240" s="359">
        <v>0</v>
      </c>
      <c r="AT240" s="359">
        <v>0</v>
      </c>
      <c r="AU240" s="359">
        <v>0</v>
      </c>
      <c r="AV240" s="359">
        <v>0</v>
      </c>
      <c r="AW240" s="359">
        <v>0</v>
      </c>
      <c r="AX240" s="359">
        <v>0</v>
      </c>
      <c r="AY240" s="411">
        <v>383.13736999999998</v>
      </c>
      <c r="AZ240" s="359">
        <v>0</v>
      </c>
      <c r="BA240" s="359">
        <v>0</v>
      </c>
      <c r="BB240" s="360" t="s">
        <v>2444</v>
      </c>
      <c r="BC240" s="360" t="s">
        <v>80</v>
      </c>
      <c r="BD240" s="360">
        <v>0</v>
      </c>
      <c r="BE240" s="360">
        <v>0</v>
      </c>
      <c r="BF240" s="360" t="s">
        <v>1978</v>
      </c>
      <c r="BG240" s="360"/>
      <c r="BH240" s="360" t="s">
        <v>2029</v>
      </c>
      <c r="BI240" s="360" t="s">
        <v>2734</v>
      </c>
      <c r="BJ240" s="391"/>
      <c r="BK240" s="374"/>
      <c r="BL240" s="374"/>
      <c r="BM240" s="374"/>
      <c r="BN240" s="374"/>
      <c r="BO240" s="374"/>
      <c r="BP240" s="374"/>
      <c r="BQ240" s="374"/>
      <c r="BR240" s="374"/>
      <c r="BS240" s="374"/>
      <c r="BT240" s="374"/>
      <c r="BU240" s="374"/>
      <c r="BV240" s="374"/>
      <c r="BW240" s="374"/>
      <c r="BX240" s="374"/>
      <c r="BY240" s="374"/>
      <c r="BZ240" s="374"/>
      <c r="CA240" s="374"/>
      <c r="CB240" s="374"/>
      <c r="CC240" s="374"/>
      <c r="CD240" s="374"/>
      <c r="CE240" s="374"/>
      <c r="CF240" s="374"/>
      <c r="CG240" s="374"/>
      <c r="CH240" s="374"/>
      <c r="CI240" s="374"/>
      <c r="CJ240" s="374"/>
      <c r="CK240" s="374"/>
      <c r="CL240" s="374"/>
      <c r="CM240" s="374"/>
      <c r="CN240" s="374"/>
      <c r="CO240" s="374"/>
      <c r="CP240" s="374"/>
      <c r="CQ240" s="374"/>
      <c r="CR240" s="374"/>
      <c r="CS240" s="374"/>
      <c r="CT240" s="374"/>
      <c r="CU240" s="374"/>
      <c r="CV240" s="374"/>
      <c r="CW240" s="374"/>
      <c r="CX240" s="374"/>
      <c r="CY240" s="374"/>
      <c r="CZ240" s="374"/>
      <c r="DA240" s="374"/>
      <c r="DB240" s="374"/>
      <c r="DC240" s="374"/>
      <c r="DD240" s="374"/>
      <c r="DE240" s="374"/>
      <c r="DF240" s="374"/>
      <c r="DG240" s="374"/>
      <c r="DH240" s="374"/>
    </row>
    <row r="241" spans="1:112" s="357" customFormat="1" ht="100.5" customHeight="1" outlineLevel="1">
      <c r="A241" s="697"/>
      <c r="B241" s="628" t="s">
        <v>2453</v>
      </c>
      <c r="C241" s="360" t="s">
        <v>2656</v>
      </c>
      <c r="D241" s="513" t="s">
        <v>2454</v>
      </c>
      <c r="E241" s="513" t="s">
        <v>1599</v>
      </c>
      <c r="F241" s="513">
        <v>66493030</v>
      </c>
      <c r="G241" s="400">
        <v>7732</v>
      </c>
      <c r="H241" s="360" t="s">
        <v>2442</v>
      </c>
      <c r="I241" s="411">
        <v>1249.14462</v>
      </c>
      <c r="J241" s="411">
        <v>1249.14462</v>
      </c>
      <c r="K241" s="359">
        <v>0</v>
      </c>
      <c r="L241" s="514">
        <v>999.31569999999999</v>
      </c>
      <c r="M241" s="411">
        <v>249.82892000000001</v>
      </c>
      <c r="N241" s="411">
        <v>249.82892000000001</v>
      </c>
      <c r="O241" s="515" t="s">
        <v>2449</v>
      </c>
      <c r="P241" s="360" t="s">
        <v>80</v>
      </c>
      <c r="Q241" s="519">
        <v>45535</v>
      </c>
      <c r="R241" s="360" t="s">
        <v>1666</v>
      </c>
      <c r="S241" s="361" t="s">
        <v>2739</v>
      </c>
      <c r="T241" s="359">
        <v>0</v>
      </c>
      <c r="U241" s="359">
        <v>0</v>
      </c>
      <c r="V241" s="359">
        <v>0</v>
      </c>
      <c r="W241" s="359">
        <v>0</v>
      </c>
      <c r="X241" s="359">
        <v>0</v>
      </c>
      <c r="Y241" s="402">
        <v>0</v>
      </c>
      <c r="Z241" s="402">
        <v>0</v>
      </c>
      <c r="AA241" s="402">
        <v>249.82892000000001</v>
      </c>
      <c r="AB241" s="402">
        <v>249.82892000000001</v>
      </c>
      <c r="AC241" s="359">
        <v>0</v>
      </c>
      <c r="AD241" s="359">
        <v>0</v>
      </c>
      <c r="AE241" s="359">
        <v>0</v>
      </c>
      <c r="AF241" s="411">
        <v>249.82892000000001</v>
      </c>
      <c r="AG241" s="359">
        <v>249.82892000000001</v>
      </c>
      <c r="AH241" s="359">
        <v>0</v>
      </c>
      <c r="AI241" s="359">
        <v>0</v>
      </c>
      <c r="AJ241" s="359">
        <v>0</v>
      </c>
      <c r="AK241" s="411">
        <v>0</v>
      </c>
      <c r="AL241" s="359">
        <v>0</v>
      </c>
      <c r="AM241" s="359">
        <v>0</v>
      </c>
      <c r="AN241" s="359">
        <v>0</v>
      </c>
      <c r="AO241" s="359">
        <v>0</v>
      </c>
      <c r="AP241" s="359">
        <v>0</v>
      </c>
      <c r="AQ241" s="359">
        <v>0</v>
      </c>
      <c r="AR241" s="359">
        <v>0</v>
      </c>
      <c r="AS241" s="359">
        <v>0</v>
      </c>
      <c r="AT241" s="359">
        <v>0</v>
      </c>
      <c r="AU241" s="359">
        <v>0</v>
      </c>
      <c r="AV241" s="359">
        <v>0</v>
      </c>
      <c r="AW241" s="359">
        <v>0</v>
      </c>
      <c r="AX241" s="359">
        <v>0</v>
      </c>
      <c r="AY241" s="411">
        <v>249.82892000000001</v>
      </c>
      <c r="AZ241" s="359">
        <v>0</v>
      </c>
      <c r="BA241" s="359">
        <v>0</v>
      </c>
      <c r="BB241" s="360" t="s">
        <v>2444</v>
      </c>
      <c r="BC241" s="360" t="s">
        <v>80</v>
      </c>
      <c r="BD241" s="360">
        <v>0</v>
      </c>
      <c r="BE241" s="360">
        <v>0</v>
      </c>
      <c r="BF241" s="360" t="s">
        <v>1978</v>
      </c>
      <c r="BG241" s="360"/>
      <c r="BH241" s="360" t="s">
        <v>2017</v>
      </c>
      <c r="BI241" s="360" t="s">
        <v>2734</v>
      </c>
      <c r="BJ241" s="391"/>
      <c r="BK241" s="374"/>
      <c r="BL241" s="374"/>
      <c r="BM241" s="374"/>
      <c r="BN241" s="374"/>
      <c r="BO241" s="374"/>
      <c r="BP241" s="374"/>
      <c r="BQ241" s="374"/>
      <c r="BR241" s="374"/>
      <c r="BS241" s="374"/>
      <c r="BT241" s="374"/>
      <c r="BU241" s="374"/>
      <c r="BV241" s="374"/>
      <c r="BW241" s="374"/>
      <c r="BX241" s="374"/>
      <c r="BY241" s="374"/>
      <c r="BZ241" s="374"/>
      <c r="CA241" s="374"/>
      <c r="CB241" s="374"/>
      <c r="CC241" s="374"/>
      <c r="CD241" s="374"/>
      <c r="CE241" s="374"/>
      <c r="CF241" s="374"/>
      <c r="CG241" s="374"/>
      <c r="CH241" s="374"/>
      <c r="CI241" s="374"/>
      <c r="CJ241" s="374"/>
      <c r="CK241" s="374"/>
      <c r="CL241" s="374"/>
      <c r="CM241" s="374"/>
      <c r="CN241" s="374"/>
      <c r="CO241" s="374"/>
      <c r="CP241" s="374"/>
      <c r="CQ241" s="374"/>
      <c r="CR241" s="374"/>
      <c r="CS241" s="374"/>
      <c r="CT241" s="374"/>
      <c r="CU241" s="374"/>
      <c r="CV241" s="374"/>
      <c r="CW241" s="374"/>
      <c r="CX241" s="374"/>
      <c r="CY241" s="374"/>
      <c r="CZ241" s="374"/>
      <c r="DA241" s="374"/>
      <c r="DB241" s="374"/>
      <c r="DC241" s="374"/>
      <c r="DD241" s="374"/>
      <c r="DE241" s="374"/>
      <c r="DF241" s="374"/>
      <c r="DG241" s="374"/>
      <c r="DH241" s="374"/>
    </row>
    <row r="242" spans="1:112" s="357" customFormat="1" ht="88.5" customHeight="1" outlineLevel="1">
      <c r="A242" s="697"/>
      <c r="B242" s="628" t="s">
        <v>2455</v>
      </c>
      <c r="C242" s="360" t="s">
        <v>2740</v>
      </c>
      <c r="D242" s="513" t="s">
        <v>125</v>
      </c>
      <c r="E242" s="513" t="s">
        <v>1183</v>
      </c>
      <c r="F242" s="513" t="s">
        <v>1118</v>
      </c>
      <c r="G242" s="400">
        <v>7752</v>
      </c>
      <c r="H242" s="360" t="s">
        <v>2442</v>
      </c>
      <c r="I242" s="467">
        <v>3603</v>
      </c>
      <c r="J242" s="467">
        <v>3603</v>
      </c>
      <c r="K242" s="359">
        <v>0</v>
      </c>
      <c r="L242" s="442">
        <v>2882.4</v>
      </c>
      <c r="M242" s="467">
        <v>720.6</v>
      </c>
      <c r="N242" s="467">
        <v>720.6</v>
      </c>
      <c r="O242" s="515" t="s">
        <v>2449</v>
      </c>
      <c r="P242" s="360" t="s">
        <v>80</v>
      </c>
      <c r="Q242" s="519">
        <v>45535</v>
      </c>
      <c r="R242" s="360" t="s">
        <v>1666</v>
      </c>
      <c r="S242" s="361" t="s">
        <v>2741</v>
      </c>
      <c r="T242" s="359">
        <v>0</v>
      </c>
      <c r="U242" s="359">
        <v>0</v>
      </c>
      <c r="V242" s="359">
        <v>0</v>
      </c>
      <c r="W242" s="359">
        <v>0</v>
      </c>
      <c r="X242" s="359">
        <v>0</v>
      </c>
      <c r="Y242" s="402">
        <v>0</v>
      </c>
      <c r="Z242" s="402">
        <v>0</v>
      </c>
      <c r="AA242" s="402">
        <v>720.6</v>
      </c>
      <c r="AB242" s="402">
        <v>720.6</v>
      </c>
      <c r="AC242" s="359">
        <v>0</v>
      </c>
      <c r="AD242" s="359">
        <v>0</v>
      </c>
      <c r="AE242" s="359">
        <v>0</v>
      </c>
      <c r="AF242" s="411">
        <v>720.6</v>
      </c>
      <c r="AG242" s="359">
        <v>720.6</v>
      </c>
      <c r="AH242" s="359">
        <v>0</v>
      </c>
      <c r="AI242" s="359">
        <v>0</v>
      </c>
      <c r="AJ242" s="359">
        <v>0</v>
      </c>
      <c r="AK242" s="411">
        <v>0</v>
      </c>
      <c r="AL242" s="359">
        <v>0</v>
      </c>
      <c r="AM242" s="359">
        <v>0</v>
      </c>
      <c r="AN242" s="359">
        <v>0</v>
      </c>
      <c r="AO242" s="359">
        <v>0</v>
      </c>
      <c r="AP242" s="359">
        <v>0</v>
      </c>
      <c r="AQ242" s="359">
        <v>0</v>
      </c>
      <c r="AR242" s="359">
        <v>0</v>
      </c>
      <c r="AS242" s="359">
        <v>0</v>
      </c>
      <c r="AT242" s="359">
        <v>0</v>
      </c>
      <c r="AU242" s="359">
        <v>0</v>
      </c>
      <c r="AV242" s="359">
        <v>0</v>
      </c>
      <c r="AW242" s="359">
        <v>0</v>
      </c>
      <c r="AX242" s="359">
        <v>0</v>
      </c>
      <c r="AY242" s="411">
        <v>720.6</v>
      </c>
      <c r="AZ242" s="359">
        <v>0</v>
      </c>
      <c r="BA242" s="359">
        <v>0</v>
      </c>
      <c r="BB242" s="360" t="s">
        <v>2444</v>
      </c>
      <c r="BC242" s="360" t="s">
        <v>2657</v>
      </c>
      <c r="BD242" s="360">
        <v>0</v>
      </c>
      <c r="BE242" s="360">
        <v>0</v>
      </c>
      <c r="BF242" s="360" t="s">
        <v>1978</v>
      </c>
      <c r="BG242" s="360"/>
      <c r="BH242" s="360" t="s">
        <v>2014</v>
      </c>
      <c r="BI242" s="360" t="s">
        <v>2734</v>
      </c>
      <c r="BJ242" s="391"/>
      <c r="BK242" s="374"/>
      <c r="BL242" s="374"/>
      <c r="BM242" s="374"/>
      <c r="BN242" s="374"/>
      <c r="BO242" s="374"/>
      <c r="BP242" s="374"/>
      <c r="BQ242" s="374"/>
      <c r="BR242" s="374"/>
      <c r="BS242" s="374"/>
      <c r="BT242" s="374"/>
      <c r="BU242" s="374"/>
      <c r="BV242" s="374"/>
      <c r="BW242" s="374"/>
      <c r="BX242" s="374"/>
      <c r="BY242" s="374"/>
      <c r="BZ242" s="374"/>
      <c r="CA242" s="374"/>
      <c r="CB242" s="374"/>
      <c r="CC242" s="374"/>
      <c r="CD242" s="374"/>
      <c r="CE242" s="374"/>
      <c r="CF242" s="374"/>
      <c r="CG242" s="374"/>
      <c r="CH242" s="374"/>
      <c r="CI242" s="374"/>
      <c r="CJ242" s="374"/>
      <c r="CK242" s="374"/>
      <c r="CL242" s="374"/>
      <c r="CM242" s="374"/>
      <c r="CN242" s="374"/>
      <c r="CO242" s="374"/>
      <c r="CP242" s="374"/>
      <c r="CQ242" s="374"/>
      <c r="CR242" s="374"/>
      <c r="CS242" s="374"/>
      <c r="CT242" s="374"/>
      <c r="CU242" s="374"/>
      <c r="CV242" s="374"/>
      <c r="CW242" s="374"/>
      <c r="CX242" s="374"/>
      <c r="CY242" s="374"/>
      <c r="CZ242" s="374"/>
      <c r="DA242" s="374"/>
      <c r="DB242" s="374"/>
      <c r="DC242" s="374"/>
      <c r="DD242" s="374"/>
      <c r="DE242" s="374"/>
      <c r="DF242" s="374"/>
      <c r="DG242" s="374"/>
      <c r="DH242" s="374"/>
    </row>
    <row r="243" spans="1:112" s="357" customFormat="1" ht="70.5" customHeight="1" outlineLevel="1">
      <c r="A243" s="697"/>
      <c r="B243" s="628" t="s">
        <v>2456</v>
      </c>
      <c r="C243" s="360" t="s">
        <v>2742</v>
      </c>
      <c r="D243" s="513" t="s">
        <v>133</v>
      </c>
      <c r="E243" s="513" t="s">
        <v>2435</v>
      </c>
      <c r="F243" s="513">
        <v>61924059</v>
      </c>
      <c r="G243" s="400">
        <v>7755</v>
      </c>
      <c r="H243" s="360" t="s">
        <v>2442</v>
      </c>
      <c r="I243" s="467">
        <v>1753.1384499999999</v>
      </c>
      <c r="J243" s="467">
        <v>1753.1384499999999</v>
      </c>
      <c r="K243" s="359">
        <v>0</v>
      </c>
      <c r="L243" s="442">
        <v>1402.5107599999999</v>
      </c>
      <c r="M243" s="467">
        <v>350.62768999999997</v>
      </c>
      <c r="N243" s="467">
        <v>350.62768999999997</v>
      </c>
      <c r="O243" s="515" t="s">
        <v>2449</v>
      </c>
      <c r="P243" s="360" t="s">
        <v>80</v>
      </c>
      <c r="Q243" s="519">
        <v>45535</v>
      </c>
      <c r="R243" s="360" t="s">
        <v>1666</v>
      </c>
      <c r="S243" s="361" t="s">
        <v>2743</v>
      </c>
      <c r="T243" s="359">
        <v>0</v>
      </c>
      <c r="U243" s="359">
        <v>0</v>
      </c>
      <c r="V243" s="359">
        <v>0</v>
      </c>
      <c r="W243" s="359">
        <v>0</v>
      </c>
      <c r="X243" s="359">
        <v>0</v>
      </c>
      <c r="Y243" s="402">
        <v>0</v>
      </c>
      <c r="Z243" s="402">
        <v>0</v>
      </c>
      <c r="AA243" s="402">
        <v>350.62768999999997</v>
      </c>
      <c r="AB243" s="402">
        <v>350.62768999999997</v>
      </c>
      <c r="AC243" s="359">
        <v>0</v>
      </c>
      <c r="AD243" s="359">
        <v>0</v>
      </c>
      <c r="AE243" s="359">
        <v>0</v>
      </c>
      <c r="AF243" s="411">
        <v>350.62768999999997</v>
      </c>
      <c r="AG243" s="359">
        <v>350.62768999999997</v>
      </c>
      <c r="AH243" s="359">
        <v>0</v>
      </c>
      <c r="AI243" s="359">
        <v>0</v>
      </c>
      <c r="AJ243" s="359">
        <v>0</v>
      </c>
      <c r="AK243" s="411">
        <v>0</v>
      </c>
      <c r="AL243" s="359">
        <v>0</v>
      </c>
      <c r="AM243" s="359">
        <v>0</v>
      </c>
      <c r="AN243" s="359">
        <v>0</v>
      </c>
      <c r="AO243" s="359">
        <v>0</v>
      </c>
      <c r="AP243" s="359">
        <v>0</v>
      </c>
      <c r="AQ243" s="359">
        <v>0</v>
      </c>
      <c r="AR243" s="359">
        <v>0</v>
      </c>
      <c r="AS243" s="359">
        <v>0</v>
      </c>
      <c r="AT243" s="359">
        <v>0</v>
      </c>
      <c r="AU243" s="359">
        <v>0</v>
      </c>
      <c r="AV243" s="359">
        <v>0</v>
      </c>
      <c r="AW243" s="359">
        <v>0</v>
      </c>
      <c r="AX243" s="359">
        <v>0</v>
      </c>
      <c r="AY243" s="411">
        <v>350.62768999999997</v>
      </c>
      <c r="AZ243" s="359">
        <v>0</v>
      </c>
      <c r="BA243" s="359">
        <v>0</v>
      </c>
      <c r="BB243" s="360" t="s">
        <v>2444</v>
      </c>
      <c r="BC243" s="360" t="s">
        <v>2657</v>
      </c>
      <c r="BD243" s="360">
        <v>0</v>
      </c>
      <c r="BE243" s="360">
        <v>0</v>
      </c>
      <c r="BF243" s="360" t="s">
        <v>1978</v>
      </c>
      <c r="BG243" s="360"/>
      <c r="BH243" s="360" t="s">
        <v>2032</v>
      </c>
      <c r="BI243" s="360" t="s">
        <v>2734</v>
      </c>
      <c r="BJ243" s="391"/>
      <c r="BK243" s="374"/>
      <c r="BL243" s="374"/>
      <c r="BM243" s="374"/>
      <c r="BN243" s="374"/>
      <c r="BO243" s="374"/>
      <c r="BP243" s="374"/>
      <c r="BQ243" s="374"/>
      <c r="BR243" s="374"/>
      <c r="BS243" s="374"/>
      <c r="BT243" s="374"/>
      <c r="BU243" s="374"/>
      <c r="BV243" s="374"/>
      <c r="BW243" s="374"/>
      <c r="BX243" s="374"/>
      <c r="BY243" s="374"/>
      <c r="BZ243" s="374"/>
      <c r="CA243" s="374"/>
      <c r="CB243" s="374"/>
      <c r="CC243" s="374"/>
      <c r="CD243" s="374"/>
      <c r="CE243" s="374"/>
      <c r="CF243" s="374"/>
      <c r="CG243" s="374"/>
      <c r="CH243" s="374"/>
      <c r="CI243" s="374"/>
      <c r="CJ243" s="374"/>
      <c r="CK243" s="374"/>
      <c r="CL243" s="374"/>
      <c r="CM243" s="374"/>
      <c r="CN243" s="374"/>
      <c r="CO243" s="374"/>
      <c r="CP243" s="374"/>
      <c r="CQ243" s="374"/>
      <c r="CR243" s="374"/>
      <c r="CS243" s="374"/>
      <c r="CT243" s="374"/>
      <c r="CU243" s="374"/>
      <c r="CV243" s="374"/>
      <c r="CW243" s="374"/>
      <c r="CX243" s="374"/>
      <c r="CY243" s="374"/>
      <c r="CZ243" s="374"/>
      <c r="DA243" s="374"/>
      <c r="DB243" s="374"/>
      <c r="DC243" s="374"/>
      <c r="DD243" s="374"/>
      <c r="DE243" s="374"/>
      <c r="DF243" s="374"/>
      <c r="DG243" s="374"/>
      <c r="DH243" s="374"/>
    </row>
    <row r="244" spans="1:112" s="357" customFormat="1" ht="81" customHeight="1" outlineLevel="1">
      <c r="A244" s="697"/>
      <c r="B244" s="628" t="s">
        <v>2457</v>
      </c>
      <c r="C244" s="360" t="s">
        <v>2744</v>
      </c>
      <c r="D244" s="513" t="s">
        <v>128</v>
      </c>
      <c r="E244" s="513" t="s">
        <v>1187</v>
      </c>
      <c r="F244" s="515" t="s">
        <v>1128</v>
      </c>
      <c r="G244" s="400">
        <v>7751</v>
      </c>
      <c r="H244" s="360" t="s">
        <v>2442</v>
      </c>
      <c r="I244" s="467">
        <v>1637.0771400000001</v>
      </c>
      <c r="J244" s="467">
        <v>1637.0771400000001</v>
      </c>
      <c r="K244" s="359">
        <v>0</v>
      </c>
      <c r="L244" s="442">
        <v>1309.6617100000001</v>
      </c>
      <c r="M244" s="467">
        <v>327.41543000000001</v>
      </c>
      <c r="N244" s="467">
        <v>327.41543000000001</v>
      </c>
      <c r="O244" s="515" t="s">
        <v>2449</v>
      </c>
      <c r="P244" s="360" t="s">
        <v>80</v>
      </c>
      <c r="Q244" s="519">
        <v>45535</v>
      </c>
      <c r="R244" s="360" t="s">
        <v>1666</v>
      </c>
      <c r="S244" s="361" t="s">
        <v>2739</v>
      </c>
      <c r="T244" s="359">
        <v>0</v>
      </c>
      <c r="U244" s="359">
        <v>0</v>
      </c>
      <c r="V244" s="359">
        <v>0</v>
      </c>
      <c r="W244" s="359">
        <v>0</v>
      </c>
      <c r="X244" s="359">
        <v>0</v>
      </c>
      <c r="Y244" s="402">
        <v>0</v>
      </c>
      <c r="Z244" s="402">
        <v>0</v>
      </c>
      <c r="AA244" s="402">
        <v>327.41543000000001</v>
      </c>
      <c r="AB244" s="402">
        <v>327.41543000000001</v>
      </c>
      <c r="AC244" s="359">
        <v>0</v>
      </c>
      <c r="AD244" s="359">
        <v>0</v>
      </c>
      <c r="AE244" s="359">
        <v>0</v>
      </c>
      <c r="AF244" s="411">
        <v>327.41543000000001</v>
      </c>
      <c r="AG244" s="359">
        <v>327.41543000000001</v>
      </c>
      <c r="AH244" s="359">
        <v>0</v>
      </c>
      <c r="AI244" s="359">
        <v>0</v>
      </c>
      <c r="AJ244" s="359">
        <v>0</v>
      </c>
      <c r="AK244" s="411">
        <v>0</v>
      </c>
      <c r="AL244" s="359">
        <v>0</v>
      </c>
      <c r="AM244" s="359">
        <v>0</v>
      </c>
      <c r="AN244" s="359">
        <v>0</v>
      </c>
      <c r="AO244" s="359">
        <v>0</v>
      </c>
      <c r="AP244" s="359">
        <v>0</v>
      </c>
      <c r="AQ244" s="359">
        <v>0</v>
      </c>
      <c r="AR244" s="359">
        <v>0</v>
      </c>
      <c r="AS244" s="359">
        <v>0</v>
      </c>
      <c r="AT244" s="359">
        <v>0</v>
      </c>
      <c r="AU244" s="359">
        <v>0</v>
      </c>
      <c r="AV244" s="359">
        <v>0</v>
      </c>
      <c r="AW244" s="359">
        <v>0</v>
      </c>
      <c r="AX244" s="359">
        <v>0</v>
      </c>
      <c r="AY244" s="411">
        <v>327.41543000000001</v>
      </c>
      <c r="AZ244" s="359">
        <v>0</v>
      </c>
      <c r="BA244" s="359">
        <v>0</v>
      </c>
      <c r="BB244" s="360" t="s">
        <v>2444</v>
      </c>
      <c r="BC244" s="360" t="s">
        <v>2657</v>
      </c>
      <c r="BD244" s="360">
        <v>0</v>
      </c>
      <c r="BE244" s="360">
        <v>0</v>
      </c>
      <c r="BF244" s="360" t="s">
        <v>1978</v>
      </c>
      <c r="BG244" s="360"/>
      <c r="BH244" s="360" t="s">
        <v>2032</v>
      </c>
      <c r="BI244" s="360" t="s">
        <v>2734</v>
      </c>
      <c r="BJ244" s="391"/>
      <c r="BK244" s="374"/>
      <c r="BL244" s="374"/>
      <c r="BM244" s="374"/>
      <c r="BN244" s="374"/>
      <c r="BO244" s="374"/>
      <c r="BP244" s="374"/>
      <c r="BQ244" s="374"/>
      <c r="BR244" s="374"/>
      <c r="BS244" s="374"/>
      <c r="BT244" s="374"/>
      <c r="BU244" s="374"/>
      <c r="BV244" s="374"/>
      <c r="BW244" s="374"/>
      <c r="BX244" s="374"/>
      <c r="BY244" s="374"/>
      <c r="BZ244" s="374"/>
      <c r="CA244" s="374"/>
      <c r="CB244" s="374"/>
      <c r="CC244" s="374"/>
      <c r="CD244" s="374"/>
      <c r="CE244" s="374"/>
      <c r="CF244" s="374"/>
      <c r="CG244" s="374"/>
      <c r="CH244" s="374"/>
      <c r="CI244" s="374"/>
      <c r="CJ244" s="374"/>
      <c r="CK244" s="374"/>
      <c r="CL244" s="374"/>
      <c r="CM244" s="374"/>
      <c r="CN244" s="374"/>
      <c r="CO244" s="374"/>
      <c r="CP244" s="374"/>
      <c r="CQ244" s="374"/>
      <c r="CR244" s="374"/>
      <c r="CS244" s="374"/>
      <c r="CT244" s="374"/>
      <c r="CU244" s="374"/>
      <c r="CV244" s="374"/>
      <c r="CW244" s="374"/>
      <c r="CX244" s="374"/>
      <c r="CY244" s="374"/>
      <c r="CZ244" s="374"/>
      <c r="DA244" s="374"/>
      <c r="DB244" s="374"/>
      <c r="DC244" s="374"/>
      <c r="DD244" s="374"/>
      <c r="DE244" s="374"/>
      <c r="DF244" s="374"/>
      <c r="DG244" s="374"/>
      <c r="DH244" s="374"/>
    </row>
    <row r="245" spans="1:112" s="357" customFormat="1" ht="72" customHeight="1" outlineLevel="1">
      <c r="A245" s="697"/>
      <c r="B245" s="628" t="s">
        <v>2458</v>
      </c>
      <c r="C245" s="360" t="s">
        <v>2745</v>
      </c>
      <c r="D245" s="513" t="s">
        <v>401</v>
      </c>
      <c r="E245" s="513" t="s">
        <v>2432</v>
      </c>
      <c r="F245" s="513">
        <v>48683868</v>
      </c>
      <c r="G245" s="400">
        <v>7747</v>
      </c>
      <c r="H245" s="360" t="s">
        <v>2442</v>
      </c>
      <c r="I245" s="411">
        <v>783.82899999999995</v>
      </c>
      <c r="J245" s="411">
        <v>783.82899999999995</v>
      </c>
      <c r="K245" s="359">
        <v>0</v>
      </c>
      <c r="L245" s="514">
        <v>627.06299999999999</v>
      </c>
      <c r="M245" s="411">
        <v>156.76599999999999</v>
      </c>
      <c r="N245" s="411">
        <v>156.76599999999999</v>
      </c>
      <c r="O245" s="515" t="s">
        <v>2449</v>
      </c>
      <c r="P245" s="360" t="s">
        <v>80</v>
      </c>
      <c r="Q245" s="519">
        <v>45535</v>
      </c>
      <c r="R245" s="360" t="s">
        <v>1666</v>
      </c>
      <c r="S245" s="361" t="s">
        <v>2739</v>
      </c>
      <c r="T245" s="359">
        <v>0</v>
      </c>
      <c r="U245" s="359">
        <v>0</v>
      </c>
      <c r="V245" s="359">
        <v>0</v>
      </c>
      <c r="W245" s="359">
        <v>0</v>
      </c>
      <c r="X245" s="359">
        <v>0</v>
      </c>
      <c r="Y245" s="402">
        <v>0</v>
      </c>
      <c r="Z245" s="402">
        <v>0</v>
      </c>
      <c r="AA245" s="402">
        <v>156.76599999999999</v>
      </c>
      <c r="AB245" s="402">
        <v>156.76599999999999</v>
      </c>
      <c r="AC245" s="359">
        <v>0</v>
      </c>
      <c r="AD245" s="359">
        <v>0</v>
      </c>
      <c r="AE245" s="359">
        <v>0</v>
      </c>
      <c r="AF245" s="411">
        <v>156.76599999999999</v>
      </c>
      <c r="AG245" s="359">
        <v>156.76599999999999</v>
      </c>
      <c r="AH245" s="359">
        <v>0</v>
      </c>
      <c r="AI245" s="359">
        <v>0</v>
      </c>
      <c r="AJ245" s="359">
        <v>0</v>
      </c>
      <c r="AK245" s="411">
        <v>0</v>
      </c>
      <c r="AL245" s="359">
        <v>0</v>
      </c>
      <c r="AM245" s="359">
        <v>0</v>
      </c>
      <c r="AN245" s="359">
        <v>0</v>
      </c>
      <c r="AO245" s="359">
        <v>0</v>
      </c>
      <c r="AP245" s="359">
        <v>0</v>
      </c>
      <c r="AQ245" s="359">
        <v>0</v>
      </c>
      <c r="AR245" s="359">
        <v>0</v>
      </c>
      <c r="AS245" s="359">
        <v>0</v>
      </c>
      <c r="AT245" s="359">
        <v>0</v>
      </c>
      <c r="AU245" s="359">
        <v>0</v>
      </c>
      <c r="AV245" s="359">
        <v>0</v>
      </c>
      <c r="AW245" s="359">
        <v>0</v>
      </c>
      <c r="AX245" s="359">
        <v>0</v>
      </c>
      <c r="AY245" s="411">
        <v>156.76599999999999</v>
      </c>
      <c r="AZ245" s="359">
        <v>0</v>
      </c>
      <c r="BA245" s="359">
        <v>0</v>
      </c>
      <c r="BB245" s="360" t="s">
        <v>2444</v>
      </c>
      <c r="BC245" s="360" t="s">
        <v>80</v>
      </c>
      <c r="BD245" s="360">
        <v>0</v>
      </c>
      <c r="BE245" s="360">
        <v>0</v>
      </c>
      <c r="BF245" s="360" t="s">
        <v>1978</v>
      </c>
      <c r="BG245" s="360"/>
      <c r="BH245" s="360" t="s">
        <v>2016</v>
      </c>
      <c r="BI245" s="360" t="s">
        <v>2734</v>
      </c>
      <c r="BJ245" s="391"/>
      <c r="BK245" s="374"/>
      <c r="BL245" s="374"/>
      <c r="BM245" s="374"/>
      <c r="BN245" s="374"/>
      <c r="BO245" s="374"/>
      <c r="BP245" s="374"/>
      <c r="BQ245" s="374"/>
      <c r="BR245" s="374"/>
      <c r="BS245" s="374"/>
      <c r="BT245" s="374"/>
      <c r="BU245" s="374"/>
      <c r="BV245" s="374"/>
      <c r="BW245" s="374"/>
      <c r="BX245" s="374"/>
      <c r="BY245" s="374"/>
      <c r="BZ245" s="374"/>
      <c r="CA245" s="374"/>
      <c r="CB245" s="374"/>
      <c r="CC245" s="374"/>
      <c r="CD245" s="374"/>
      <c r="CE245" s="374"/>
      <c r="CF245" s="374"/>
      <c r="CG245" s="374"/>
      <c r="CH245" s="374"/>
      <c r="CI245" s="374"/>
      <c r="CJ245" s="374"/>
      <c r="CK245" s="374"/>
      <c r="CL245" s="374"/>
      <c r="CM245" s="374"/>
      <c r="CN245" s="374"/>
      <c r="CO245" s="374"/>
      <c r="CP245" s="374"/>
      <c r="CQ245" s="374"/>
      <c r="CR245" s="374"/>
      <c r="CS245" s="374"/>
      <c r="CT245" s="374"/>
      <c r="CU245" s="374"/>
      <c r="CV245" s="374"/>
      <c r="CW245" s="374"/>
      <c r="CX245" s="374"/>
      <c r="CY245" s="374"/>
      <c r="CZ245" s="374"/>
      <c r="DA245" s="374"/>
      <c r="DB245" s="374"/>
      <c r="DC245" s="374"/>
      <c r="DD245" s="374"/>
      <c r="DE245" s="374"/>
      <c r="DF245" s="374"/>
      <c r="DG245" s="374"/>
      <c r="DH245" s="374"/>
    </row>
    <row r="246" spans="1:112" s="357" customFormat="1" ht="72" outlineLevel="1">
      <c r="A246" s="697"/>
      <c r="B246" s="628" t="s">
        <v>2460</v>
      </c>
      <c r="C246" s="360" t="s">
        <v>80</v>
      </c>
      <c r="D246" s="513" t="s">
        <v>1911</v>
      </c>
      <c r="E246" s="513" t="s">
        <v>1956</v>
      </c>
      <c r="F246" s="515" t="s">
        <v>2461</v>
      </c>
      <c r="G246" s="400" t="s">
        <v>80</v>
      </c>
      <c r="H246" s="360" t="s">
        <v>2442</v>
      </c>
      <c r="I246" s="411">
        <v>1459.9110000000001</v>
      </c>
      <c r="J246" s="411">
        <v>1459.9110000000001</v>
      </c>
      <c r="K246" s="359">
        <v>0</v>
      </c>
      <c r="L246" s="514">
        <v>1167.9288000000001</v>
      </c>
      <c r="M246" s="411">
        <v>291.98219999999998</v>
      </c>
      <c r="N246" s="411">
        <v>291.98219999999998</v>
      </c>
      <c r="O246" s="515" t="s">
        <v>2337</v>
      </c>
      <c r="P246" s="360" t="s">
        <v>80</v>
      </c>
      <c r="Q246" s="519">
        <v>45716</v>
      </c>
      <c r="R246" s="360" t="s">
        <v>182</v>
      </c>
      <c r="S246" s="361" t="s">
        <v>80</v>
      </c>
      <c r="T246" s="359">
        <v>0</v>
      </c>
      <c r="U246" s="359">
        <v>0</v>
      </c>
      <c r="V246" s="359">
        <v>0</v>
      </c>
      <c r="W246" s="359">
        <v>0</v>
      </c>
      <c r="X246" s="359">
        <v>0</v>
      </c>
      <c r="Y246" s="402">
        <v>0</v>
      </c>
      <c r="Z246" s="402">
        <v>0</v>
      </c>
      <c r="AA246" s="402">
        <v>291.98219999999998</v>
      </c>
      <c r="AB246" s="402">
        <v>291.98219999999998</v>
      </c>
      <c r="AC246" s="359">
        <v>0</v>
      </c>
      <c r="AD246" s="359">
        <v>0</v>
      </c>
      <c r="AE246" s="359">
        <v>0</v>
      </c>
      <c r="AF246" s="411">
        <v>0</v>
      </c>
      <c r="AG246" s="359">
        <v>0</v>
      </c>
      <c r="AH246" s="359">
        <v>0</v>
      </c>
      <c r="AI246" s="359">
        <v>0</v>
      </c>
      <c r="AJ246" s="359">
        <v>0</v>
      </c>
      <c r="AK246" s="411">
        <v>291.98219999999998</v>
      </c>
      <c r="AL246" s="359">
        <v>291.98219999999998</v>
      </c>
      <c r="AM246" s="359">
        <v>0</v>
      </c>
      <c r="AN246" s="359">
        <v>0</v>
      </c>
      <c r="AO246" s="359">
        <v>0</v>
      </c>
      <c r="AP246" s="359">
        <v>0</v>
      </c>
      <c r="AQ246" s="359">
        <v>0</v>
      </c>
      <c r="AR246" s="359">
        <v>0</v>
      </c>
      <c r="AS246" s="359">
        <v>0</v>
      </c>
      <c r="AT246" s="359">
        <v>0</v>
      </c>
      <c r="AU246" s="359">
        <v>0</v>
      </c>
      <c r="AV246" s="359">
        <v>0</v>
      </c>
      <c r="AW246" s="359">
        <v>0</v>
      </c>
      <c r="AX246" s="359">
        <v>0</v>
      </c>
      <c r="AY246" s="411">
        <v>291.98219999999998</v>
      </c>
      <c r="AZ246" s="359">
        <v>0</v>
      </c>
      <c r="BA246" s="359">
        <v>0</v>
      </c>
      <c r="BB246" s="360" t="s">
        <v>2444</v>
      </c>
      <c r="BC246" s="360" t="s">
        <v>80</v>
      </c>
      <c r="BD246" s="360">
        <v>0</v>
      </c>
      <c r="BE246" s="360">
        <v>0</v>
      </c>
      <c r="BF246" s="360" t="s">
        <v>1978</v>
      </c>
      <c r="BG246" s="360"/>
      <c r="BH246" s="360" t="s">
        <v>2015</v>
      </c>
      <c r="BI246" s="360" t="s">
        <v>2734</v>
      </c>
      <c r="BJ246" s="391"/>
      <c r="BK246" s="374"/>
      <c r="BL246" s="374"/>
      <c r="BM246" s="374"/>
      <c r="BN246" s="374"/>
      <c r="BO246" s="374"/>
      <c r="BP246" s="374"/>
      <c r="BQ246" s="374"/>
      <c r="BR246" s="374"/>
      <c r="BS246" s="374"/>
      <c r="BT246" s="374"/>
      <c r="BU246" s="374"/>
      <c r="BV246" s="374"/>
      <c r="BW246" s="374"/>
      <c r="BX246" s="374"/>
      <c r="BY246" s="374"/>
      <c r="BZ246" s="374"/>
      <c r="CA246" s="374"/>
      <c r="CB246" s="374"/>
      <c r="CC246" s="374"/>
      <c r="CD246" s="374"/>
      <c r="CE246" s="374"/>
      <c r="CF246" s="374"/>
      <c r="CG246" s="374"/>
      <c r="CH246" s="374"/>
      <c r="CI246" s="374"/>
      <c r="CJ246" s="374"/>
      <c r="CK246" s="374"/>
      <c r="CL246" s="374"/>
      <c r="CM246" s="374"/>
      <c r="CN246" s="374"/>
      <c r="CO246" s="374"/>
      <c r="CP246" s="374"/>
      <c r="CQ246" s="374"/>
      <c r="CR246" s="374"/>
      <c r="CS246" s="374"/>
      <c r="CT246" s="374"/>
      <c r="CU246" s="374"/>
      <c r="CV246" s="374"/>
      <c r="CW246" s="374"/>
      <c r="CX246" s="374"/>
      <c r="CY246" s="374"/>
      <c r="CZ246" s="374"/>
      <c r="DA246" s="374"/>
      <c r="DB246" s="374"/>
      <c r="DC246" s="374"/>
      <c r="DD246" s="374"/>
      <c r="DE246" s="374"/>
      <c r="DF246" s="374"/>
      <c r="DG246" s="374"/>
      <c r="DH246" s="374"/>
    </row>
    <row r="247" spans="1:112" s="357" customFormat="1" ht="72" outlineLevel="1">
      <c r="A247" s="697"/>
      <c r="B247" s="628" t="s">
        <v>2581</v>
      </c>
      <c r="C247" s="360" t="s">
        <v>2881</v>
      </c>
      <c r="D247" s="513" t="s">
        <v>125</v>
      </c>
      <c r="E247" s="513" t="s">
        <v>1183</v>
      </c>
      <c r="F247" s="513">
        <v>61664651</v>
      </c>
      <c r="G247" s="400">
        <v>7754</v>
      </c>
      <c r="H247" s="360" t="s">
        <v>2442</v>
      </c>
      <c r="I247" s="411">
        <v>6269.4446900000003</v>
      </c>
      <c r="J247" s="411">
        <v>6269.4446900000003</v>
      </c>
      <c r="K247" s="359">
        <v>0</v>
      </c>
      <c r="L247" s="514">
        <v>4078.0646400000001</v>
      </c>
      <c r="M247" s="411">
        <v>1019.51616</v>
      </c>
      <c r="N247" s="411">
        <v>1019.51616</v>
      </c>
      <c r="O247" s="524" t="s">
        <v>2102</v>
      </c>
      <c r="P247" s="360" t="s">
        <v>80</v>
      </c>
      <c r="Q247" s="519">
        <v>46552</v>
      </c>
      <c r="R247" s="360" t="s">
        <v>1666</v>
      </c>
      <c r="S247" s="361" t="s">
        <v>2882</v>
      </c>
      <c r="T247" s="359">
        <v>0</v>
      </c>
      <c r="U247" s="359">
        <v>0</v>
      </c>
      <c r="V247" s="359">
        <v>0</v>
      </c>
      <c r="W247" s="359">
        <v>0</v>
      </c>
      <c r="X247" s="359">
        <v>0</v>
      </c>
      <c r="Y247" s="402">
        <v>1171.8638900000001</v>
      </c>
      <c r="Z247" s="402">
        <v>0</v>
      </c>
      <c r="AA247" s="402">
        <v>0</v>
      </c>
      <c r="AB247" s="402">
        <v>1171.8638900000001</v>
      </c>
      <c r="AC247" s="359">
        <v>0</v>
      </c>
      <c r="AD247" s="359">
        <v>1171.8638900000001</v>
      </c>
      <c r="AE247" s="359">
        <v>0</v>
      </c>
      <c r="AF247" s="411">
        <v>0</v>
      </c>
      <c r="AG247" s="359">
        <v>1171.8638900000001</v>
      </c>
      <c r="AH247" s="359">
        <v>0</v>
      </c>
      <c r="AI247" s="359">
        <v>0</v>
      </c>
      <c r="AJ247" s="359">
        <v>0</v>
      </c>
      <c r="AK247" s="411">
        <v>0</v>
      </c>
      <c r="AL247" s="359">
        <v>0</v>
      </c>
      <c r="AM247" s="359">
        <v>0</v>
      </c>
      <c r="AN247" s="359">
        <v>0</v>
      </c>
      <c r="AO247" s="359">
        <v>0</v>
      </c>
      <c r="AP247" s="359">
        <v>0</v>
      </c>
      <c r="AQ247" s="359">
        <v>0</v>
      </c>
      <c r="AR247" s="359">
        <v>0</v>
      </c>
      <c r="AS247" s="359">
        <v>0</v>
      </c>
      <c r="AT247" s="359">
        <v>0</v>
      </c>
      <c r="AU247" s="359">
        <v>0</v>
      </c>
      <c r="AV247" s="359">
        <v>0</v>
      </c>
      <c r="AW247" s="359">
        <v>0</v>
      </c>
      <c r="AX247" s="359">
        <v>1019.51616</v>
      </c>
      <c r="AY247" s="359">
        <v>1019.51616</v>
      </c>
      <c r="AZ247" s="359">
        <v>0</v>
      </c>
      <c r="BA247" s="359">
        <v>0</v>
      </c>
      <c r="BB247" s="360" t="s">
        <v>2658</v>
      </c>
      <c r="BC247" s="360" t="s">
        <v>80</v>
      </c>
      <c r="BD247" s="360">
        <v>0</v>
      </c>
      <c r="BE247" s="360">
        <v>0</v>
      </c>
      <c r="BF247" s="360" t="s">
        <v>1978</v>
      </c>
      <c r="BG247" s="360"/>
      <c r="BH247" s="360" t="s">
        <v>2014</v>
      </c>
      <c r="BI247" s="360" t="s">
        <v>2734</v>
      </c>
      <c r="BJ247" s="391"/>
      <c r="BK247" s="374"/>
      <c r="BL247" s="374"/>
      <c r="BM247" s="374"/>
      <c r="BN247" s="374"/>
      <c r="BO247" s="374"/>
      <c r="BP247" s="374"/>
      <c r="BQ247" s="374"/>
      <c r="BR247" s="374"/>
      <c r="BS247" s="374"/>
      <c r="BT247" s="374"/>
      <c r="BU247" s="374"/>
      <c r="BV247" s="374"/>
      <c r="BW247" s="374"/>
      <c r="BX247" s="374"/>
      <c r="BY247" s="374"/>
      <c r="BZ247" s="374"/>
      <c r="CA247" s="374"/>
      <c r="CB247" s="374"/>
      <c r="CC247" s="374"/>
      <c r="CD247" s="374"/>
      <c r="CE247" s="374"/>
      <c r="CF247" s="374"/>
      <c r="CG247" s="374"/>
      <c r="CH247" s="374"/>
      <c r="CI247" s="374"/>
      <c r="CJ247" s="374"/>
      <c r="CK247" s="374"/>
      <c r="CL247" s="374"/>
      <c r="CM247" s="374"/>
      <c r="CN247" s="374"/>
      <c r="CO247" s="374"/>
      <c r="CP247" s="374"/>
      <c r="CQ247" s="374"/>
      <c r="CR247" s="374"/>
      <c r="CS247" s="374"/>
      <c r="CT247" s="374"/>
      <c r="CU247" s="374"/>
      <c r="CV247" s="374"/>
      <c r="CW247" s="374"/>
      <c r="CX247" s="374"/>
      <c r="CY247" s="374"/>
      <c r="CZ247" s="374"/>
      <c r="DA247" s="374"/>
      <c r="DB247" s="374"/>
      <c r="DC247" s="374"/>
      <c r="DD247" s="374"/>
      <c r="DE247" s="374"/>
      <c r="DF247" s="374"/>
      <c r="DG247" s="374"/>
      <c r="DH247" s="374"/>
    </row>
    <row r="248" spans="1:112" s="357" customFormat="1" ht="72" outlineLevel="1">
      <c r="A248" s="697"/>
      <c r="B248" s="628" t="s">
        <v>2746</v>
      </c>
      <c r="C248" s="360" t="s">
        <v>2746</v>
      </c>
      <c r="D248" s="513" t="s">
        <v>1773</v>
      </c>
      <c r="E248" s="360" t="s">
        <v>1170</v>
      </c>
      <c r="F248" s="513" t="s">
        <v>1171</v>
      </c>
      <c r="G248" s="400">
        <v>7748</v>
      </c>
      <c r="H248" s="360" t="s">
        <v>2442</v>
      </c>
      <c r="I248" s="411">
        <v>1120.8995</v>
      </c>
      <c r="J248" s="525">
        <v>1120.8995</v>
      </c>
      <c r="K248" s="526">
        <v>0</v>
      </c>
      <c r="L248" s="527">
        <v>896.71960000000001</v>
      </c>
      <c r="M248" s="525">
        <v>224.1799</v>
      </c>
      <c r="N248" s="525">
        <v>224.1799</v>
      </c>
      <c r="O248" s="515" t="s">
        <v>2449</v>
      </c>
      <c r="P248" s="360" t="s">
        <v>80</v>
      </c>
      <c r="Q248" s="519">
        <v>45535</v>
      </c>
      <c r="R248" s="360" t="s">
        <v>1666</v>
      </c>
      <c r="S248" s="361" t="s">
        <v>2739</v>
      </c>
      <c r="T248" s="359">
        <v>0</v>
      </c>
      <c r="U248" s="359">
        <v>0</v>
      </c>
      <c r="V248" s="359">
        <v>0</v>
      </c>
      <c r="W248" s="359">
        <v>0</v>
      </c>
      <c r="X248" s="359">
        <v>0</v>
      </c>
      <c r="Y248" s="402">
        <v>0</v>
      </c>
      <c r="Z248" s="402">
        <v>0</v>
      </c>
      <c r="AA248" s="402">
        <v>224.1799</v>
      </c>
      <c r="AB248" s="402">
        <v>224.1799</v>
      </c>
      <c r="AC248" s="359">
        <v>0</v>
      </c>
      <c r="AD248" s="359">
        <v>0</v>
      </c>
      <c r="AE248" s="359">
        <v>0</v>
      </c>
      <c r="AF248" s="411">
        <v>224.1799</v>
      </c>
      <c r="AG248" s="359">
        <v>224.1799</v>
      </c>
      <c r="AH248" s="359">
        <v>0</v>
      </c>
      <c r="AI248" s="359">
        <v>0</v>
      </c>
      <c r="AJ248" s="359">
        <v>0</v>
      </c>
      <c r="AK248" s="411">
        <v>0</v>
      </c>
      <c r="AL248" s="359">
        <v>0</v>
      </c>
      <c r="AM248" s="359">
        <v>0</v>
      </c>
      <c r="AN248" s="359">
        <v>0</v>
      </c>
      <c r="AO248" s="359">
        <v>0</v>
      </c>
      <c r="AP248" s="359">
        <v>0</v>
      </c>
      <c r="AQ248" s="359">
        <v>0</v>
      </c>
      <c r="AR248" s="359">
        <v>0</v>
      </c>
      <c r="AS248" s="359">
        <v>0</v>
      </c>
      <c r="AT248" s="359">
        <v>0</v>
      </c>
      <c r="AU248" s="359">
        <v>0</v>
      </c>
      <c r="AV248" s="359">
        <v>0</v>
      </c>
      <c r="AW248" s="359">
        <v>0</v>
      </c>
      <c r="AX248" s="359">
        <v>0</v>
      </c>
      <c r="AY248" s="359">
        <v>224.1799</v>
      </c>
      <c r="AZ248" s="359">
        <v>0</v>
      </c>
      <c r="BA248" s="359">
        <v>0</v>
      </c>
      <c r="BB248" s="360" t="s">
        <v>2747</v>
      </c>
      <c r="BC248" s="360" t="s">
        <v>80</v>
      </c>
      <c r="BD248" s="360">
        <v>0</v>
      </c>
      <c r="BE248" s="360">
        <v>0</v>
      </c>
      <c r="BF248" s="360" t="s">
        <v>1978</v>
      </c>
      <c r="BG248" s="360"/>
      <c r="BH248" s="360" t="s">
        <v>2037</v>
      </c>
      <c r="BI248" s="360" t="s">
        <v>2734</v>
      </c>
      <c r="BJ248" s="391"/>
      <c r="BK248" s="374"/>
      <c r="BL248" s="374"/>
      <c r="BM248" s="374"/>
      <c r="BN248" s="374"/>
      <c r="BO248" s="374"/>
      <c r="BP248" s="374"/>
      <c r="BQ248" s="374"/>
      <c r="BR248" s="374"/>
      <c r="BS248" s="374"/>
      <c r="BT248" s="374"/>
      <c r="BU248" s="374"/>
      <c r="BV248" s="374"/>
      <c r="BW248" s="374"/>
      <c r="BX248" s="374"/>
      <c r="BY248" s="374"/>
      <c r="BZ248" s="374"/>
      <c r="CA248" s="374"/>
      <c r="CB248" s="374"/>
      <c r="CC248" s="374"/>
      <c r="CD248" s="374"/>
      <c r="CE248" s="374"/>
      <c r="CF248" s="374"/>
      <c r="CG248" s="374"/>
      <c r="CH248" s="374"/>
      <c r="CI248" s="374"/>
      <c r="CJ248" s="374"/>
      <c r="CK248" s="374"/>
      <c r="CL248" s="374"/>
      <c r="CM248" s="374"/>
      <c r="CN248" s="374"/>
      <c r="CO248" s="374"/>
      <c r="CP248" s="374"/>
      <c r="CQ248" s="374"/>
      <c r="CR248" s="374"/>
      <c r="CS248" s="374"/>
      <c r="CT248" s="374"/>
      <c r="CU248" s="374"/>
      <c r="CV248" s="374"/>
      <c r="CW248" s="374"/>
      <c r="CX248" s="374"/>
      <c r="CY248" s="374"/>
      <c r="CZ248" s="374"/>
      <c r="DA248" s="374"/>
      <c r="DB248" s="374"/>
      <c r="DC248" s="374"/>
      <c r="DD248" s="374"/>
      <c r="DE248" s="374"/>
      <c r="DF248" s="374"/>
      <c r="DG248" s="374"/>
      <c r="DH248" s="374"/>
    </row>
    <row r="249" spans="1:112" s="357" customFormat="1" ht="72" outlineLevel="1">
      <c r="A249" s="697"/>
      <c r="B249" s="628" t="s">
        <v>2748</v>
      </c>
      <c r="C249" s="360" t="s">
        <v>2749</v>
      </c>
      <c r="D249" s="513" t="s">
        <v>2750</v>
      </c>
      <c r="E249" s="513" t="s">
        <v>2751</v>
      </c>
      <c r="F249" s="513">
        <v>61664553</v>
      </c>
      <c r="G249" s="400" t="s">
        <v>80</v>
      </c>
      <c r="H249" s="360" t="s">
        <v>2442</v>
      </c>
      <c r="I249" s="411">
        <v>2047.20957</v>
      </c>
      <c r="J249" s="525">
        <v>2047.20957</v>
      </c>
      <c r="K249" s="526">
        <v>0</v>
      </c>
      <c r="L249" s="527">
        <v>1637.76766</v>
      </c>
      <c r="M249" s="525">
        <v>409.44191000000001</v>
      </c>
      <c r="N249" s="525">
        <v>409.44191000000001</v>
      </c>
      <c r="O249" s="515" t="s">
        <v>2443</v>
      </c>
      <c r="P249" s="360" t="s">
        <v>80</v>
      </c>
      <c r="Q249" s="519">
        <v>45610</v>
      </c>
      <c r="R249" s="360" t="s">
        <v>1666</v>
      </c>
      <c r="S249" s="361" t="s">
        <v>2743</v>
      </c>
      <c r="T249" s="359">
        <v>0</v>
      </c>
      <c r="U249" s="359">
        <v>0</v>
      </c>
      <c r="V249" s="359">
        <v>0</v>
      </c>
      <c r="W249" s="359">
        <v>0</v>
      </c>
      <c r="X249" s="359">
        <v>0</v>
      </c>
      <c r="Y249" s="402">
        <v>0</v>
      </c>
      <c r="Z249" s="402">
        <v>0</v>
      </c>
      <c r="AA249" s="402">
        <v>409.44191000000001</v>
      </c>
      <c r="AB249" s="402">
        <v>409.44191000000001</v>
      </c>
      <c r="AC249" s="359">
        <v>0</v>
      </c>
      <c r="AD249" s="359">
        <v>0</v>
      </c>
      <c r="AE249" s="359">
        <v>0</v>
      </c>
      <c r="AF249" s="411">
        <v>0</v>
      </c>
      <c r="AG249" s="359">
        <v>0</v>
      </c>
      <c r="AH249" s="359">
        <v>0</v>
      </c>
      <c r="AI249" s="359">
        <v>0</v>
      </c>
      <c r="AJ249" s="359">
        <v>0</v>
      </c>
      <c r="AK249" s="411">
        <v>409.44191000000001</v>
      </c>
      <c r="AL249" s="359">
        <v>409.44191000000001</v>
      </c>
      <c r="AM249" s="359">
        <v>0</v>
      </c>
      <c r="AN249" s="359">
        <v>0</v>
      </c>
      <c r="AO249" s="359">
        <v>0</v>
      </c>
      <c r="AP249" s="359">
        <v>0</v>
      </c>
      <c r="AQ249" s="359">
        <v>0</v>
      </c>
      <c r="AR249" s="359">
        <v>0</v>
      </c>
      <c r="AS249" s="359">
        <v>0</v>
      </c>
      <c r="AT249" s="359">
        <v>0</v>
      </c>
      <c r="AU249" s="359">
        <v>0</v>
      </c>
      <c r="AV249" s="359">
        <v>0</v>
      </c>
      <c r="AW249" s="359">
        <v>0</v>
      </c>
      <c r="AX249" s="359">
        <v>0</v>
      </c>
      <c r="AY249" s="359">
        <v>409.44191000000001</v>
      </c>
      <c r="AZ249" s="359">
        <v>0</v>
      </c>
      <c r="BA249" s="359">
        <v>0</v>
      </c>
      <c r="BB249" s="360" t="s">
        <v>2747</v>
      </c>
      <c r="BC249" s="360" t="s">
        <v>80</v>
      </c>
      <c r="BD249" s="360">
        <v>0</v>
      </c>
      <c r="BE249" s="360">
        <v>0</v>
      </c>
      <c r="BF249" s="360" t="s">
        <v>1978</v>
      </c>
      <c r="BG249" s="360"/>
      <c r="BH249" s="360" t="s">
        <v>2026</v>
      </c>
      <c r="BI249" s="360" t="s">
        <v>2734</v>
      </c>
      <c r="BJ249" s="391"/>
      <c r="BK249" s="374"/>
      <c r="BL249" s="374"/>
      <c r="BM249" s="374"/>
      <c r="BN249" s="374"/>
      <c r="BO249" s="374"/>
      <c r="BP249" s="374"/>
      <c r="BQ249" s="374"/>
      <c r="BR249" s="374"/>
      <c r="BS249" s="374"/>
      <c r="BT249" s="374"/>
      <c r="BU249" s="374"/>
      <c r="BV249" s="374"/>
      <c r="BW249" s="374"/>
      <c r="BX249" s="374"/>
      <c r="BY249" s="374"/>
      <c r="BZ249" s="374"/>
      <c r="CA249" s="374"/>
      <c r="CB249" s="374"/>
      <c r="CC249" s="374"/>
      <c r="CD249" s="374"/>
      <c r="CE249" s="374"/>
      <c r="CF249" s="374"/>
      <c r="CG249" s="374"/>
      <c r="CH249" s="374"/>
      <c r="CI249" s="374"/>
      <c r="CJ249" s="374"/>
      <c r="CK249" s="374"/>
      <c r="CL249" s="374"/>
      <c r="CM249" s="374"/>
      <c r="CN249" s="374"/>
      <c r="CO249" s="374"/>
      <c r="CP249" s="374"/>
      <c r="CQ249" s="374"/>
      <c r="CR249" s="374"/>
      <c r="CS249" s="374"/>
      <c r="CT249" s="374"/>
      <c r="CU249" s="374"/>
      <c r="CV249" s="374"/>
      <c r="CW249" s="374"/>
      <c r="CX249" s="374"/>
      <c r="CY249" s="374"/>
      <c r="CZ249" s="374"/>
      <c r="DA249" s="374"/>
      <c r="DB249" s="374"/>
      <c r="DC249" s="374"/>
      <c r="DD249" s="374"/>
      <c r="DE249" s="374"/>
      <c r="DF249" s="374"/>
      <c r="DG249" s="374"/>
      <c r="DH249" s="374"/>
    </row>
    <row r="250" spans="1:112" s="357" customFormat="1" ht="63" customHeight="1" outlineLevel="1">
      <c r="A250" s="697"/>
      <c r="B250" s="630" t="s">
        <v>2752</v>
      </c>
      <c r="C250" s="360" t="s">
        <v>80</v>
      </c>
      <c r="D250" s="360" t="s">
        <v>150</v>
      </c>
      <c r="E250" s="361" t="s">
        <v>2753</v>
      </c>
      <c r="F250" s="361" t="s">
        <v>2452</v>
      </c>
      <c r="G250" s="404" t="s">
        <v>80</v>
      </c>
      <c r="H250" s="360" t="s">
        <v>2754</v>
      </c>
      <c r="I250" s="527">
        <v>121.77500000000001</v>
      </c>
      <c r="J250" s="527">
        <v>121.77500000000001</v>
      </c>
      <c r="K250" s="526">
        <v>0</v>
      </c>
      <c r="L250" s="527">
        <v>97.42</v>
      </c>
      <c r="M250" s="527">
        <v>24.355</v>
      </c>
      <c r="N250" s="527">
        <v>24.355</v>
      </c>
      <c r="O250" s="515" t="s">
        <v>2378</v>
      </c>
      <c r="P250" s="360" t="s">
        <v>80</v>
      </c>
      <c r="Q250" s="515" t="s">
        <v>2755</v>
      </c>
      <c r="R250" s="360" t="s">
        <v>1778</v>
      </c>
      <c r="S250" s="361" t="s">
        <v>80</v>
      </c>
      <c r="T250" s="359">
        <v>0</v>
      </c>
      <c r="U250" s="359">
        <v>0</v>
      </c>
      <c r="V250" s="514">
        <v>0</v>
      </c>
      <c r="W250" s="359">
        <v>0</v>
      </c>
      <c r="X250" s="359">
        <v>0</v>
      </c>
      <c r="Y250" s="359">
        <v>0</v>
      </c>
      <c r="Z250" s="359">
        <v>0</v>
      </c>
      <c r="AA250" s="359">
        <v>24.355</v>
      </c>
      <c r="AB250" s="359">
        <v>24.355</v>
      </c>
      <c r="AC250" s="359">
        <v>0</v>
      </c>
      <c r="AD250" s="359">
        <v>0</v>
      </c>
      <c r="AE250" s="359">
        <v>0</v>
      </c>
      <c r="AF250" s="359">
        <v>0</v>
      </c>
      <c r="AG250" s="359">
        <v>0</v>
      </c>
      <c r="AH250" s="359">
        <v>0</v>
      </c>
      <c r="AI250" s="359">
        <v>0</v>
      </c>
      <c r="AJ250" s="359">
        <v>0</v>
      </c>
      <c r="AK250" s="359">
        <v>24.355</v>
      </c>
      <c r="AL250" s="359">
        <v>24.355</v>
      </c>
      <c r="AM250" s="359">
        <v>0</v>
      </c>
      <c r="AN250" s="359">
        <v>0</v>
      </c>
      <c r="AO250" s="359">
        <v>0</v>
      </c>
      <c r="AP250" s="359">
        <v>0</v>
      </c>
      <c r="AQ250" s="359">
        <v>0</v>
      </c>
      <c r="AR250" s="359">
        <v>0</v>
      </c>
      <c r="AS250" s="359">
        <v>0</v>
      </c>
      <c r="AT250" s="359">
        <v>0</v>
      </c>
      <c r="AU250" s="359">
        <v>0</v>
      </c>
      <c r="AV250" s="359">
        <v>0</v>
      </c>
      <c r="AW250" s="359">
        <v>0</v>
      </c>
      <c r="AX250" s="359">
        <v>0</v>
      </c>
      <c r="AY250" s="514">
        <v>24.355</v>
      </c>
      <c r="AZ250" s="359">
        <v>0</v>
      </c>
      <c r="BA250" s="359">
        <v>0</v>
      </c>
      <c r="BB250" s="360" t="s">
        <v>2756</v>
      </c>
      <c r="BC250" s="360" t="s">
        <v>80</v>
      </c>
      <c r="BD250" s="360">
        <v>0</v>
      </c>
      <c r="BE250" s="360">
        <v>0</v>
      </c>
      <c r="BF250" s="360" t="s">
        <v>1978</v>
      </c>
      <c r="BG250" s="360"/>
      <c r="BH250" s="360" t="s">
        <v>2029</v>
      </c>
      <c r="BI250" s="360" t="s">
        <v>2734</v>
      </c>
      <c r="BJ250" s="391"/>
      <c r="BK250" s="374"/>
      <c r="BL250" s="374"/>
      <c r="BM250" s="374"/>
      <c r="BN250" s="374"/>
      <c r="BO250" s="374"/>
      <c r="BP250" s="374"/>
      <c r="BQ250" s="374"/>
      <c r="BR250" s="374"/>
      <c r="BS250" s="374"/>
      <c r="BT250" s="374"/>
      <c r="BU250" s="374"/>
      <c r="BV250" s="374"/>
      <c r="BW250" s="374"/>
      <c r="BX250" s="374"/>
      <c r="BY250" s="374"/>
      <c r="BZ250" s="374"/>
      <c r="CA250" s="374"/>
      <c r="CB250" s="374"/>
      <c r="CC250" s="374"/>
      <c r="CD250" s="374"/>
      <c r="CE250" s="374"/>
      <c r="CF250" s="374"/>
      <c r="CG250" s="374"/>
      <c r="CH250" s="374"/>
      <c r="CI250" s="374"/>
      <c r="CJ250" s="374"/>
      <c r="CK250" s="374"/>
      <c r="CL250" s="374"/>
      <c r="CM250" s="374"/>
      <c r="CN250" s="374"/>
      <c r="CO250" s="374"/>
      <c r="CP250" s="374"/>
      <c r="CQ250" s="374"/>
      <c r="CR250" s="374"/>
      <c r="CS250" s="374"/>
      <c r="CT250" s="374"/>
      <c r="CU250" s="374"/>
      <c r="CV250" s="374"/>
      <c r="CW250" s="374"/>
      <c r="CX250" s="374"/>
      <c r="CY250" s="374"/>
      <c r="CZ250" s="374"/>
      <c r="DA250" s="374"/>
      <c r="DB250" s="374"/>
      <c r="DC250" s="374"/>
      <c r="DD250" s="374"/>
      <c r="DE250" s="374"/>
      <c r="DF250" s="374"/>
      <c r="DG250" s="374"/>
      <c r="DH250" s="374"/>
    </row>
    <row r="251" spans="1:112" s="357" customFormat="1" ht="66" customHeight="1" outlineLevel="1">
      <c r="A251" s="697"/>
      <c r="B251" s="630" t="s">
        <v>2757</v>
      </c>
      <c r="C251" s="360" t="s">
        <v>80</v>
      </c>
      <c r="D251" s="360" t="s">
        <v>150</v>
      </c>
      <c r="E251" s="361" t="s">
        <v>2753</v>
      </c>
      <c r="F251" s="361" t="s">
        <v>2452</v>
      </c>
      <c r="G251" s="404" t="s">
        <v>80</v>
      </c>
      <c r="H251" s="360" t="s">
        <v>2754</v>
      </c>
      <c r="I251" s="527">
        <v>121.77500000000001</v>
      </c>
      <c r="J251" s="527">
        <v>121.77500000000001</v>
      </c>
      <c r="K251" s="526">
        <v>0</v>
      </c>
      <c r="L251" s="527">
        <v>97.42</v>
      </c>
      <c r="M251" s="527">
        <v>24.355</v>
      </c>
      <c r="N251" s="527">
        <v>24.355</v>
      </c>
      <c r="O251" s="515" t="s">
        <v>2378</v>
      </c>
      <c r="P251" s="360" t="s">
        <v>80</v>
      </c>
      <c r="Q251" s="515" t="s">
        <v>2384</v>
      </c>
      <c r="R251" s="360" t="s">
        <v>1778</v>
      </c>
      <c r="S251" s="361" t="s">
        <v>80</v>
      </c>
      <c r="T251" s="359">
        <v>0</v>
      </c>
      <c r="U251" s="359">
        <v>0</v>
      </c>
      <c r="V251" s="514">
        <v>0</v>
      </c>
      <c r="W251" s="359">
        <v>0</v>
      </c>
      <c r="X251" s="359">
        <v>0</v>
      </c>
      <c r="Y251" s="359">
        <v>0</v>
      </c>
      <c r="Z251" s="359">
        <v>0</v>
      </c>
      <c r="AA251" s="359">
        <v>24.355</v>
      </c>
      <c r="AB251" s="359">
        <v>24.355</v>
      </c>
      <c r="AC251" s="359">
        <v>0</v>
      </c>
      <c r="AD251" s="359">
        <v>0</v>
      </c>
      <c r="AE251" s="359">
        <v>0</v>
      </c>
      <c r="AF251" s="359">
        <v>0</v>
      </c>
      <c r="AG251" s="359">
        <v>0</v>
      </c>
      <c r="AH251" s="359">
        <v>0</v>
      </c>
      <c r="AI251" s="359">
        <v>0</v>
      </c>
      <c r="AJ251" s="359">
        <v>0</v>
      </c>
      <c r="AK251" s="359">
        <v>24.355</v>
      </c>
      <c r="AL251" s="359">
        <v>24.355</v>
      </c>
      <c r="AM251" s="359">
        <v>0</v>
      </c>
      <c r="AN251" s="359">
        <v>0</v>
      </c>
      <c r="AO251" s="359">
        <v>0</v>
      </c>
      <c r="AP251" s="359">
        <v>0</v>
      </c>
      <c r="AQ251" s="359">
        <v>0</v>
      </c>
      <c r="AR251" s="359">
        <v>0</v>
      </c>
      <c r="AS251" s="359">
        <v>0</v>
      </c>
      <c r="AT251" s="359">
        <v>0</v>
      </c>
      <c r="AU251" s="359">
        <v>0</v>
      </c>
      <c r="AV251" s="359">
        <v>0</v>
      </c>
      <c r="AW251" s="359">
        <v>0</v>
      </c>
      <c r="AX251" s="359">
        <v>0</v>
      </c>
      <c r="AY251" s="514">
        <v>24.355</v>
      </c>
      <c r="AZ251" s="359">
        <v>0</v>
      </c>
      <c r="BA251" s="359">
        <v>0</v>
      </c>
      <c r="BB251" s="360" t="s">
        <v>2756</v>
      </c>
      <c r="BC251" s="360" t="s">
        <v>80</v>
      </c>
      <c r="BD251" s="360">
        <v>0</v>
      </c>
      <c r="BE251" s="360">
        <v>0</v>
      </c>
      <c r="BF251" s="360" t="s">
        <v>1978</v>
      </c>
      <c r="BG251" s="360"/>
      <c r="BH251" s="360" t="s">
        <v>2029</v>
      </c>
      <c r="BI251" s="360" t="s">
        <v>2734</v>
      </c>
      <c r="BJ251" s="391"/>
      <c r="BK251" s="374"/>
      <c r="BL251" s="374"/>
      <c r="BM251" s="374"/>
      <c r="BN251" s="374"/>
      <c r="BO251" s="374"/>
      <c r="BP251" s="374"/>
      <c r="BQ251" s="374"/>
      <c r="BR251" s="374"/>
      <c r="BS251" s="374"/>
      <c r="BT251" s="374"/>
      <c r="BU251" s="374"/>
      <c r="BV251" s="374"/>
      <c r="BW251" s="374"/>
      <c r="BX251" s="374"/>
      <c r="BY251" s="374"/>
      <c r="BZ251" s="374"/>
      <c r="CA251" s="374"/>
      <c r="CB251" s="374"/>
      <c r="CC251" s="374"/>
      <c r="CD251" s="374"/>
      <c r="CE251" s="374"/>
      <c r="CF251" s="374"/>
      <c r="CG251" s="374"/>
      <c r="CH251" s="374"/>
      <c r="CI251" s="374"/>
      <c r="CJ251" s="374"/>
      <c r="CK251" s="374"/>
      <c r="CL251" s="374"/>
      <c r="CM251" s="374"/>
      <c r="CN251" s="374"/>
      <c r="CO251" s="374"/>
      <c r="CP251" s="374"/>
      <c r="CQ251" s="374"/>
      <c r="CR251" s="374"/>
      <c r="CS251" s="374"/>
      <c r="CT251" s="374"/>
      <c r="CU251" s="374"/>
      <c r="CV251" s="374"/>
      <c r="CW251" s="374"/>
      <c r="CX251" s="374"/>
      <c r="CY251" s="374"/>
      <c r="CZ251" s="374"/>
      <c r="DA251" s="374"/>
      <c r="DB251" s="374"/>
      <c r="DC251" s="374"/>
      <c r="DD251" s="374"/>
      <c r="DE251" s="374"/>
      <c r="DF251" s="374"/>
      <c r="DG251" s="374"/>
      <c r="DH251" s="374"/>
    </row>
    <row r="252" spans="1:112" s="357" customFormat="1" ht="90" customHeight="1" outlineLevel="1">
      <c r="A252" s="697"/>
      <c r="B252" s="630" t="s">
        <v>1983</v>
      </c>
      <c r="C252" s="360" t="s">
        <v>2462</v>
      </c>
      <c r="D252" s="513" t="s">
        <v>133</v>
      </c>
      <c r="E252" s="360" t="s">
        <v>2435</v>
      </c>
      <c r="F252" s="513">
        <v>61924059</v>
      </c>
      <c r="G252" s="404">
        <v>6619</v>
      </c>
      <c r="H252" s="360" t="s">
        <v>2463</v>
      </c>
      <c r="I252" s="514">
        <v>39289.853389999997</v>
      </c>
      <c r="J252" s="514">
        <v>38653.08339</v>
      </c>
      <c r="K252" s="359">
        <v>636.77</v>
      </c>
      <c r="L252" s="514">
        <v>0</v>
      </c>
      <c r="M252" s="514">
        <v>34787.775049999997</v>
      </c>
      <c r="N252" s="514">
        <v>34787.775049999997</v>
      </c>
      <c r="O252" s="515" t="s">
        <v>2333</v>
      </c>
      <c r="P252" s="360" t="s">
        <v>80</v>
      </c>
      <c r="Q252" s="515" t="s">
        <v>2334</v>
      </c>
      <c r="R252" s="360" t="s">
        <v>1666</v>
      </c>
      <c r="S252" s="361" t="s">
        <v>2583</v>
      </c>
      <c r="T252" s="359">
        <v>2324.41</v>
      </c>
      <c r="U252" s="359">
        <v>0</v>
      </c>
      <c r="V252" s="514">
        <v>0</v>
      </c>
      <c r="W252" s="359">
        <v>2324.41</v>
      </c>
      <c r="X252" s="359">
        <v>0</v>
      </c>
      <c r="Y252" s="359">
        <v>1078.627</v>
      </c>
      <c r="Z252" s="359">
        <v>636.77</v>
      </c>
      <c r="AA252" s="359">
        <v>24351.442000000003</v>
      </c>
      <c r="AB252" s="359">
        <v>26066.839000000004</v>
      </c>
      <c r="AC252" s="359">
        <v>0</v>
      </c>
      <c r="AD252" s="359">
        <v>0</v>
      </c>
      <c r="AE252" s="359">
        <v>0</v>
      </c>
      <c r="AF252" s="359">
        <v>0</v>
      </c>
      <c r="AG252" s="359">
        <v>0</v>
      </c>
      <c r="AH252" s="359">
        <v>0</v>
      </c>
      <c r="AI252" s="359">
        <v>308.17899999999997</v>
      </c>
      <c r="AJ252" s="359">
        <v>0</v>
      </c>
      <c r="AK252" s="359">
        <v>6957.5550000000003</v>
      </c>
      <c r="AL252" s="359">
        <v>7265.7340000000004</v>
      </c>
      <c r="AM252" s="359">
        <v>0</v>
      </c>
      <c r="AN252" s="359">
        <v>462.26900000000001</v>
      </c>
      <c r="AO252" s="359">
        <v>129</v>
      </c>
      <c r="AP252" s="359">
        <v>10436.332</v>
      </c>
      <c r="AQ252" s="359">
        <v>11027.601000000001</v>
      </c>
      <c r="AR252" s="359">
        <v>0</v>
      </c>
      <c r="AS252" s="359">
        <v>308.17899999999997</v>
      </c>
      <c r="AT252" s="359">
        <v>507.77</v>
      </c>
      <c r="AU252" s="359">
        <v>6957.5550000000003</v>
      </c>
      <c r="AV252" s="359">
        <v>7773.5039999999999</v>
      </c>
      <c r="AW252" s="359">
        <v>0</v>
      </c>
      <c r="AX252" s="359">
        <v>10898.606390000001</v>
      </c>
      <c r="AY252" s="514">
        <v>34787.775049999997</v>
      </c>
      <c r="AZ252" s="359">
        <v>0</v>
      </c>
      <c r="BA252" s="359">
        <v>0</v>
      </c>
      <c r="BB252" s="360" t="s">
        <v>2335</v>
      </c>
      <c r="BC252" s="360" t="s">
        <v>80</v>
      </c>
      <c r="BD252" s="360">
        <v>0</v>
      </c>
      <c r="BE252" s="360">
        <v>0</v>
      </c>
      <c r="BF252" s="360" t="s">
        <v>1984</v>
      </c>
      <c r="BG252" s="360"/>
      <c r="BH252" s="360" t="s">
        <v>2032</v>
      </c>
      <c r="BI252" s="360" t="s">
        <v>2735</v>
      </c>
      <c r="BJ252" s="391"/>
      <c r="BK252" s="374"/>
      <c r="BL252" s="374"/>
      <c r="BM252" s="374"/>
      <c r="BN252" s="374"/>
      <c r="BO252" s="374"/>
      <c r="BP252" s="374"/>
      <c r="BQ252" s="374"/>
      <c r="BR252" s="374"/>
      <c r="BS252" s="374"/>
      <c r="BT252" s="374"/>
      <c r="BU252" s="374"/>
      <c r="BV252" s="374"/>
      <c r="BW252" s="374"/>
      <c r="BX252" s="374"/>
      <c r="BY252" s="374"/>
      <c r="BZ252" s="374"/>
      <c r="CA252" s="374"/>
      <c r="CB252" s="374"/>
      <c r="CC252" s="374"/>
      <c r="CD252" s="374"/>
      <c r="CE252" s="374"/>
      <c r="CF252" s="374"/>
      <c r="CG252" s="374"/>
      <c r="CH252" s="374"/>
      <c r="CI252" s="374"/>
      <c r="CJ252" s="374"/>
      <c r="CK252" s="374"/>
      <c r="CL252" s="374"/>
      <c r="CM252" s="374"/>
      <c r="CN252" s="374"/>
      <c r="CO252" s="374"/>
      <c r="CP252" s="374"/>
      <c r="CQ252" s="374"/>
      <c r="CR252" s="374"/>
      <c r="CS252" s="374"/>
      <c r="CT252" s="374"/>
      <c r="CU252" s="374"/>
      <c r="CV252" s="374"/>
      <c r="CW252" s="374"/>
      <c r="CX252" s="374"/>
      <c r="CY252" s="374"/>
      <c r="CZ252" s="374"/>
      <c r="DA252" s="374"/>
      <c r="DB252" s="374"/>
      <c r="DC252" s="374"/>
      <c r="DD252" s="374"/>
      <c r="DE252" s="374"/>
      <c r="DF252" s="374"/>
      <c r="DG252" s="374"/>
      <c r="DH252" s="374"/>
    </row>
    <row r="253" spans="1:112" s="357" customFormat="1" ht="85.5" customHeight="1" outlineLevel="1">
      <c r="A253" s="697"/>
      <c r="B253" s="630" t="s">
        <v>2270</v>
      </c>
      <c r="C253" s="360" t="s">
        <v>2464</v>
      </c>
      <c r="D253" s="528" t="s">
        <v>397</v>
      </c>
      <c r="E253" s="360" t="s">
        <v>1954</v>
      </c>
      <c r="F253" s="513">
        <v>61388939</v>
      </c>
      <c r="G253" s="404">
        <v>6620</v>
      </c>
      <c r="H253" s="360" t="s">
        <v>2463</v>
      </c>
      <c r="I253" s="514">
        <v>25625</v>
      </c>
      <c r="J253" s="514">
        <v>25625</v>
      </c>
      <c r="K253" s="359">
        <v>0</v>
      </c>
      <c r="L253" s="514">
        <v>0</v>
      </c>
      <c r="M253" s="514">
        <v>23062.5</v>
      </c>
      <c r="N253" s="514">
        <v>23062.5</v>
      </c>
      <c r="O253" s="515" t="s">
        <v>2336</v>
      </c>
      <c r="P253" s="360" t="s">
        <v>80</v>
      </c>
      <c r="Q253" s="515" t="s">
        <v>2384</v>
      </c>
      <c r="R253" s="360" t="s">
        <v>1666</v>
      </c>
      <c r="S253" s="361" t="s">
        <v>2584</v>
      </c>
      <c r="T253" s="359">
        <v>266.2</v>
      </c>
      <c r="U253" s="359">
        <v>0</v>
      </c>
      <c r="V253" s="514">
        <v>0</v>
      </c>
      <c r="W253" s="359">
        <v>266.2</v>
      </c>
      <c r="X253" s="359">
        <v>0</v>
      </c>
      <c r="Y253" s="359">
        <v>2296.3000000000002</v>
      </c>
      <c r="Z253" s="359">
        <v>0</v>
      </c>
      <c r="AA253" s="359">
        <v>23062.5</v>
      </c>
      <c r="AB253" s="359">
        <v>25358.799999999999</v>
      </c>
      <c r="AC253" s="359">
        <v>0</v>
      </c>
      <c r="AD253" s="359">
        <v>918.52</v>
      </c>
      <c r="AE253" s="359">
        <v>0</v>
      </c>
      <c r="AF253" s="359">
        <v>9225</v>
      </c>
      <c r="AG253" s="359">
        <v>10143.52</v>
      </c>
      <c r="AH253" s="359">
        <v>0</v>
      </c>
      <c r="AI253" s="359">
        <v>918.52</v>
      </c>
      <c r="AJ253" s="359">
        <v>0</v>
      </c>
      <c r="AK253" s="359">
        <v>9225</v>
      </c>
      <c r="AL253" s="359">
        <v>10143.52</v>
      </c>
      <c r="AM253" s="359">
        <v>0</v>
      </c>
      <c r="AN253" s="359">
        <v>459.26</v>
      </c>
      <c r="AO253" s="359">
        <v>0</v>
      </c>
      <c r="AP253" s="359">
        <v>4612.5</v>
      </c>
      <c r="AQ253" s="359">
        <v>5071.76</v>
      </c>
      <c r="AR253" s="359">
        <v>0</v>
      </c>
      <c r="AS253" s="359">
        <v>0</v>
      </c>
      <c r="AT253" s="359">
        <v>0</v>
      </c>
      <c r="AU253" s="359">
        <v>0</v>
      </c>
      <c r="AV253" s="359">
        <v>0</v>
      </c>
      <c r="AW253" s="359">
        <v>0</v>
      </c>
      <c r="AX253" s="359">
        <v>0</v>
      </c>
      <c r="AY253" s="514">
        <v>23062.5</v>
      </c>
      <c r="AZ253" s="359">
        <v>0</v>
      </c>
      <c r="BA253" s="359">
        <v>0</v>
      </c>
      <c r="BB253" s="360" t="s">
        <v>2335</v>
      </c>
      <c r="BC253" s="360" t="s">
        <v>80</v>
      </c>
      <c r="BD253" s="360">
        <v>0</v>
      </c>
      <c r="BE253" s="360">
        <v>0</v>
      </c>
      <c r="BF253" s="360" t="s">
        <v>1984</v>
      </c>
      <c r="BG253" s="360"/>
      <c r="BH253" s="360" t="s">
        <v>2758</v>
      </c>
      <c r="BI253" s="360" t="s">
        <v>2735</v>
      </c>
      <c r="BJ253" s="391"/>
      <c r="BK253" s="374"/>
      <c r="BL253" s="374"/>
      <c r="BM253" s="374"/>
      <c r="BN253" s="374"/>
      <c r="BO253" s="374"/>
      <c r="BP253" s="374"/>
      <c r="BQ253" s="374"/>
      <c r="BR253" s="374"/>
      <c r="BS253" s="374"/>
      <c r="BT253" s="374"/>
      <c r="BU253" s="374"/>
      <c r="BV253" s="374"/>
      <c r="BW253" s="374"/>
      <c r="BX253" s="374"/>
      <c r="BY253" s="374"/>
      <c r="BZ253" s="374"/>
      <c r="CA253" s="374"/>
      <c r="CB253" s="374"/>
      <c r="CC253" s="374"/>
      <c r="CD253" s="374"/>
      <c r="CE253" s="374"/>
      <c r="CF253" s="374"/>
      <c r="CG253" s="374"/>
      <c r="CH253" s="374"/>
      <c r="CI253" s="374"/>
      <c r="CJ253" s="374"/>
      <c r="CK253" s="374"/>
      <c r="CL253" s="374"/>
      <c r="CM253" s="374"/>
      <c r="CN253" s="374"/>
      <c r="CO253" s="374"/>
      <c r="CP253" s="374"/>
      <c r="CQ253" s="374"/>
      <c r="CR253" s="374"/>
      <c r="CS253" s="374"/>
      <c r="CT253" s="374"/>
      <c r="CU253" s="374"/>
      <c r="CV253" s="374"/>
      <c r="CW253" s="374"/>
      <c r="CX253" s="374"/>
      <c r="CY253" s="374"/>
      <c r="CZ253" s="374"/>
      <c r="DA253" s="374"/>
      <c r="DB253" s="374"/>
      <c r="DC253" s="374"/>
      <c r="DD253" s="374"/>
      <c r="DE253" s="374"/>
      <c r="DF253" s="374"/>
      <c r="DG253" s="374"/>
      <c r="DH253" s="374"/>
    </row>
    <row r="254" spans="1:112" s="357" customFormat="1" ht="62.25" customHeight="1" outlineLevel="1">
      <c r="A254" s="697"/>
      <c r="B254" s="630" t="s">
        <v>1955</v>
      </c>
      <c r="C254" s="360" t="s">
        <v>2465</v>
      </c>
      <c r="D254" s="528" t="s">
        <v>1985</v>
      </c>
      <c r="E254" s="360" t="s">
        <v>1173</v>
      </c>
      <c r="F254" s="513">
        <v>69647</v>
      </c>
      <c r="G254" s="404">
        <v>6621</v>
      </c>
      <c r="H254" s="360" t="s">
        <v>2463</v>
      </c>
      <c r="I254" s="514">
        <v>14748.75289</v>
      </c>
      <c r="J254" s="514">
        <v>14748.75289</v>
      </c>
      <c r="K254" s="359">
        <v>0</v>
      </c>
      <c r="L254" s="514">
        <v>0</v>
      </c>
      <c r="M254" s="514">
        <v>13273.87761</v>
      </c>
      <c r="N254" s="514">
        <v>13273.87761</v>
      </c>
      <c r="O254" s="515" t="s">
        <v>2337</v>
      </c>
      <c r="P254" s="360" t="s">
        <v>80</v>
      </c>
      <c r="Q254" s="515" t="s">
        <v>2385</v>
      </c>
      <c r="R254" s="360" t="s">
        <v>1666</v>
      </c>
      <c r="S254" s="361" t="s">
        <v>2585</v>
      </c>
      <c r="T254" s="359">
        <v>998.25</v>
      </c>
      <c r="U254" s="359">
        <v>0</v>
      </c>
      <c r="V254" s="359">
        <v>0</v>
      </c>
      <c r="W254" s="359">
        <v>998.25</v>
      </c>
      <c r="X254" s="359">
        <v>0</v>
      </c>
      <c r="Y254" s="359">
        <v>476.62528000000003</v>
      </c>
      <c r="Z254" s="359">
        <v>0</v>
      </c>
      <c r="AA254" s="359">
        <v>13273.877610000001</v>
      </c>
      <c r="AB254" s="359">
        <v>13750.502890000002</v>
      </c>
      <c r="AC254" s="359">
        <v>0</v>
      </c>
      <c r="AD254" s="359">
        <v>381.3</v>
      </c>
      <c r="AE254" s="359">
        <v>0</v>
      </c>
      <c r="AF254" s="359">
        <v>10619.102000000001</v>
      </c>
      <c r="AG254" s="359">
        <v>11000.402</v>
      </c>
      <c r="AH254" s="359">
        <v>0</v>
      </c>
      <c r="AI254" s="359">
        <v>95.325280000000006</v>
      </c>
      <c r="AJ254" s="359">
        <v>0</v>
      </c>
      <c r="AK254" s="359">
        <v>2654.7756100000001</v>
      </c>
      <c r="AL254" s="359">
        <v>2750.1008900000002</v>
      </c>
      <c r="AM254" s="359">
        <v>0</v>
      </c>
      <c r="AN254" s="359">
        <v>0</v>
      </c>
      <c r="AO254" s="359">
        <v>0</v>
      </c>
      <c r="AP254" s="359">
        <v>0</v>
      </c>
      <c r="AQ254" s="359">
        <v>0</v>
      </c>
      <c r="AR254" s="359">
        <v>0</v>
      </c>
      <c r="AS254" s="359">
        <v>0</v>
      </c>
      <c r="AT254" s="359">
        <v>0</v>
      </c>
      <c r="AU254" s="359">
        <v>0</v>
      </c>
      <c r="AV254" s="359">
        <v>0</v>
      </c>
      <c r="AW254" s="359">
        <v>0</v>
      </c>
      <c r="AX254" s="359">
        <v>0</v>
      </c>
      <c r="AY254" s="514">
        <v>13273.87761</v>
      </c>
      <c r="AZ254" s="359">
        <v>0</v>
      </c>
      <c r="BA254" s="359">
        <v>0</v>
      </c>
      <c r="BB254" s="360" t="s">
        <v>2335</v>
      </c>
      <c r="BC254" s="360" t="s">
        <v>80</v>
      </c>
      <c r="BD254" s="360">
        <v>0</v>
      </c>
      <c r="BE254" s="360">
        <v>0</v>
      </c>
      <c r="BF254" s="360" t="s">
        <v>1984</v>
      </c>
      <c r="BG254" s="360"/>
      <c r="BH254" s="360" t="s">
        <v>2029</v>
      </c>
      <c r="BI254" s="360" t="s">
        <v>2735</v>
      </c>
      <c r="BJ254" s="391"/>
      <c r="BK254" s="374"/>
      <c r="BL254" s="374"/>
      <c r="BM254" s="374"/>
      <c r="BN254" s="374"/>
      <c r="BO254" s="374"/>
      <c r="BP254" s="374"/>
      <c r="BQ254" s="374"/>
      <c r="BR254" s="374"/>
      <c r="BS254" s="374"/>
      <c r="BT254" s="374"/>
      <c r="BU254" s="374"/>
      <c r="BV254" s="374"/>
      <c r="BW254" s="374"/>
      <c r="BX254" s="374"/>
      <c r="BY254" s="374"/>
      <c r="BZ254" s="374"/>
      <c r="CA254" s="374"/>
      <c r="CB254" s="374"/>
      <c r="CC254" s="374"/>
      <c r="CD254" s="374"/>
      <c r="CE254" s="374"/>
      <c r="CF254" s="374"/>
      <c r="CG254" s="374"/>
      <c r="CH254" s="374"/>
      <c r="CI254" s="374"/>
      <c r="CJ254" s="374"/>
      <c r="CK254" s="374"/>
      <c r="CL254" s="374"/>
      <c r="CM254" s="374"/>
      <c r="CN254" s="374"/>
      <c r="CO254" s="374"/>
      <c r="CP254" s="374"/>
      <c r="CQ254" s="374"/>
      <c r="CR254" s="374"/>
      <c r="CS254" s="374"/>
      <c r="CT254" s="374"/>
      <c r="CU254" s="374"/>
      <c r="CV254" s="374"/>
      <c r="CW254" s="374"/>
      <c r="CX254" s="374"/>
      <c r="CY254" s="374"/>
      <c r="CZ254" s="374"/>
      <c r="DA254" s="374"/>
      <c r="DB254" s="374"/>
      <c r="DC254" s="374"/>
      <c r="DD254" s="374"/>
      <c r="DE254" s="374"/>
      <c r="DF254" s="374"/>
      <c r="DG254" s="374"/>
      <c r="DH254" s="374"/>
    </row>
    <row r="255" spans="1:112" s="357" customFormat="1" ht="54.75" customHeight="1" outlineLevel="1">
      <c r="A255" s="697"/>
      <c r="B255" s="630" t="s">
        <v>1913</v>
      </c>
      <c r="C255" s="360" t="s">
        <v>2466</v>
      </c>
      <c r="D255" s="528" t="s">
        <v>1310</v>
      </c>
      <c r="E255" s="360" t="s">
        <v>1637</v>
      </c>
      <c r="F255" s="513">
        <v>69434</v>
      </c>
      <c r="G255" s="404">
        <v>6622</v>
      </c>
      <c r="H255" s="360" t="s">
        <v>2463</v>
      </c>
      <c r="I255" s="514">
        <v>25675.557050000003</v>
      </c>
      <c r="J255" s="514">
        <v>23994.404330000001</v>
      </c>
      <c r="K255" s="359">
        <v>1681.15272</v>
      </c>
      <c r="L255" s="514">
        <v>0</v>
      </c>
      <c r="M255" s="514">
        <v>21594.963899999999</v>
      </c>
      <c r="N255" s="514">
        <v>21594.963899999999</v>
      </c>
      <c r="O255" s="515" t="s">
        <v>2338</v>
      </c>
      <c r="P255" s="360" t="s">
        <v>80</v>
      </c>
      <c r="Q255" s="515" t="s">
        <v>2339</v>
      </c>
      <c r="R255" s="360" t="s">
        <v>1666</v>
      </c>
      <c r="S255" s="361" t="s">
        <v>2586</v>
      </c>
      <c r="T255" s="359">
        <v>294.2</v>
      </c>
      <c r="U255" s="359">
        <v>0</v>
      </c>
      <c r="V255" s="514">
        <v>0</v>
      </c>
      <c r="W255" s="359">
        <v>294.2</v>
      </c>
      <c r="X255" s="359">
        <v>0</v>
      </c>
      <c r="Y255" s="359">
        <v>2105.24073</v>
      </c>
      <c r="Z255" s="359">
        <v>1675.9231199999999</v>
      </c>
      <c r="AA255" s="359">
        <v>21594.963899999999</v>
      </c>
      <c r="AB255" s="359">
        <v>25376.12775</v>
      </c>
      <c r="AC255" s="359">
        <v>0</v>
      </c>
      <c r="AD255" s="359">
        <v>0</v>
      </c>
      <c r="AE255" s="359">
        <v>0</v>
      </c>
      <c r="AF255" s="359">
        <v>0</v>
      </c>
      <c r="AG255" s="359">
        <v>0</v>
      </c>
      <c r="AH255" s="359">
        <v>0</v>
      </c>
      <c r="AI255" s="359">
        <v>421.048</v>
      </c>
      <c r="AJ255" s="359">
        <v>0</v>
      </c>
      <c r="AK255" s="359">
        <v>4318.9920000000002</v>
      </c>
      <c r="AL255" s="359">
        <v>4740.04</v>
      </c>
      <c r="AM255" s="359">
        <v>0</v>
      </c>
      <c r="AN255" s="359">
        <v>1052.6199999999999</v>
      </c>
      <c r="AO255" s="359">
        <v>875</v>
      </c>
      <c r="AP255" s="359">
        <v>10797.481</v>
      </c>
      <c r="AQ255" s="359">
        <v>12725.100999999999</v>
      </c>
      <c r="AR255" s="359">
        <v>0</v>
      </c>
      <c r="AS255" s="359">
        <v>631.57272999999998</v>
      </c>
      <c r="AT255" s="359">
        <v>800.92312000000004</v>
      </c>
      <c r="AU255" s="359">
        <v>6478.4908999999998</v>
      </c>
      <c r="AV255" s="359">
        <v>7910.98675</v>
      </c>
      <c r="AW255" s="359">
        <v>0</v>
      </c>
      <c r="AX255" s="359">
        <v>0</v>
      </c>
      <c r="AY255" s="514">
        <v>21594.963899999999</v>
      </c>
      <c r="AZ255" s="359">
        <v>5.2295999999999996</v>
      </c>
      <c r="BA255" s="359">
        <v>0</v>
      </c>
      <c r="BB255" s="360" t="s">
        <v>2335</v>
      </c>
      <c r="BC255" s="360" t="s">
        <v>80</v>
      </c>
      <c r="BD255" s="360">
        <v>0</v>
      </c>
      <c r="BE255" s="360">
        <v>0</v>
      </c>
      <c r="BF255" s="360" t="s">
        <v>1984</v>
      </c>
      <c r="BG255" s="360"/>
      <c r="BH255" s="360" t="s">
        <v>2030</v>
      </c>
      <c r="BI255" s="360" t="s">
        <v>2735</v>
      </c>
      <c r="BJ255" s="391"/>
      <c r="BK255" s="374"/>
      <c r="BL255" s="374"/>
      <c r="BM255" s="374"/>
      <c r="BN255" s="374"/>
      <c r="BO255" s="374"/>
      <c r="BP255" s="374"/>
      <c r="BQ255" s="374"/>
      <c r="BR255" s="374"/>
      <c r="BS255" s="374"/>
      <c r="BT255" s="374"/>
      <c r="BU255" s="374"/>
      <c r="BV255" s="374"/>
      <c r="BW255" s="374"/>
      <c r="BX255" s="374"/>
      <c r="BY255" s="374"/>
      <c r="BZ255" s="374"/>
      <c r="CA255" s="374"/>
      <c r="CB255" s="374"/>
      <c r="CC255" s="374"/>
      <c r="CD255" s="374"/>
      <c r="CE255" s="374"/>
      <c r="CF255" s="374"/>
      <c r="CG255" s="374"/>
      <c r="CH255" s="374"/>
      <c r="CI255" s="374"/>
      <c r="CJ255" s="374"/>
      <c r="CK255" s="374"/>
      <c r="CL255" s="374"/>
      <c r="CM255" s="374"/>
      <c r="CN255" s="374"/>
      <c r="CO255" s="374"/>
      <c r="CP255" s="374"/>
      <c r="CQ255" s="374"/>
      <c r="CR255" s="374"/>
      <c r="CS255" s="374"/>
      <c r="CT255" s="374"/>
      <c r="CU255" s="374"/>
      <c r="CV255" s="374"/>
      <c r="CW255" s="374"/>
      <c r="CX255" s="374"/>
      <c r="CY255" s="374"/>
      <c r="CZ255" s="374"/>
      <c r="DA255" s="374"/>
      <c r="DB255" s="374"/>
      <c r="DC255" s="374"/>
      <c r="DD255" s="374"/>
      <c r="DE255" s="374"/>
      <c r="DF255" s="374"/>
      <c r="DG255" s="374"/>
      <c r="DH255" s="374"/>
    </row>
    <row r="256" spans="1:112" s="357" customFormat="1" ht="72" customHeight="1" outlineLevel="1">
      <c r="A256" s="697"/>
      <c r="B256" s="630" t="s">
        <v>1986</v>
      </c>
      <c r="C256" s="360" t="s">
        <v>2467</v>
      </c>
      <c r="D256" s="528" t="s">
        <v>1911</v>
      </c>
      <c r="E256" s="360" t="s">
        <v>1956</v>
      </c>
      <c r="F256" s="515" t="s">
        <v>2461</v>
      </c>
      <c r="G256" s="404">
        <v>6623</v>
      </c>
      <c r="H256" s="360" t="s">
        <v>2463</v>
      </c>
      <c r="I256" s="514">
        <v>39783.012499999997</v>
      </c>
      <c r="J256" s="514">
        <v>34000</v>
      </c>
      <c r="K256" s="359">
        <v>5783.0124999999998</v>
      </c>
      <c r="L256" s="514">
        <v>0</v>
      </c>
      <c r="M256" s="514">
        <v>30600</v>
      </c>
      <c r="N256" s="514">
        <v>30600</v>
      </c>
      <c r="O256" s="515" t="s">
        <v>2340</v>
      </c>
      <c r="P256" s="360" t="s">
        <v>80</v>
      </c>
      <c r="Q256" s="515" t="s">
        <v>2386</v>
      </c>
      <c r="R256" s="360" t="s">
        <v>1666</v>
      </c>
      <c r="S256" s="361" t="s">
        <v>2587</v>
      </c>
      <c r="T256" s="359">
        <v>1149.5</v>
      </c>
      <c r="U256" s="359">
        <v>0</v>
      </c>
      <c r="V256" s="514">
        <v>0</v>
      </c>
      <c r="W256" s="359">
        <v>1149.5</v>
      </c>
      <c r="X256" s="359">
        <v>0</v>
      </c>
      <c r="Y256" s="359">
        <v>2250.5</v>
      </c>
      <c r="Z256" s="359">
        <v>5783.0124999999998</v>
      </c>
      <c r="AA256" s="359">
        <v>30600</v>
      </c>
      <c r="AB256" s="359">
        <v>38633.512499999997</v>
      </c>
      <c r="AC256" s="359">
        <v>0</v>
      </c>
      <c r="AD256" s="359">
        <v>0</v>
      </c>
      <c r="AE256" s="359">
        <v>0</v>
      </c>
      <c r="AF256" s="359">
        <v>0</v>
      </c>
      <c r="AG256" s="359">
        <v>0</v>
      </c>
      <c r="AH256" s="359">
        <v>0</v>
      </c>
      <c r="AI256" s="359">
        <v>675.15</v>
      </c>
      <c r="AJ256" s="359">
        <v>0</v>
      </c>
      <c r="AK256" s="359">
        <v>9180</v>
      </c>
      <c r="AL256" s="359">
        <v>9855.15</v>
      </c>
      <c r="AM256" s="359">
        <v>0</v>
      </c>
      <c r="AN256" s="359">
        <v>1125.25</v>
      </c>
      <c r="AO256" s="359">
        <v>2891.5059999999999</v>
      </c>
      <c r="AP256" s="359">
        <v>15300</v>
      </c>
      <c r="AQ256" s="359">
        <v>19316.756000000001</v>
      </c>
      <c r="AR256" s="359">
        <v>0</v>
      </c>
      <c r="AS256" s="359">
        <v>450.1</v>
      </c>
      <c r="AT256" s="359">
        <v>2891.5065</v>
      </c>
      <c r="AU256" s="359">
        <v>6120</v>
      </c>
      <c r="AV256" s="359">
        <v>9461.6064999999999</v>
      </c>
      <c r="AW256" s="359">
        <v>0</v>
      </c>
      <c r="AX256" s="359">
        <v>0</v>
      </c>
      <c r="AY256" s="514">
        <v>30600</v>
      </c>
      <c r="AZ256" s="359">
        <v>0</v>
      </c>
      <c r="BA256" s="359">
        <v>0</v>
      </c>
      <c r="BB256" s="360" t="s">
        <v>2335</v>
      </c>
      <c r="BC256" s="360" t="s">
        <v>80</v>
      </c>
      <c r="BD256" s="360">
        <v>0</v>
      </c>
      <c r="BE256" s="360">
        <v>0</v>
      </c>
      <c r="BF256" s="360" t="s">
        <v>1984</v>
      </c>
      <c r="BG256" s="360"/>
      <c r="BH256" s="360" t="s">
        <v>2015</v>
      </c>
      <c r="BI256" s="360" t="s">
        <v>2735</v>
      </c>
      <c r="BJ256" s="391"/>
      <c r="BK256" s="374"/>
      <c r="BL256" s="374"/>
      <c r="BM256" s="374"/>
      <c r="BN256" s="374"/>
      <c r="BO256" s="374"/>
      <c r="BP256" s="374"/>
      <c r="BQ256" s="374"/>
      <c r="BR256" s="374"/>
      <c r="BS256" s="374"/>
      <c r="BT256" s="374"/>
      <c r="BU256" s="374"/>
      <c r="BV256" s="374"/>
      <c r="BW256" s="374"/>
      <c r="BX256" s="374"/>
      <c r="BY256" s="374"/>
      <c r="BZ256" s="374"/>
      <c r="CA256" s="374"/>
      <c r="CB256" s="374"/>
      <c r="CC256" s="374"/>
      <c r="CD256" s="374"/>
      <c r="CE256" s="374"/>
      <c r="CF256" s="374"/>
      <c r="CG256" s="374"/>
      <c r="CH256" s="374"/>
      <c r="CI256" s="374"/>
      <c r="CJ256" s="374"/>
      <c r="CK256" s="374"/>
      <c r="CL256" s="374"/>
      <c r="CM256" s="374"/>
      <c r="CN256" s="374"/>
      <c r="CO256" s="374"/>
      <c r="CP256" s="374"/>
      <c r="CQ256" s="374"/>
      <c r="CR256" s="374"/>
      <c r="CS256" s="374"/>
      <c r="CT256" s="374"/>
      <c r="CU256" s="374"/>
      <c r="CV256" s="374"/>
      <c r="CW256" s="374"/>
      <c r="CX256" s="374"/>
      <c r="CY256" s="374"/>
      <c r="CZ256" s="374"/>
      <c r="DA256" s="374"/>
      <c r="DB256" s="374"/>
      <c r="DC256" s="374"/>
      <c r="DD256" s="374"/>
      <c r="DE256" s="374"/>
      <c r="DF256" s="374"/>
      <c r="DG256" s="374"/>
      <c r="DH256" s="374"/>
    </row>
    <row r="257" spans="1:282" s="357" customFormat="1" ht="87" customHeight="1" outlineLevel="1">
      <c r="A257" s="697"/>
      <c r="B257" s="630" t="s">
        <v>1957</v>
      </c>
      <c r="C257" s="360" t="s">
        <v>2468</v>
      </c>
      <c r="D257" s="528" t="s">
        <v>510</v>
      </c>
      <c r="E257" s="360" t="s">
        <v>1193</v>
      </c>
      <c r="F257" s="513">
        <v>66711</v>
      </c>
      <c r="G257" s="404">
        <v>6624</v>
      </c>
      <c r="H257" s="360" t="s">
        <v>2463</v>
      </c>
      <c r="I257" s="514">
        <v>23415.26325</v>
      </c>
      <c r="J257" s="514">
        <v>20976.43374</v>
      </c>
      <c r="K257" s="359">
        <v>2438.82951</v>
      </c>
      <c r="L257" s="514">
        <v>0</v>
      </c>
      <c r="M257" s="514">
        <v>18878.790369999999</v>
      </c>
      <c r="N257" s="514">
        <v>18878.790369999999</v>
      </c>
      <c r="O257" s="515" t="s">
        <v>2338</v>
      </c>
      <c r="P257" s="360" t="s">
        <v>80</v>
      </c>
      <c r="Q257" s="515" t="s">
        <v>2339</v>
      </c>
      <c r="R257" s="360" t="s">
        <v>1666</v>
      </c>
      <c r="S257" s="361" t="s">
        <v>2587</v>
      </c>
      <c r="T257" s="359">
        <v>48.4</v>
      </c>
      <c r="U257" s="359">
        <v>0</v>
      </c>
      <c r="V257" s="514">
        <v>0</v>
      </c>
      <c r="W257" s="359">
        <v>48.4</v>
      </c>
      <c r="X257" s="359">
        <v>0</v>
      </c>
      <c r="Y257" s="359">
        <v>2049.2433700000001</v>
      </c>
      <c r="Z257" s="359">
        <v>2438.82951</v>
      </c>
      <c r="AA257" s="359">
        <v>18878.790369999999</v>
      </c>
      <c r="AB257" s="359">
        <v>23366.863249999999</v>
      </c>
      <c r="AC257" s="359">
        <v>0</v>
      </c>
      <c r="AD257" s="359">
        <v>0</v>
      </c>
      <c r="AE257" s="359">
        <v>0</v>
      </c>
      <c r="AF257" s="359">
        <v>0</v>
      </c>
      <c r="AG257" s="359">
        <v>0</v>
      </c>
      <c r="AH257" s="359">
        <v>0</v>
      </c>
      <c r="AI257" s="359">
        <v>837.07</v>
      </c>
      <c r="AJ257" s="359">
        <v>0</v>
      </c>
      <c r="AK257" s="359">
        <v>7533.63</v>
      </c>
      <c r="AL257" s="359">
        <v>8370.7000000000007</v>
      </c>
      <c r="AM257" s="359">
        <v>0</v>
      </c>
      <c r="AN257" s="359">
        <v>837.07</v>
      </c>
      <c r="AO257" s="359">
        <v>1219.414</v>
      </c>
      <c r="AP257" s="359">
        <v>7533.63</v>
      </c>
      <c r="AQ257" s="359">
        <v>9590.1139999999996</v>
      </c>
      <c r="AR257" s="359">
        <v>0</v>
      </c>
      <c r="AS257" s="359">
        <v>375.10336999999998</v>
      </c>
      <c r="AT257" s="359">
        <v>1219.41551</v>
      </c>
      <c r="AU257" s="359">
        <v>3811.5303699999999</v>
      </c>
      <c r="AV257" s="359">
        <v>5406.04925</v>
      </c>
      <c r="AW257" s="359">
        <v>0</v>
      </c>
      <c r="AX257" s="359">
        <v>0</v>
      </c>
      <c r="AY257" s="514">
        <v>18878.790369999999</v>
      </c>
      <c r="AZ257" s="359">
        <v>0</v>
      </c>
      <c r="BA257" s="359">
        <v>0</v>
      </c>
      <c r="BB257" s="360" t="s">
        <v>2335</v>
      </c>
      <c r="BC257" s="360" t="s">
        <v>80</v>
      </c>
      <c r="BD257" s="360">
        <v>0</v>
      </c>
      <c r="BE257" s="360">
        <v>0</v>
      </c>
      <c r="BF257" s="360" t="s">
        <v>1984</v>
      </c>
      <c r="BG257" s="360"/>
      <c r="BH257" s="360" t="s">
        <v>2016</v>
      </c>
      <c r="BI257" s="360" t="s">
        <v>2735</v>
      </c>
      <c r="BJ257" s="391"/>
      <c r="BK257" s="374"/>
      <c r="BL257" s="374"/>
      <c r="BM257" s="374"/>
      <c r="BN257" s="374"/>
      <c r="BO257" s="374"/>
      <c r="BP257" s="374"/>
      <c r="BQ257" s="374"/>
      <c r="BR257" s="374"/>
      <c r="BS257" s="374"/>
      <c r="BT257" s="374"/>
      <c r="BU257" s="374"/>
      <c r="BV257" s="374"/>
      <c r="BW257" s="374"/>
      <c r="BX257" s="374"/>
      <c r="BY257" s="374"/>
      <c r="BZ257" s="374"/>
      <c r="CA257" s="374"/>
      <c r="CB257" s="374"/>
      <c r="CC257" s="374"/>
      <c r="CD257" s="374"/>
      <c r="CE257" s="374"/>
      <c r="CF257" s="374"/>
      <c r="CG257" s="374"/>
      <c r="CH257" s="374"/>
      <c r="CI257" s="374"/>
      <c r="CJ257" s="374"/>
      <c r="CK257" s="374"/>
      <c r="CL257" s="374"/>
      <c r="CM257" s="374"/>
      <c r="CN257" s="374"/>
      <c r="CO257" s="374"/>
      <c r="CP257" s="374"/>
      <c r="CQ257" s="374"/>
      <c r="CR257" s="374"/>
      <c r="CS257" s="374"/>
      <c r="CT257" s="374"/>
      <c r="CU257" s="374"/>
      <c r="CV257" s="374"/>
      <c r="CW257" s="374"/>
      <c r="CX257" s="374"/>
      <c r="CY257" s="374"/>
      <c r="CZ257" s="374"/>
      <c r="DA257" s="374"/>
      <c r="DB257" s="374"/>
      <c r="DC257" s="374"/>
      <c r="DD257" s="374"/>
      <c r="DE257" s="374"/>
      <c r="DF257" s="374"/>
      <c r="DG257" s="374"/>
      <c r="DH257" s="374"/>
    </row>
    <row r="258" spans="1:282" s="357" customFormat="1" ht="102" customHeight="1" outlineLevel="1">
      <c r="A258" s="697"/>
      <c r="B258" s="630" t="s">
        <v>1987</v>
      </c>
      <c r="C258" s="360" t="s">
        <v>2469</v>
      </c>
      <c r="D258" s="528" t="s">
        <v>1958</v>
      </c>
      <c r="E258" s="360" t="s">
        <v>1182</v>
      </c>
      <c r="F258" s="513">
        <v>62444042</v>
      </c>
      <c r="G258" s="404">
        <v>6625</v>
      </c>
      <c r="H258" s="360" t="s">
        <v>2463</v>
      </c>
      <c r="I258" s="514">
        <v>10524.33885</v>
      </c>
      <c r="J258" s="514">
        <v>10048.59347</v>
      </c>
      <c r="K258" s="359">
        <v>475.74538000000001</v>
      </c>
      <c r="L258" s="514">
        <v>0</v>
      </c>
      <c r="M258" s="514">
        <v>9043.7341199999992</v>
      </c>
      <c r="N258" s="514">
        <v>9043.7341199999992</v>
      </c>
      <c r="O258" s="515" t="s">
        <v>2341</v>
      </c>
      <c r="P258" s="360" t="s">
        <v>80</v>
      </c>
      <c r="Q258" s="515" t="s">
        <v>2387</v>
      </c>
      <c r="R258" s="360" t="s">
        <v>1666</v>
      </c>
      <c r="S258" s="361" t="s">
        <v>2584</v>
      </c>
      <c r="T258" s="359">
        <v>284.2</v>
      </c>
      <c r="U258" s="359">
        <v>0</v>
      </c>
      <c r="V258" s="514">
        <v>0</v>
      </c>
      <c r="W258" s="359">
        <v>284.2</v>
      </c>
      <c r="X258" s="359">
        <v>0</v>
      </c>
      <c r="Y258" s="359">
        <v>720.6593499999999</v>
      </c>
      <c r="Z258" s="359">
        <v>475.74538000000001</v>
      </c>
      <c r="AA258" s="359">
        <v>9043.7341199999992</v>
      </c>
      <c r="AB258" s="359">
        <v>10240.138849999999</v>
      </c>
      <c r="AC258" s="359">
        <v>0</v>
      </c>
      <c r="AD258" s="359">
        <v>0</v>
      </c>
      <c r="AE258" s="359">
        <v>0</v>
      </c>
      <c r="AF258" s="359">
        <v>0</v>
      </c>
      <c r="AG258" s="359">
        <v>0</v>
      </c>
      <c r="AH258" s="359">
        <v>0</v>
      </c>
      <c r="AI258" s="359">
        <v>288.26299999999998</v>
      </c>
      <c r="AJ258" s="359">
        <v>0</v>
      </c>
      <c r="AK258" s="359">
        <v>3617.4929999999999</v>
      </c>
      <c r="AL258" s="359">
        <v>3905.7559999999999</v>
      </c>
      <c r="AM258" s="359">
        <v>0</v>
      </c>
      <c r="AN258" s="359">
        <v>288.26299999999998</v>
      </c>
      <c r="AO258" s="359">
        <v>237.87200000000001</v>
      </c>
      <c r="AP258" s="359">
        <v>3617.4929999999999</v>
      </c>
      <c r="AQ258" s="359">
        <v>4143.6279999999997</v>
      </c>
      <c r="AR258" s="359">
        <v>0</v>
      </c>
      <c r="AS258" s="359">
        <v>144.13335000000001</v>
      </c>
      <c r="AT258" s="359">
        <v>237.87338</v>
      </c>
      <c r="AU258" s="359">
        <v>1808.74812</v>
      </c>
      <c r="AV258" s="359">
        <v>2190.7548499999998</v>
      </c>
      <c r="AW258" s="359">
        <v>0</v>
      </c>
      <c r="AX258" s="359">
        <v>0</v>
      </c>
      <c r="AY258" s="514">
        <v>9043.7341199999992</v>
      </c>
      <c r="AZ258" s="359">
        <v>0</v>
      </c>
      <c r="BA258" s="359">
        <v>0</v>
      </c>
      <c r="BB258" s="360" t="s">
        <v>2335</v>
      </c>
      <c r="BC258" s="360" t="s">
        <v>80</v>
      </c>
      <c r="BD258" s="360">
        <v>0</v>
      </c>
      <c r="BE258" s="360">
        <v>0</v>
      </c>
      <c r="BF258" s="360" t="s">
        <v>1984</v>
      </c>
      <c r="BG258" s="360"/>
      <c r="BH258" s="360" t="s">
        <v>2031</v>
      </c>
      <c r="BI258" s="360" t="s">
        <v>2735</v>
      </c>
      <c r="BJ258" s="391"/>
      <c r="BK258" s="374"/>
      <c r="BL258" s="374"/>
      <c r="BM258" s="374"/>
      <c r="BN258" s="374"/>
      <c r="BO258" s="374"/>
      <c r="BP258" s="374"/>
      <c r="BQ258" s="374"/>
      <c r="BR258" s="374"/>
      <c r="BS258" s="374"/>
      <c r="BT258" s="374"/>
      <c r="BU258" s="374"/>
      <c r="BV258" s="374"/>
      <c r="BW258" s="374"/>
      <c r="BX258" s="374"/>
      <c r="BY258" s="374"/>
      <c r="BZ258" s="374"/>
      <c r="CA258" s="374"/>
      <c r="CB258" s="374"/>
      <c r="CC258" s="374"/>
      <c r="CD258" s="374"/>
      <c r="CE258" s="374"/>
      <c r="CF258" s="374"/>
      <c r="CG258" s="374"/>
      <c r="CH258" s="374"/>
      <c r="CI258" s="374"/>
      <c r="CJ258" s="374"/>
      <c r="CK258" s="374"/>
      <c r="CL258" s="374"/>
      <c r="CM258" s="374"/>
      <c r="CN258" s="374"/>
      <c r="CO258" s="374"/>
      <c r="CP258" s="374"/>
      <c r="CQ258" s="374"/>
      <c r="CR258" s="374"/>
      <c r="CS258" s="374"/>
      <c r="CT258" s="374"/>
      <c r="CU258" s="374"/>
      <c r="CV258" s="374"/>
      <c r="CW258" s="374"/>
      <c r="CX258" s="374"/>
      <c r="CY258" s="374"/>
      <c r="CZ258" s="374"/>
      <c r="DA258" s="374"/>
      <c r="DB258" s="374"/>
      <c r="DC258" s="374"/>
      <c r="DD258" s="374"/>
      <c r="DE258" s="374"/>
      <c r="DF258" s="374"/>
      <c r="DG258" s="374"/>
      <c r="DH258" s="374"/>
    </row>
    <row r="259" spans="1:282" s="357" customFormat="1" ht="72" customHeight="1" outlineLevel="1">
      <c r="A259" s="697"/>
      <c r="B259" s="630" t="s">
        <v>1959</v>
      </c>
      <c r="C259" s="360" t="s">
        <v>2470</v>
      </c>
      <c r="D259" s="528" t="s">
        <v>1914</v>
      </c>
      <c r="E259" s="360" t="s">
        <v>1454</v>
      </c>
      <c r="F259" s="513">
        <v>14802201</v>
      </c>
      <c r="G259" s="404">
        <v>6626</v>
      </c>
      <c r="H259" s="360" t="s">
        <v>2463</v>
      </c>
      <c r="I259" s="514">
        <v>36718</v>
      </c>
      <c r="J259" s="514">
        <v>36718</v>
      </c>
      <c r="K259" s="359">
        <v>0</v>
      </c>
      <c r="L259" s="514">
        <v>0</v>
      </c>
      <c r="M259" s="514">
        <v>33046.20001</v>
      </c>
      <c r="N259" s="514">
        <v>33046.20001</v>
      </c>
      <c r="O259" s="515" t="s">
        <v>2338</v>
      </c>
      <c r="P259" s="360" t="s">
        <v>80</v>
      </c>
      <c r="Q259" s="515" t="s">
        <v>2339</v>
      </c>
      <c r="R259" s="360" t="s">
        <v>1666</v>
      </c>
      <c r="S259" s="361" t="s">
        <v>2588</v>
      </c>
      <c r="T259" s="359">
        <v>880.88</v>
      </c>
      <c r="U259" s="359">
        <v>0</v>
      </c>
      <c r="V259" s="514">
        <v>0</v>
      </c>
      <c r="W259" s="359">
        <v>880.88</v>
      </c>
      <c r="X259" s="359">
        <v>0</v>
      </c>
      <c r="Y259" s="359">
        <v>2790.9199900000003</v>
      </c>
      <c r="Z259" s="359">
        <v>0</v>
      </c>
      <c r="AA259" s="359">
        <v>33046.20001</v>
      </c>
      <c r="AB259" s="359">
        <v>35837.120000000003</v>
      </c>
      <c r="AC259" s="359">
        <v>0</v>
      </c>
      <c r="AD259" s="359">
        <v>837.27499999999998</v>
      </c>
      <c r="AE259" s="359">
        <v>0</v>
      </c>
      <c r="AF259" s="359">
        <v>9913.86</v>
      </c>
      <c r="AG259" s="359">
        <v>10751.135</v>
      </c>
      <c r="AH259" s="359">
        <v>0</v>
      </c>
      <c r="AI259" s="359">
        <v>558.18299999999999</v>
      </c>
      <c r="AJ259" s="359">
        <v>0</v>
      </c>
      <c r="AK259" s="359">
        <v>6609.24</v>
      </c>
      <c r="AL259" s="359">
        <v>7167.4229999999998</v>
      </c>
      <c r="AM259" s="359">
        <v>0</v>
      </c>
      <c r="AN259" s="359">
        <v>837.27499999999998</v>
      </c>
      <c r="AO259" s="359">
        <v>0</v>
      </c>
      <c r="AP259" s="359">
        <v>9913.86</v>
      </c>
      <c r="AQ259" s="359">
        <v>10751.135</v>
      </c>
      <c r="AR259" s="359">
        <v>0</v>
      </c>
      <c r="AS259" s="359">
        <v>558.18699000000004</v>
      </c>
      <c r="AT259" s="359">
        <v>0</v>
      </c>
      <c r="AU259" s="359">
        <v>6609.2400100000004</v>
      </c>
      <c r="AV259" s="359">
        <v>7167.4270000000006</v>
      </c>
      <c r="AW259" s="359">
        <v>0</v>
      </c>
      <c r="AX259" s="359">
        <v>0</v>
      </c>
      <c r="AY259" s="514">
        <v>33046.20001</v>
      </c>
      <c r="AZ259" s="359">
        <v>0</v>
      </c>
      <c r="BA259" s="359">
        <v>0</v>
      </c>
      <c r="BB259" s="360" t="s">
        <v>2335</v>
      </c>
      <c r="BC259" s="360" t="s">
        <v>80</v>
      </c>
      <c r="BD259" s="360">
        <v>0</v>
      </c>
      <c r="BE259" s="360">
        <v>0</v>
      </c>
      <c r="BF259" s="360" t="s">
        <v>1984</v>
      </c>
      <c r="BG259" s="360"/>
      <c r="BH259" s="360" t="s">
        <v>2030</v>
      </c>
      <c r="BI259" s="360" t="s">
        <v>2735</v>
      </c>
      <c r="BJ259" s="391"/>
      <c r="BK259" s="374"/>
      <c r="BL259" s="374"/>
      <c r="BM259" s="374"/>
      <c r="BN259" s="374"/>
      <c r="BO259" s="374"/>
      <c r="BP259" s="374"/>
      <c r="BQ259" s="374"/>
      <c r="BR259" s="374"/>
      <c r="BS259" s="374"/>
      <c r="BT259" s="374"/>
      <c r="BU259" s="374"/>
      <c r="BV259" s="374"/>
      <c r="BW259" s="374"/>
      <c r="BX259" s="374"/>
      <c r="BY259" s="374"/>
      <c r="BZ259" s="374"/>
      <c r="CA259" s="374"/>
      <c r="CB259" s="374"/>
      <c r="CC259" s="374"/>
      <c r="CD259" s="374"/>
      <c r="CE259" s="374"/>
      <c r="CF259" s="374"/>
      <c r="CG259" s="374"/>
      <c r="CH259" s="374"/>
      <c r="CI259" s="374"/>
      <c r="CJ259" s="374"/>
      <c r="CK259" s="374"/>
      <c r="CL259" s="374"/>
      <c r="CM259" s="374"/>
      <c r="CN259" s="374"/>
      <c r="CO259" s="374"/>
      <c r="CP259" s="374"/>
      <c r="CQ259" s="374"/>
      <c r="CR259" s="374"/>
      <c r="CS259" s="374"/>
      <c r="CT259" s="374"/>
      <c r="CU259" s="374"/>
      <c r="CV259" s="374"/>
      <c r="CW259" s="374"/>
      <c r="CX259" s="374"/>
      <c r="CY259" s="374"/>
      <c r="CZ259" s="374"/>
      <c r="DA259" s="374"/>
      <c r="DB259" s="374"/>
      <c r="DC259" s="374"/>
      <c r="DD259" s="374"/>
      <c r="DE259" s="374"/>
      <c r="DF259" s="374"/>
      <c r="DG259" s="374"/>
      <c r="DH259" s="374"/>
    </row>
    <row r="260" spans="1:282" s="357" customFormat="1" ht="72" customHeight="1" outlineLevel="1">
      <c r="A260" s="697"/>
      <c r="B260" s="630" t="s">
        <v>1960</v>
      </c>
      <c r="C260" s="360" t="s">
        <v>2471</v>
      </c>
      <c r="D260" s="529" t="s">
        <v>1912</v>
      </c>
      <c r="E260" s="360" t="s">
        <v>1961</v>
      </c>
      <c r="F260" s="513">
        <v>61894419</v>
      </c>
      <c r="G260" s="404">
        <v>6627</v>
      </c>
      <c r="H260" s="360" t="s">
        <v>2463</v>
      </c>
      <c r="I260" s="514">
        <v>29460.35</v>
      </c>
      <c r="J260" s="514">
        <v>29460.35</v>
      </c>
      <c r="K260" s="359">
        <v>0</v>
      </c>
      <c r="L260" s="514">
        <v>0</v>
      </c>
      <c r="M260" s="514">
        <v>26514.314999999999</v>
      </c>
      <c r="N260" s="514">
        <v>26514.314999999999</v>
      </c>
      <c r="O260" s="515" t="s">
        <v>2443</v>
      </c>
      <c r="P260" s="360" t="s">
        <v>80</v>
      </c>
      <c r="Q260" s="515" t="s">
        <v>2589</v>
      </c>
      <c r="R260" s="360" t="s">
        <v>1666</v>
      </c>
      <c r="S260" s="361" t="s">
        <v>2590</v>
      </c>
      <c r="T260" s="359">
        <v>653.4</v>
      </c>
      <c r="U260" s="359">
        <v>0</v>
      </c>
      <c r="V260" s="514">
        <v>0</v>
      </c>
      <c r="W260" s="359">
        <v>653.4</v>
      </c>
      <c r="X260" s="359">
        <v>0</v>
      </c>
      <c r="Y260" s="359">
        <v>2292.6349999999998</v>
      </c>
      <c r="Z260" s="359">
        <v>0</v>
      </c>
      <c r="AA260" s="359">
        <v>26514.315000000002</v>
      </c>
      <c r="AB260" s="359">
        <v>28806.95</v>
      </c>
      <c r="AC260" s="359">
        <v>0</v>
      </c>
      <c r="AD260" s="359">
        <v>0</v>
      </c>
      <c r="AE260" s="359">
        <v>0</v>
      </c>
      <c r="AF260" s="359">
        <v>0</v>
      </c>
      <c r="AG260" s="359">
        <v>0</v>
      </c>
      <c r="AH260" s="359">
        <v>0</v>
      </c>
      <c r="AI260" s="359">
        <v>0</v>
      </c>
      <c r="AJ260" s="359">
        <v>0</v>
      </c>
      <c r="AK260" s="359">
        <v>0</v>
      </c>
      <c r="AL260" s="359">
        <v>0</v>
      </c>
      <c r="AM260" s="359">
        <v>0</v>
      </c>
      <c r="AN260" s="359">
        <v>917.05399999999997</v>
      </c>
      <c r="AO260" s="359">
        <v>0</v>
      </c>
      <c r="AP260" s="359">
        <v>10605.726000000001</v>
      </c>
      <c r="AQ260" s="359">
        <v>11522.78</v>
      </c>
      <c r="AR260" s="359">
        <v>0</v>
      </c>
      <c r="AS260" s="359">
        <v>1375.5809999999999</v>
      </c>
      <c r="AT260" s="359">
        <v>0</v>
      </c>
      <c r="AU260" s="359">
        <v>15908.589</v>
      </c>
      <c r="AV260" s="359">
        <v>17284.169999999998</v>
      </c>
      <c r="AW260" s="359">
        <v>0</v>
      </c>
      <c r="AX260" s="359">
        <v>0</v>
      </c>
      <c r="AY260" s="514">
        <v>26514.314999999999</v>
      </c>
      <c r="AZ260" s="359">
        <v>0</v>
      </c>
      <c r="BA260" s="359">
        <v>0</v>
      </c>
      <c r="BB260" s="360" t="s">
        <v>2335</v>
      </c>
      <c r="BC260" s="360" t="s">
        <v>80</v>
      </c>
      <c r="BD260" s="360">
        <v>0</v>
      </c>
      <c r="BE260" s="360">
        <v>0</v>
      </c>
      <c r="BF260" s="360" t="s">
        <v>1984</v>
      </c>
      <c r="BG260" s="360"/>
      <c r="BH260" s="360" t="s">
        <v>2015</v>
      </c>
      <c r="BI260" s="360" t="s">
        <v>2735</v>
      </c>
      <c r="BJ260" s="391"/>
      <c r="BK260" s="374"/>
      <c r="BL260" s="374"/>
      <c r="BM260" s="374"/>
      <c r="BN260" s="374"/>
      <c r="BO260" s="374"/>
      <c r="BP260" s="374"/>
      <c r="BQ260" s="374"/>
      <c r="BR260" s="374"/>
      <c r="BS260" s="374"/>
      <c r="BT260" s="374"/>
      <c r="BU260" s="374"/>
      <c r="BV260" s="374"/>
      <c r="BW260" s="374"/>
      <c r="BX260" s="374"/>
      <c r="BY260" s="374"/>
      <c r="BZ260" s="374"/>
      <c r="CA260" s="374"/>
      <c r="CB260" s="374"/>
      <c r="CC260" s="374"/>
      <c r="CD260" s="374"/>
      <c r="CE260" s="374"/>
      <c r="CF260" s="374"/>
      <c r="CG260" s="374"/>
      <c r="CH260" s="374"/>
      <c r="CI260" s="374"/>
      <c r="CJ260" s="374"/>
      <c r="CK260" s="374"/>
      <c r="CL260" s="374"/>
      <c r="CM260" s="374"/>
      <c r="CN260" s="374"/>
      <c r="CO260" s="374"/>
      <c r="CP260" s="374"/>
      <c r="CQ260" s="374"/>
      <c r="CR260" s="374"/>
      <c r="CS260" s="374"/>
      <c r="CT260" s="374"/>
      <c r="CU260" s="374"/>
      <c r="CV260" s="374"/>
      <c r="CW260" s="374"/>
      <c r="CX260" s="374"/>
      <c r="CY260" s="374"/>
      <c r="CZ260" s="374"/>
      <c r="DA260" s="374"/>
      <c r="DB260" s="374"/>
      <c r="DC260" s="374"/>
      <c r="DD260" s="374"/>
      <c r="DE260" s="374"/>
      <c r="DF260" s="374"/>
      <c r="DG260" s="374"/>
      <c r="DH260" s="374"/>
    </row>
    <row r="261" spans="1:282" s="357" customFormat="1" ht="74.25" customHeight="1" outlineLevel="1">
      <c r="A261" s="697"/>
      <c r="B261" s="630" t="s">
        <v>1988</v>
      </c>
      <c r="C261" s="360" t="s">
        <v>80</v>
      </c>
      <c r="D261" s="529" t="s">
        <v>1989</v>
      </c>
      <c r="E261" s="360" t="s">
        <v>1990</v>
      </c>
      <c r="F261" s="513">
        <v>70841446</v>
      </c>
      <c r="G261" s="404">
        <v>6820</v>
      </c>
      <c r="H261" s="360" t="s">
        <v>1953</v>
      </c>
      <c r="I261" s="514">
        <v>48620</v>
      </c>
      <c r="J261" s="514">
        <v>48620</v>
      </c>
      <c r="K261" s="359">
        <v>0</v>
      </c>
      <c r="L261" s="514">
        <v>0</v>
      </c>
      <c r="M261" s="514">
        <v>43758</v>
      </c>
      <c r="N261" s="514">
        <v>43758</v>
      </c>
      <c r="O261" s="515" t="s">
        <v>2337</v>
      </c>
      <c r="P261" s="360" t="s">
        <v>80</v>
      </c>
      <c r="Q261" s="515" t="s">
        <v>2385</v>
      </c>
      <c r="R261" s="360" t="s">
        <v>86</v>
      </c>
      <c r="S261" s="361" t="s">
        <v>80</v>
      </c>
      <c r="T261" s="514">
        <v>3694.8049999999998</v>
      </c>
      <c r="U261" s="359">
        <v>0</v>
      </c>
      <c r="V261" s="514">
        <v>0</v>
      </c>
      <c r="W261" s="514">
        <v>3694.8049999999998</v>
      </c>
      <c r="X261" s="359">
        <v>0</v>
      </c>
      <c r="Y261" s="359">
        <v>466.87799999999999</v>
      </c>
      <c r="Z261" s="359">
        <v>0</v>
      </c>
      <c r="AA261" s="359">
        <v>17503.2</v>
      </c>
      <c r="AB261" s="359">
        <v>17970.078000000001</v>
      </c>
      <c r="AC261" s="359">
        <v>0</v>
      </c>
      <c r="AD261" s="359">
        <v>0</v>
      </c>
      <c r="AE261" s="359">
        <v>0</v>
      </c>
      <c r="AF261" s="359">
        <v>0</v>
      </c>
      <c r="AG261" s="359">
        <v>0</v>
      </c>
      <c r="AH261" s="359">
        <v>0</v>
      </c>
      <c r="AI261" s="359">
        <v>0</v>
      </c>
      <c r="AJ261" s="359">
        <v>0</v>
      </c>
      <c r="AK261" s="359">
        <v>0</v>
      </c>
      <c r="AL261" s="359">
        <v>0</v>
      </c>
      <c r="AM261" s="359">
        <v>0</v>
      </c>
      <c r="AN261" s="359">
        <v>233.43899999999999</v>
      </c>
      <c r="AO261" s="359">
        <v>0</v>
      </c>
      <c r="AP261" s="359">
        <v>8751.6</v>
      </c>
      <c r="AQ261" s="359">
        <v>8985.0390000000007</v>
      </c>
      <c r="AR261" s="359">
        <v>0</v>
      </c>
      <c r="AS261" s="359">
        <v>233.43899999999999</v>
      </c>
      <c r="AT261" s="359">
        <v>0</v>
      </c>
      <c r="AU261" s="359">
        <v>8751.6</v>
      </c>
      <c r="AV261" s="359">
        <v>8985.0390000000007</v>
      </c>
      <c r="AW261" s="359">
        <v>0</v>
      </c>
      <c r="AX261" s="359">
        <v>26955.116999999998</v>
      </c>
      <c r="AY261" s="514">
        <v>43758</v>
      </c>
      <c r="AZ261" s="359">
        <v>0</v>
      </c>
      <c r="BA261" s="359">
        <v>0</v>
      </c>
      <c r="BB261" s="360" t="s">
        <v>1991</v>
      </c>
      <c r="BC261" s="360" t="s">
        <v>80</v>
      </c>
      <c r="BD261" s="360">
        <v>0</v>
      </c>
      <c r="BE261" s="360">
        <v>0</v>
      </c>
      <c r="BF261" s="360" t="s">
        <v>1973</v>
      </c>
      <c r="BG261" s="360"/>
      <c r="BH261" s="360" t="s">
        <v>2013</v>
      </c>
      <c r="BI261" s="360" t="s">
        <v>2735</v>
      </c>
      <c r="BJ261" s="391"/>
      <c r="BK261" s="374"/>
      <c r="BL261" s="374"/>
      <c r="BM261" s="374"/>
      <c r="BN261" s="374"/>
      <c r="BO261" s="374"/>
      <c r="BP261" s="374"/>
      <c r="BQ261" s="374"/>
      <c r="BR261" s="374"/>
      <c r="BS261" s="374"/>
      <c r="BT261" s="374"/>
      <c r="BU261" s="374"/>
      <c r="BV261" s="374"/>
      <c r="BW261" s="374"/>
      <c r="BX261" s="374"/>
      <c r="BY261" s="374"/>
      <c r="BZ261" s="374"/>
      <c r="CA261" s="374"/>
      <c r="CB261" s="374"/>
      <c r="CC261" s="374"/>
      <c r="CD261" s="374"/>
      <c r="CE261" s="374"/>
      <c r="CF261" s="374"/>
      <c r="CG261" s="374"/>
      <c r="CH261" s="374"/>
      <c r="CI261" s="374"/>
      <c r="CJ261" s="374"/>
      <c r="CK261" s="374"/>
      <c r="CL261" s="374"/>
      <c r="CM261" s="374"/>
      <c r="CN261" s="374"/>
      <c r="CO261" s="374"/>
      <c r="CP261" s="374"/>
      <c r="CQ261" s="374"/>
      <c r="CR261" s="374"/>
      <c r="CS261" s="374"/>
      <c r="CT261" s="374"/>
      <c r="CU261" s="374"/>
      <c r="CV261" s="374"/>
      <c r="CW261" s="374"/>
      <c r="CX261" s="374"/>
      <c r="CY261" s="374"/>
      <c r="CZ261" s="374"/>
      <c r="DA261" s="374"/>
      <c r="DB261" s="374"/>
      <c r="DC261" s="374"/>
      <c r="DD261" s="374"/>
      <c r="DE261" s="374"/>
      <c r="DF261" s="374"/>
      <c r="DG261" s="374"/>
      <c r="DH261" s="374"/>
    </row>
    <row r="262" spans="1:282" s="357" customFormat="1" ht="108" customHeight="1" outlineLevel="1">
      <c r="A262" s="697"/>
      <c r="B262" s="630" t="s">
        <v>2101</v>
      </c>
      <c r="C262" s="360" t="s">
        <v>80</v>
      </c>
      <c r="D262" s="360" t="s">
        <v>665</v>
      </c>
      <c r="E262" s="361" t="s">
        <v>1164</v>
      </c>
      <c r="F262" s="361" t="s">
        <v>1165</v>
      </c>
      <c r="G262" s="404">
        <v>6821</v>
      </c>
      <c r="H262" s="360" t="s">
        <v>1953</v>
      </c>
      <c r="I262" s="514">
        <v>26440.92</v>
      </c>
      <c r="J262" s="514">
        <v>26440.92</v>
      </c>
      <c r="K262" s="359">
        <v>0</v>
      </c>
      <c r="L262" s="514">
        <v>0</v>
      </c>
      <c r="M262" s="514">
        <v>23796.828000000001</v>
      </c>
      <c r="N262" s="514">
        <v>23796.828000000001</v>
      </c>
      <c r="O262" s="515" t="s">
        <v>2102</v>
      </c>
      <c r="P262" s="360" t="s">
        <v>80</v>
      </c>
      <c r="Q262" s="515" t="s">
        <v>2003</v>
      </c>
      <c r="R262" s="360" t="s">
        <v>86</v>
      </c>
      <c r="S262" s="361" t="s">
        <v>80</v>
      </c>
      <c r="T262" s="514">
        <v>1391.5</v>
      </c>
      <c r="U262" s="359">
        <v>0</v>
      </c>
      <c r="V262" s="514">
        <v>0</v>
      </c>
      <c r="W262" s="514">
        <v>1391.5</v>
      </c>
      <c r="X262" s="359">
        <v>0</v>
      </c>
      <c r="Y262" s="359">
        <v>501.03680000000003</v>
      </c>
      <c r="Z262" s="359">
        <v>0</v>
      </c>
      <c r="AA262" s="359">
        <v>9518.7312000000002</v>
      </c>
      <c r="AB262" s="359">
        <v>10019.768</v>
      </c>
      <c r="AC262" s="359">
        <v>0</v>
      </c>
      <c r="AD262" s="359">
        <v>0</v>
      </c>
      <c r="AE262" s="359">
        <v>0</v>
      </c>
      <c r="AF262" s="359">
        <v>0</v>
      </c>
      <c r="AG262" s="359">
        <v>0</v>
      </c>
      <c r="AH262" s="359">
        <v>0</v>
      </c>
      <c r="AI262" s="359">
        <v>0</v>
      </c>
      <c r="AJ262" s="359">
        <v>0</v>
      </c>
      <c r="AK262" s="359">
        <v>0</v>
      </c>
      <c r="AL262" s="359">
        <v>0</v>
      </c>
      <c r="AM262" s="359">
        <v>0</v>
      </c>
      <c r="AN262" s="359">
        <v>250.51840000000001</v>
      </c>
      <c r="AO262" s="359">
        <v>0</v>
      </c>
      <c r="AP262" s="359">
        <v>4759.3656000000001</v>
      </c>
      <c r="AQ262" s="359">
        <v>5009.884</v>
      </c>
      <c r="AR262" s="359">
        <v>0</v>
      </c>
      <c r="AS262" s="359">
        <v>250.51840000000001</v>
      </c>
      <c r="AT262" s="359">
        <v>0</v>
      </c>
      <c r="AU262" s="359">
        <v>4759.3656000000001</v>
      </c>
      <c r="AV262" s="359">
        <v>5009.884</v>
      </c>
      <c r="AW262" s="359">
        <v>0</v>
      </c>
      <c r="AX262" s="359">
        <v>15029.652</v>
      </c>
      <c r="AY262" s="514">
        <v>23796.828000000001</v>
      </c>
      <c r="AZ262" s="359">
        <v>0</v>
      </c>
      <c r="BA262" s="359">
        <v>0</v>
      </c>
      <c r="BB262" s="360" t="s">
        <v>2002</v>
      </c>
      <c r="BC262" s="360" t="s">
        <v>80</v>
      </c>
      <c r="BD262" s="360">
        <v>0</v>
      </c>
      <c r="BE262" s="360">
        <v>0</v>
      </c>
      <c r="BF262" s="360" t="s">
        <v>1978</v>
      </c>
      <c r="BG262" s="360"/>
      <c r="BH262" s="360" t="s">
        <v>2015</v>
      </c>
      <c r="BI262" s="360" t="s">
        <v>2735</v>
      </c>
      <c r="BJ262" s="391"/>
      <c r="BK262" s="374"/>
      <c r="BL262" s="374"/>
      <c r="BM262" s="374"/>
      <c r="BN262" s="374"/>
      <c r="BO262" s="374"/>
      <c r="BP262" s="374"/>
      <c r="BQ262" s="374"/>
      <c r="BR262" s="374"/>
      <c r="BS262" s="374"/>
      <c r="BT262" s="374"/>
      <c r="BU262" s="374"/>
      <c r="BV262" s="374"/>
      <c r="BW262" s="374"/>
      <c r="BX262" s="374"/>
      <c r="BY262" s="374"/>
      <c r="BZ262" s="374"/>
      <c r="CA262" s="374"/>
      <c r="CB262" s="374"/>
      <c r="CC262" s="374"/>
      <c r="CD262" s="374"/>
      <c r="CE262" s="374"/>
      <c r="CF262" s="374"/>
      <c r="CG262" s="374"/>
      <c r="CH262" s="374"/>
      <c r="CI262" s="374"/>
      <c r="CJ262" s="374"/>
      <c r="CK262" s="374"/>
      <c r="CL262" s="374"/>
      <c r="CM262" s="374"/>
      <c r="CN262" s="374"/>
      <c r="CO262" s="374"/>
      <c r="CP262" s="374"/>
      <c r="CQ262" s="374"/>
      <c r="CR262" s="374"/>
      <c r="CS262" s="374"/>
      <c r="CT262" s="374"/>
      <c r="CU262" s="374"/>
      <c r="CV262" s="374"/>
      <c r="CW262" s="374"/>
      <c r="CX262" s="374"/>
      <c r="CY262" s="374"/>
      <c r="CZ262" s="374"/>
      <c r="DA262" s="374"/>
      <c r="DB262" s="374"/>
      <c r="DC262" s="374"/>
      <c r="DD262" s="374"/>
      <c r="DE262" s="374"/>
      <c r="DF262" s="374"/>
      <c r="DG262" s="374"/>
      <c r="DH262" s="374"/>
    </row>
    <row r="263" spans="1:282" s="357" customFormat="1" ht="91.5" customHeight="1" outlineLevel="1">
      <c r="A263" s="697"/>
      <c r="B263" s="630" t="s">
        <v>2103</v>
      </c>
      <c r="C263" s="360" t="s">
        <v>80</v>
      </c>
      <c r="D263" s="360" t="s">
        <v>2104</v>
      </c>
      <c r="E263" s="361" t="s">
        <v>2105</v>
      </c>
      <c r="F263" s="361">
        <v>70836311</v>
      </c>
      <c r="G263" s="404">
        <v>6941</v>
      </c>
      <c r="H263" s="360" t="s">
        <v>1953</v>
      </c>
      <c r="I263" s="514">
        <v>39777.985000000001</v>
      </c>
      <c r="J263" s="514">
        <v>39777.985000000001</v>
      </c>
      <c r="K263" s="359">
        <v>0</v>
      </c>
      <c r="L263" s="514">
        <v>0</v>
      </c>
      <c r="M263" s="514">
        <v>35800.186500000003</v>
      </c>
      <c r="N263" s="514">
        <v>35800.186500000003</v>
      </c>
      <c r="O263" s="515" t="s">
        <v>2338</v>
      </c>
      <c r="P263" s="360" t="s">
        <v>80</v>
      </c>
      <c r="Q263" s="515" t="s">
        <v>2339</v>
      </c>
      <c r="R263" s="360" t="s">
        <v>86</v>
      </c>
      <c r="S263" s="361" t="s">
        <v>80</v>
      </c>
      <c r="T263" s="359">
        <v>2925.9850000000001</v>
      </c>
      <c r="U263" s="359">
        <v>0</v>
      </c>
      <c r="V263" s="514">
        <v>0</v>
      </c>
      <c r="W263" s="359">
        <v>2925.9850000000001</v>
      </c>
      <c r="X263" s="359">
        <v>0</v>
      </c>
      <c r="Y263" s="359">
        <v>420</v>
      </c>
      <c r="Z263" s="359">
        <v>0</v>
      </c>
      <c r="AA263" s="359">
        <v>14320</v>
      </c>
      <c r="AB263" s="359">
        <v>14740</v>
      </c>
      <c r="AC263" s="359">
        <v>0</v>
      </c>
      <c r="AD263" s="359">
        <v>0</v>
      </c>
      <c r="AE263" s="359">
        <v>0</v>
      </c>
      <c r="AF263" s="359">
        <v>0</v>
      </c>
      <c r="AG263" s="359">
        <v>0</v>
      </c>
      <c r="AH263" s="359">
        <v>0</v>
      </c>
      <c r="AI263" s="359">
        <v>0</v>
      </c>
      <c r="AJ263" s="359">
        <v>0</v>
      </c>
      <c r="AK263" s="359">
        <v>0</v>
      </c>
      <c r="AL263" s="359">
        <v>0</v>
      </c>
      <c r="AM263" s="359">
        <v>0</v>
      </c>
      <c r="AN263" s="359">
        <v>210</v>
      </c>
      <c r="AO263" s="359">
        <v>0</v>
      </c>
      <c r="AP263" s="359">
        <v>7160</v>
      </c>
      <c r="AQ263" s="359">
        <v>7370</v>
      </c>
      <c r="AR263" s="359">
        <v>0</v>
      </c>
      <c r="AS263" s="359">
        <v>210</v>
      </c>
      <c r="AT263" s="359">
        <v>0</v>
      </c>
      <c r="AU263" s="359">
        <v>7160</v>
      </c>
      <c r="AV263" s="359">
        <v>7370</v>
      </c>
      <c r="AW263" s="359">
        <v>0</v>
      </c>
      <c r="AX263" s="359">
        <v>22112</v>
      </c>
      <c r="AY263" s="530">
        <v>35800.186500000003</v>
      </c>
      <c r="AZ263" s="359">
        <v>0</v>
      </c>
      <c r="BA263" s="359">
        <v>0</v>
      </c>
      <c r="BB263" s="360" t="s">
        <v>2106</v>
      </c>
      <c r="BC263" s="360" t="s">
        <v>80</v>
      </c>
      <c r="BD263" s="360">
        <v>0</v>
      </c>
      <c r="BE263" s="360">
        <v>0</v>
      </c>
      <c r="BF263" s="360" t="s">
        <v>1978</v>
      </c>
      <c r="BG263" s="360"/>
      <c r="BH263" s="360" t="s">
        <v>2017</v>
      </c>
      <c r="BI263" s="360" t="s">
        <v>2735</v>
      </c>
      <c r="BJ263" s="391"/>
      <c r="BK263" s="374"/>
      <c r="BL263" s="374"/>
      <c r="BM263" s="374"/>
      <c r="BN263" s="374"/>
      <c r="BO263" s="374"/>
      <c r="BP263" s="374"/>
      <c r="BQ263" s="374"/>
      <c r="BR263" s="374"/>
      <c r="BS263" s="374"/>
      <c r="BT263" s="374"/>
      <c r="BU263" s="374"/>
      <c r="BV263" s="374"/>
      <c r="BW263" s="374"/>
      <c r="BX263" s="374"/>
      <c r="BY263" s="374"/>
      <c r="BZ263" s="374"/>
      <c r="CA263" s="374"/>
      <c r="CB263" s="374"/>
      <c r="CC263" s="374"/>
      <c r="CD263" s="374"/>
      <c r="CE263" s="374"/>
      <c r="CF263" s="374"/>
      <c r="CG263" s="374"/>
      <c r="CH263" s="374"/>
      <c r="CI263" s="374"/>
      <c r="CJ263" s="374"/>
      <c r="CK263" s="374"/>
      <c r="CL263" s="374"/>
      <c r="CM263" s="374"/>
      <c r="CN263" s="374"/>
      <c r="CO263" s="374"/>
      <c r="CP263" s="374"/>
      <c r="CQ263" s="374"/>
      <c r="CR263" s="374"/>
      <c r="CS263" s="374"/>
      <c r="CT263" s="374"/>
      <c r="CU263" s="374"/>
      <c r="CV263" s="374"/>
      <c r="CW263" s="374"/>
      <c r="CX263" s="374"/>
      <c r="CY263" s="374"/>
      <c r="CZ263" s="374"/>
      <c r="DA263" s="374"/>
      <c r="DB263" s="374"/>
      <c r="DC263" s="374"/>
      <c r="DD263" s="374"/>
      <c r="DE263" s="374"/>
      <c r="DF263" s="374"/>
      <c r="DG263" s="374"/>
      <c r="DH263" s="374"/>
    </row>
    <row r="264" spans="1:282" s="357" customFormat="1" ht="97.5" customHeight="1" outlineLevel="1">
      <c r="A264" s="697"/>
      <c r="B264" s="630" t="s">
        <v>2472</v>
      </c>
      <c r="C264" s="360" t="s">
        <v>2473</v>
      </c>
      <c r="D264" s="360" t="s">
        <v>877</v>
      </c>
      <c r="E264" s="361" t="s">
        <v>1200</v>
      </c>
      <c r="F264" s="361" t="s">
        <v>2474</v>
      </c>
      <c r="G264" s="404">
        <v>7412</v>
      </c>
      <c r="H264" s="360" t="s">
        <v>2463</v>
      </c>
      <c r="I264" s="514">
        <v>5166.1830799999998</v>
      </c>
      <c r="J264" s="527">
        <v>5166.1830799999998</v>
      </c>
      <c r="K264" s="526">
        <v>0</v>
      </c>
      <c r="L264" s="527">
        <v>0</v>
      </c>
      <c r="M264" s="527">
        <v>4649.56477</v>
      </c>
      <c r="N264" s="527">
        <v>4649.56477</v>
      </c>
      <c r="O264" s="515" t="s">
        <v>2475</v>
      </c>
      <c r="P264" s="360" t="s">
        <v>80</v>
      </c>
      <c r="Q264" s="515" t="s">
        <v>2476</v>
      </c>
      <c r="R264" s="360" t="s">
        <v>1666</v>
      </c>
      <c r="S264" s="361" t="s">
        <v>2591</v>
      </c>
      <c r="T264" s="359">
        <v>516.61830999999995</v>
      </c>
      <c r="U264" s="359">
        <v>0</v>
      </c>
      <c r="V264" s="514">
        <v>4649.56477</v>
      </c>
      <c r="W264" s="359">
        <v>5166.1830799999998</v>
      </c>
      <c r="X264" s="359">
        <v>0</v>
      </c>
      <c r="Y264" s="359">
        <v>0</v>
      </c>
      <c r="Z264" s="359">
        <v>0</v>
      </c>
      <c r="AA264" s="359">
        <v>0</v>
      </c>
      <c r="AB264" s="359">
        <v>0</v>
      </c>
      <c r="AC264" s="359">
        <v>0</v>
      </c>
      <c r="AD264" s="359">
        <v>0</v>
      </c>
      <c r="AE264" s="359">
        <v>0</v>
      </c>
      <c r="AF264" s="359">
        <v>0</v>
      </c>
      <c r="AG264" s="359">
        <v>0</v>
      </c>
      <c r="AH264" s="359">
        <v>0</v>
      </c>
      <c r="AI264" s="359">
        <v>0</v>
      </c>
      <c r="AJ264" s="359">
        <v>0</v>
      </c>
      <c r="AK264" s="359">
        <v>0</v>
      </c>
      <c r="AL264" s="359">
        <v>0</v>
      </c>
      <c r="AM264" s="359">
        <v>0</v>
      </c>
      <c r="AN264" s="359">
        <v>0</v>
      </c>
      <c r="AO264" s="359">
        <v>0</v>
      </c>
      <c r="AP264" s="359">
        <v>0</v>
      </c>
      <c r="AQ264" s="359">
        <v>0</v>
      </c>
      <c r="AR264" s="359">
        <v>0</v>
      </c>
      <c r="AS264" s="359">
        <v>0</v>
      </c>
      <c r="AT264" s="359">
        <v>0</v>
      </c>
      <c r="AU264" s="359">
        <v>0</v>
      </c>
      <c r="AV264" s="359">
        <v>0</v>
      </c>
      <c r="AW264" s="359">
        <v>0</v>
      </c>
      <c r="AX264" s="359">
        <v>0</v>
      </c>
      <c r="AY264" s="514">
        <v>4649.56477</v>
      </c>
      <c r="AZ264" s="359">
        <v>0</v>
      </c>
      <c r="BA264" s="359">
        <v>0</v>
      </c>
      <c r="BB264" s="360" t="s">
        <v>2477</v>
      </c>
      <c r="BC264" s="360" t="s">
        <v>80</v>
      </c>
      <c r="BD264" s="360">
        <v>0</v>
      </c>
      <c r="BE264" s="360">
        <v>0</v>
      </c>
      <c r="BF264" s="360" t="s">
        <v>1978</v>
      </c>
      <c r="BG264" s="360"/>
      <c r="BH264" s="360" t="s">
        <v>2013</v>
      </c>
      <c r="BI264" s="360" t="s">
        <v>2735</v>
      </c>
      <c r="BJ264" s="391"/>
      <c r="BK264" s="374"/>
      <c r="BL264" s="374"/>
      <c r="BM264" s="374"/>
      <c r="BN264" s="374"/>
      <c r="BO264" s="374"/>
      <c r="BP264" s="374"/>
      <c r="BQ264" s="374"/>
      <c r="BR264" s="374"/>
      <c r="BS264" s="374"/>
      <c r="BT264" s="374"/>
      <c r="BU264" s="374"/>
      <c r="BV264" s="374"/>
      <c r="BW264" s="374"/>
      <c r="BX264" s="374"/>
      <c r="BY264" s="374"/>
      <c r="BZ264" s="374"/>
      <c r="CA264" s="374"/>
      <c r="CB264" s="374"/>
      <c r="CC264" s="374"/>
      <c r="CD264" s="374"/>
      <c r="CE264" s="374"/>
      <c r="CF264" s="374"/>
      <c r="CG264" s="374"/>
      <c r="CH264" s="374"/>
      <c r="CI264" s="374"/>
      <c r="CJ264" s="374"/>
      <c r="CK264" s="374"/>
      <c r="CL264" s="374"/>
      <c r="CM264" s="374"/>
      <c r="CN264" s="374"/>
      <c r="CO264" s="374"/>
      <c r="CP264" s="374"/>
      <c r="CQ264" s="374"/>
      <c r="CR264" s="374"/>
      <c r="CS264" s="374"/>
      <c r="CT264" s="374"/>
      <c r="CU264" s="374"/>
      <c r="CV264" s="374"/>
      <c r="CW264" s="374"/>
      <c r="CX264" s="374"/>
      <c r="CY264" s="374"/>
      <c r="CZ264" s="374"/>
      <c r="DA264" s="374"/>
      <c r="DB264" s="374"/>
      <c r="DC264" s="374"/>
      <c r="DD264" s="374"/>
      <c r="DE264" s="374"/>
      <c r="DF264" s="374"/>
      <c r="DG264" s="374"/>
      <c r="DH264" s="374"/>
    </row>
    <row r="265" spans="1:282" s="357" customFormat="1" ht="126" customHeight="1" outlineLevel="1">
      <c r="A265" s="697"/>
      <c r="B265" s="630" t="s">
        <v>2343</v>
      </c>
      <c r="C265" s="360" t="s">
        <v>2478</v>
      </c>
      <c r="D265" s="360" t="s">
        <v>94</v>
      </c>
      <c r="E265" s="361" t="s">
        <v>1926</v>
      </c>
      <c r="F265" s="361" t="s">
        <v>1105</v>
      </c>
      <c r="G265" s="404" t="s">
        <v>80</v>
      </c>
      <c r="H265" s="360" t="s">
        <v>2463</v>
      </c>
      <c r="I265" s="527">
        <v>27157.021079999999</v>
      </c>
      <c r="J265" s="527">
        <v>26950.34908</v>
      </c>
      <c r="K265" s="526">
        <v>206.672</v>
      </c>
      <c r="L265" s="527">
        <v>0</v>
      </c>
      <c r="M265" s="527">
        <v>24255.314180000001</v>
      </c>
      <c r="N265" s="527">
        <v>24255.314180000001</v>
      </c>
      <c r="O265" s="515" t="s">
        <v>2388</v>
      </c>
      <c r="P265" s="360" t="s">
        <v>80</v>
      </c>
      <c r="Q265" s="515" t="s">
        <v>2389</v>
      </c>
      <c r="R265" s="360" t="s">
        <v>1666</v>
      </c>
      <c r="S265" s="361" t="s">
        <v>2759</v>
      </c>
      <c r="T265" s="359">
        <v>0</v>
      </c>
      <c r="U265" s="359">
        <v>0</v>
      </c>
      <c r="V265" s="514">
        <v>0</v>
      </c>
      <c r="W265" s="359">
        <v>0</v>
      </c>
      <c r="X265" s="359">
        <v>0</v>
      </c>
      <c r="Y265" s="359">
        <v>2050</v>
      </c>
      <c r="Z265" s="359">
        <v>0</v>
      </c>
      <c r="AA265" s="359">
        <v>18450</v>
      </c>
      <c r="AB265" s="359">
        <v>20500</v>
      </c>
      <c r="AC265" s="359">
        <v>0</v>
      </c>
      <c r="AD265" s="359">
        <v>0</v>
      </c>
      <c r="AE265" s="359">
        <v>0</v>
      </c>
      <c r="AF265" s="359">
        <v>0</v>
      </c>
      <c r="AG265" s="359">
        <v>0</v>
      </c>
      <c r="AH265" s="359">
        <v>0</v>
      </c>
      <c r="AI265" s="359">
        <v>0</v>
      </c>
      <c r="AJ265" s="359">
        <v>0</v>
      </c>
      <c r="AK265" s="359">
        <v>0</v>
      </c>
      <c r="AL265" s="359">
        <v>0</v>
      </c>
      <c r="AM265" s="359">
        <v>0</v>
      </c>
      <c r="AN265" s="359">
        <v>50</v>
      </c>
      <c r="AO265" s="359">
        <v>0</v>
      </c>
      <c r="AP265" s="359">
        <v>450</v>
      </c>
      <c r="AQ265" s="359">
        <v>500</v>
      </c>
      <c r="AR265" s="359">
        <v>0</v>
      </c>
      <c r="AS265" s="359">
        <v>2000</v>
      </c>
      <c r="AT265" s="526">
        <v>0</v>
      </c>
      <c r="AU265" s="359">
        <v>18000</v>
      </c>
      <c r="AV265" s="359">
        <v>20000</v>
      </c>
      <c r="AW265" s="359">
        <v>0</v>
      </c>
      <c r="AX265" s="359">
        <v>6450.34908</v>
      </c>
      <c r="AY265" s="514">
        <v>24255.314180000001</v>
      </c>
      <c r="AZ265" s="526">
        <v>206.672</v>
      </c>
      <c r="BA265" s="359">
        <v>0</v>
      </c>
      <c r="BB265" s="360" t="s">
        <v>2342</v>
      </c>
      <c r="BC265" s="360" t="s">
        <v>80</v>
      </c>
      <c r="BD265" s="360">
        <v>0</v>
      </c>
      <c r="BE265" s="360">
        <v>0</v>
      </c>
      <c r="BF265" s="360" t="s">
        <v>1978</v>
      </c>
      <c r="BG265" s="360"/>
      <c r="BH265" s="360" t="s">
        <v>2042</v>
      </c>
      <c r="BI265" s="360" t="s">
        <v>2735</v>
      </c>
      <c r="BJ265" s="391"/>
      <c r="BK265" s="374"/>
      <c r="BL265" s="374"/>
      <c r="BM265" s="374"/>
      <c r="BN265" s="374"/>
      <c r="BO265" s="374"/>
      <c r="BP265" s="374"/>
      <c r="BQ265" s="374"/>
      <c r="BR265" s="374"/>
      <c r="BS265" s="374"/>
      <c r="BT265" s="374"/>
      <c r="BU265" s="374"/>
      <c r="BV265" s="374"/>
      <c r="BW265" s="374"/>
      <c r="BX265" s="374"/>
      <c r="BY265" s="374"/>
      <c r="BZ265" s="374"/>
      <c r="CA265" s="374"/>
      <c r="CB265" s="374"/>
      <c r="CC265" s="374"/>
      <c r="CD265" s="374"/>
      <c r="CE265" s="374"/>
      <c r="CF265" s="374"/>
      <c r="CG265" s="374"/>
      <c r="CH265" s="374"/>
      <c r="CI265" s="374"/>
      <c r="CJ265" s="374"/>
      <c r="CK265" s="374"/>
      <c r="CL265" s="374"/>
      <c r="CM265" s="374"/>
      <c r="CN265" s="374"/>
      <c r="CO265" s="374"/>
      <c r="CP265" s="374"/>
      <c r="CQ265" s="374"/>
      <c r="CR265" s="374"/>
      <c r="CS265" s="374"/>
      <c r="CT265" s="374"/>
      <c r="CU265" s="374"/>
      <c r="CV265" s="374"/>
      <c r="CW265" s="374"/>
      <c r="CX265" s="374"/>
      <c r="CY265" s="374"/>
      <c r="CZ265" s="374"/>
      <c r="DA265" s="374"/>
      <c r="DB265" s="374"/>
      <c r="DC265" s="374"/>
      <c r="DD265" s="374"/>
      <c r="DE265" s="374"/>
      <c r="DF265" s="374"/>
      <c r="DG265" s="374"/>
      <c r="DH265" s="374"/>
    </row>
    <row r="266" spans="1:282" s="357" customFormat="1" ht="72" customHeight="1" outlineLevel="1">
      <c r="A266" s="697"/>
      <c r="B266" s="630" t="s">
        <v>2479</v>
      </c>
      <c r="C266" s="360" t="s">
        <v>2883</v>
      </c>
      <c r="D266" s="360" t="s">
        <v>88</v>
      </c>
      <c r="E266" s="361" t="s">
        <v>2344</v>
      </c>
      <c r="F266" s="361" t="s">
        <v>2480</v>
      </c>
      <c r="G266" s="404">
        <v>7408</v>
      </c>
      <c r="H266" s="360" t="s">
        <v>2463</v>
      </c>
      <c r="I266" s="468">
        <v>38475.999459999999</v>
      </c>
      <c r="J266" s="468">
        <v>38475.999459999999</v>
      </c>
      <c r="K266" s="526">
        <v>0</v>
      </c>
      <c r="L266" s="527">
        <v>0</v>
      </c>
      <c r="M266" s="468">
        <v>34628.399510000003</v>
      </c>
      <c r="N266" s="468">
        <v>34628.399510000003</v>
      </c>
      <c r="O266" s="524" t="s">
        <v>2884</v>
      </c>
      <c r="P266" s="360" t="s">
        <v>80</v>
      </c>
      <c r="Q266" s="515" t="s">
        <v>2885</v>
      </c>
      <c r="R266" s="360" t="s">
        <v>182</v>
      </c>
      <c r="S266" s="361" t="s">
        <v>80</v>
      </c>
      <c r="T266" s="359">
        <v>703.49400000000003</v>
      </c>
      <c r="U266" s="359">
        <v>0</v>
      </c>
      <c r="V266" s="514">
        <v>0</v>
      </c>
      <c r="W266" s="359">
        <v>703.49400000000003</v>
      </c>
      <c r="X266" s="359">
        <v>0</v>
      </c>
      <c r="Y266" s="359">
        <v>400</v>
      </c>
      <c r="Z266" s="359">
        <v>0</v>
      </c>
      <c r="AA266" s="359">
        <v>3600</v>
      </c>
      <c r="AB266" s="359">
        <v>4000</v>
      </c>
      <c r="AC266" s="359">
        <v>0</v>
      </c>
      <c r="AD266" s="359">
        <v>0</v>
      </c>
      <c r="AE266" s="359">
        <v>0</v>
      </c>
      <c r="AF266" s="359">
        <v>0</v>
      </c>
      <c r="AG266" s="359">
        <v>0</v>
      </c>
      <c r="AH266" s="359">
        <v>0</v>
      </c>
      <c r="AI266" s="359">
        <v>0</v>
      </c>
      <c r="AJ266" s="359">
        <v>0</v>
      </c>
      <c r="AK266" s="359">
        <v>0</v>
      </c>
      <c r="AL266" s="359">
        <v>0</v>
      </c>
      <c r="AM266" s="359">
        <v>0</v>
      </c>
      <c r="AN266" s="359">
        <v>0</v>
      </c>
      <c r="AO266" s="359">
        <v>0</v>
      </c>
      <c r="AP266" s="359">
        <v>0</v>
      </c>
      <c r="AQ266" s="359">
        <v>0</v>
      </c>
      <c r="AR266" s="359">
        <v>0</v>
      </c>
      <c r="AS266" s="359">
        <v>400</v>
      </c>
      <c r="AT266" s="359">
        <v>0</v>
      </c>
      <c r="AU266" s="359">
        <v>3600</v>
      </c>
      <c r="AV266" s="359">
        <v>4000</v>
      </c>
      <c r="AW266" s="359">
        <v>0</v>
      </c>
      <c r="AX266" s="359">
        <v>33772.50546</v>
      </c>
      <c r="AY266" s="514">
        <v>34628.399510000003</v>
      </c>
      <c r="AZ266" s="359">
        <v>0</v>
      </c>
      <c r="BA266" s="359">
        <v>0</v>
      </c>
      <c r="BB266" s="360" t="s">
        <v>2345</v>
      </c>
      <c r="BC266" s="360" t="s">
        <v>80</v>
      </c>
      <c r="BD266" s="360">
        <v>0</v>
      </c>
      <c r="BE266" s="360">
        <v>0</v>
      </c>
      <c r="BF266" s="360" t="s">
        <v>1978</v>
      </c>
      <c r="BG266" s="360"/>
      <c r="BH266" s="360" t="s">
        <v>2043</v>
      </c>
      <c r="BI266" s="360" t="s">
        <v>2735</v>
      </c>
      <c r="BJ266" s="391"/>
      <c r="BK266" s="374"/>
      <c r="BL266" s="374"/>
      <c r="BM266" s="374"/>
      <c r="BN266" s="374"/>
      <c r="BO266" s="374"/>
      <c r="BP266" s="374"/>
      <c r="BQ266" s="374"/>
      <c r="BR266" s="374"/>
      <c r="BS266" s="374"/>
      <c r="BT266" s="374"/>
      <c r="BU266" s="374"/>
      <c r="BV266" s="374"/>
      <c r="BW266" s="374"/>
      <c r="BX266" s="374"/>
      <c r="BY266" s="374"/>
      <c r="BZ266" s="374"/>
      <c r="CA266" s="374"/>
      <c r="CB266" s="374"/>
      <c r="CC266" s="374"/>
      <c r="CD266" s="374"/>
      <c r="CE266" s="374"/>
      <c r="CF266" s="374"/>
      <c r="CG266" s="374"/>
      <c r="CH266" s="374"/>
      <c r="CI266" s="374"/>
      <c r="CJ266" s="374"/>
      <c r="CK266" s="374"/>
      <c r="CL266" s="374"/>
      <c r="CM266" s="374"/>
      <c r="CN266" s="374"/>
      <c r="CO266" s="374"/>
      <c r="CP266" s="374"/>
      <c r="CQ266" s="374"/>
      <c r="CR266" s="374"/>
      <c r="CS266" s="374"/>
      <c r="CT266" s="374"/>
      <c r="CU266" s="374"/>
      <c r="CV266" s="374"/>
      <c r="CW266" s="374"/>
      <c r="CX266" s="374"/>
      <c r="CY266" s="374"/>
      <c r="CZ266" s="374"/>
      <c r="DA266" s="374"/>
      <c r="DB266" s="374"/>
      <c r="DC266" s="374"/>
      <c r="DD266" s="374"/>
      <c r="DE266" s="374"/>
      <c r="DF266" s="374"/>
      <c r="DG266" s="374"/>
      <c r="DH266" s="374"/>
    </row>
    <row r="267" spans="1:282" s="357" customFormat="1" ht="72.75" customHeight="1" outlineLevel="1">
      <c r="A267" s="697"/>
      <c r="B267" s="630" t="s">
        <v>2346</v>
      </c>
      <c r="C267" s="360" t="s">
        <v>80</v>
      </c>
      <c r="D267" s="360" t="s">
        <v>134</v>
      </c>
      <c r="E267" s="361" t="s">
        <v>1982</v>
      </c>
      <c r="F267" s="361" t="s">
        <v>1142</v>
      </c>
      <c r="G267" s="404">
        <v>7411</v>
      </c>
      <c r="H267" s="360" t="s">
        <v>2463</v>
      </c>
      <c r="I267" s="468">
        <v>25510.605810000001</v>
      </c>
      <c r="J267" s="468">
        <v>25510.605810000001</v>
      </c>
      <c r="K267" s="526">
        <v>0</v>
      </c>
      <c r="L267" s="527">
        <v>0</v>
      </c>
      <c r="M267" s="468">
        <v>22959.54523</v>
      </c>
      <c r="N267" s="468">
        <v>22959.54523</v>
      </c>
      <c r="O267" s="524" t="s">
        <v>2333</v>
      </c>
      <c r="P267" s="360" t="s">
        <v>80</v>
      </c>
      <c r="Q267" s="515" t="s">
        <v>2396</v>
      </c>
      <c r="R267" s="360" t="s">
        <v>86</v>
      </c>
      <c r="S267" s="361" t="s">
        <v>80</v>
      </c>
      <c r="T267" s="359">
        <v>459.8</v>
      </c>
      <c r="U267" s="359">
        <v>0</v>
      </c>
      <c r="V267" s="514">
        <v>0</v>
      </c>
      <c r="W267" s="359">
        <v>459.8</v>
      </c>
      <c r="X267" s="359">
        <v>0</v>
      </c>
      <c r="Y267" s="359">
        <v>0</v>
      </c>
      <c r="Z267" s="359">
        <v>0</v>
      </c>
      <c r="AA267" s="359">
        <v>0</v>
      </c>
      <c r="AB267" s="359">
        <v>0</v>
      </c>
      <c r="AC267" s="359">
        <v>0</v>
      </c>
      <c r="AD267" s="359">
        <v>0</v>
      </c>
      <c r="AE267" s="359">
        <v>0</v>
      </c>
      <c r="AF267" s="359">
        <v>0</v>
      </c>
      <c r="AG267" s="359">
        <v>0</v>
      </c>
      <c r="AH267" s="359">
        <v>0</v>
      </c>
      <c r="AI267" s="359">
        <v>0</v>
      </c>
      <c r="AJ267" s="359">
        <v>0</v>
      </c>
      <c r="AK267" s="359">
        <v>0</v>
      </c>
      <c r="AL267" s="359">
        <v>0</v>
      </c>
      <c r="AM267" s="359">
        <v>0</v>
      </c>
      <c r="AN267" s="359">
        <v>0</v>
      </c>
      <c r="AO267" s="359">
        <v>0</v>
      </c>
      <c r="AP267" s="359">
        <v>0</v>
      </c>
      <c r="AQ267" s="359">
        <v>0</v>
      </c>
      <c r="AR267" s="359">
        <v>0</v>
      </c>
      <c r="AS267" s="359">
        <v>0</v>
      </c>
      <c r="AT267" s="359">
        <v>0</v>
      </c>
      <c r="AU267" s="359">
        <v>0</v>
      </c>
      <c r="AV267" s="359">
        <v>0</v>
      </c>
      <c r="AW267" s="359">
        <v>0</v>
      </c>
      <c r="AX267" s="359">
        <v>25050.805810000002</v>
      </c>
      <c r="AY267" s="514">
        <v>22959.54523</v>
      </c>
      <c r="AZ267" s="359">
        <v>0</v>
      </c>
      <c r="BA267" s="359">
        <v>0</v>
      </c>
      <c r="BB267" s="360" t="s">
        <v>2886</v>
      </c>
      <c r="BC267" s="360" t="s">
        <v>80</v>
      </c>
      <c r="BD267" s="360">
        <v>0</v>
      </c>
      <c r="BE267" s="360">
        <v>0</v>
      </c>
      <c r="BF267" s="360" t="s">
        <v>1978</v>
      </c>
      <c r="BG267" s="360"/>
      <c r="BH267" s="360" t="s">
        <v>2043</v>
      </c>
      <c r="BI267" s="360" t="s">
        <v>2735</v>
      </c>
      <c r="BJ267" s="391"/>
      <c r="BK267" s="374"/>
      <c r="BL267" s="374"/>
      <c r="BM267" s="374"/>
      <c r="BN267" s="374"/>
      <c r="BO267" s="374"/>
      <c r="BP267" s="374"/>
      <c r="BQ267" s="374"/>
      <c r="BR267" s="374"/>
      <c r="BS267" s="374"/>
      <c r="BT267" s="374"/>
      <c r="BU267" s="374"/>
      <c r="BV267" s="374"/>
      <c r="BW267" s="374"/>
      <c r="BX267" s="374"/>
      <c r="BY267" s="374"/>
      <c r="BZ267" s="374"/>
      <c r="CA267" s="374"/>
      <c r="CB267" s="374"/>
      <c r="CC267" s="374"/>
      <c r="CD267" s="374"/>
      <c r="CE267" s="374"/>
      <c r="CF267" s="374"/>
      <c r="CG267" s="374"/>
      <c r="CH267" s="374"/>
      <c r="CI267" s="374"/>
      <c r="CJ267" s="374"/>
      <c r="CK267" s="374"/>
      <c r="CL267" s="374"/>
      <c r="CM267" s="374"/>
      <c r="CN267" s="374"/>
      <c r="CO267" s="374"/>
      <c r="CP267" s="374"/>
      <c r="CQ267" s="374"/>
      <c r="CR267" s="374"/>
      <c r="CS267" s="374"/>
      <c r="CT267" s="374"/>
      <c r="CU267" s="374"/>
      <c r="CV267" s="374"/>
      <c r="CW267" s="374"/>
      <c r="CX267" s="374"/>
      <c r="CY267" s="374"/>
      <c r="CZ267" s="374"/>
      <c r="DA267" s="374"/>
      <c r="DB267" s="374"/>
      <c r="DC267" s="374"/>
      <c r="DD267" s="374"/>
      <c r="DE267" s="374"/>
      <c r="DF267" s="374"/>
      <c r="DG267" s="374"/>
      <c r="DH267" s="374"/>
    </row>
    <row r="268" spans="1:282" s="357" customFormat="1" ht="72" customHeight="1" outlineLevel="1">
      <c r="A268" s="697"/>
      <c r="B268" s="630" t="s">
        <v>2347</v>
      </c>
      <c r="C268" s="360" t="s">
        <v>80</v>
      </c>
      <c r="D268" s="360" t="s">
        <v>125</v>
      </c>
      <c r="E268" s="361" t="s">
        <v>1183</v>
      </c>
      <c r="F268" s="361" t="s">
        <v>1118</v>
      </c>
      <c r="G268" s="404">
        <v>7410</v>
      </c>
      <c r="H268" s="360" t="s">
        <v>2463</v>
      </c>
      <c r="I268" s="527">
        <v>32298.775570000002</v>
      </c>
      <c r="J268" s="527">
        <v>32298.775570000002</v>
      </c>
      <c r="K268" s="526">
        <v>0</v>
      </c>
      <c r="L268" s="527">
        <v>0</v>
      </c>
      <c r="M268" s="527">
        <v>29068.898010000001</v>
      </c>
      <c r="N268" s="527">
        <v>29068.898010000001</v>
      </c>
      <c r="O268" s="515" t="s">
        <v>2390</v>
      </c>
      <c r="P268" s="360" t="s">
        <v>80</v>
      </c>
      <c r="Q268" s="515" t="s">
        <v>2348</v>
      </c>
      <c r="R268" s="360" t="s">
        <v>86</v>
      </c>
      <c r="S268" s="361" t="s">
        <v>80</v>
      </c>
      <c r="T268" s="359">
        <v>907.5</v>
      </c>
      <c r="U268" s="359">
        <v>0</v>
      </c>
      <c r="V268" s="514">
        <v>0</v>
      </c>
      <c r="W268" s="359">
        <v>907.5</v>
      </c>
      <c r="X268" s="359">
        <v>0</v>
      </c>
      <c r="Y268" s="359">
        <v>1005</v>
      </c>
      <c r="Z268" s="359">
        <v>0</v>
      </c>
      <c r="AA268" s="359">
        <v>9045</v>
      </c>
      <c r="AB268" s="359">
        <v>10050</v>
      </c>
      <c r="AC268" s="359">
        <v>0</v>
      </c>
      <c r="AD268" s="359">
        <v>0</v>
      </c>
      <c r="AE268" s="359">
        <v>0</v>
      </c>
      <c r="AF268" s="359">
        <v>0</v>
      </c>
      <c r="AG268" s="359">
        <v>0</v>
      </c>
      <c r="AH268" s="359">
        <v>0</v>
      </c>
      <c r="AI268" s="359">
        <v>0</v>
      </c>
      <c r="AJ268" s="359">
        <v>0</v>
      </c>
      <c r="AK268" s="359">
        <v>0</v>
      </c>
      <c r="AL268" s="359">
        <v>0</v>
      </c>
      <c r="AM268" s="359">
        <v>0</v>
      </c>
      <c r="AN268" s="359">
        <v>5</v>
      </c>
      <c r="AO268" s="359">
        <v>0</v>
      </c>
      <c r="AP268" s="359">
        <v>45</v>
      </c>
      <c r="AQ268" s="359">
        <v>50</v>
      </c>
      <c r="AR268" s="359">
        <v>0</v>
      </c>
      <c r="AS268" s="359">
        <v>1000</v>
      </c>
      <c r="AT268" s="359">
        <v>0</v>
      </c>
      <c r="AU268" s="359">
        <v>9000</v>
      </c>
      <c r="AV268" s="359">
        <v>10000</v>
      </c>
      <c r="AW268" s="359">
        <v>0</v>
      </c>
      <c r="AX268" s="359">
        <v>21341.275570000002</v>
      </c>
      <c r="AY268" s="514">
        <v>29068.898010000001</v>
      </c>
      <c r="AZ268" s="359">
        <v>0</v>
      </c>
      <c r="BA268" s="359">
        <v>0</v>
      </c>
      <c r="BB268" s="360" t="s">
        <v>2345</v>
      </c>
      <c r="BC268" s="360" t="s">
        <v>80</v>
      </c>
      <c r="BD268" s="360">
        <v>0</v>
      </c>
      <c r="BE268" s="360">
        <v>0</v>
      </c>
      <c r="BF268" s="360" t="s">
        <v>1978</v>
      </c>
      <c r="BG268" s="360"/>
      <c r="BH268" s="360" t="s">
        <v>2014</v>
      </c>
      <c r="BI268" s="360" t="s">
        <v>2735</v>
      </c>
      <c r="BJ268" s="391"/>
      <c r="BK268" s="374"/>
      <c r="BL268" s="374"/>
      <c r="BM268" s="374"/>
      <c r="BN268" s="374"/>
      <c r="BO268" s="374"/>
      <c r="BP268" s="374"/>
      <c r="BQ268" s="374"/>
      <c r="BR268" s="374"/>
      <c r="BS268" s="374"/>
      <c r="BT268" s="374"/>
      <c r="BU268" s="374"/>
      <c r="BV268" s="374"/>
      <c r="BW268" s="374"/>
      <c r="BX268" s="374"/>
      <c r="BY268" s="374"/>
      <c r="BZ268" s="374"/>
      <c r="CA268" s="374"/>
      <c r="CB268" s="374"/>
      <c r="CC268" s="374"/>
      <c r="CD268" s="374"/>
      <c r="CE268" s="374"/>
      <c r="CF268" s="374"/>
      <c r="CG268" s="374"/>
      <c r="CH268" s="374"/>
      <c r="CI268" s="374"/>
      <c r="CJ268" s="374"/>
      <c r="CK268" s="374"/>
      <c r="CL268" s="374"/>
      <c r="CM268" s="374"/>
      <c r="CN268" s="374"/>
      <c r="CO268" s="374"/>
      <c r="CP268" s="374"/>
      <c r="CQ268" s="374"/>
      <c r="CR268" s="374"/>
      <c r="CS268" s="374"/>
      <c r="CT268" s="374"/>
      <c r="CU268" s="374"/>
      <c r="CV268" s="374"/>
      <c r="CW268" s="374"/>
      <c r="CX268" s="374"/>
      <c r="CY268" s="374"/>
      <c r="CZ268" s="374"/>
      <c r="DA268" s="374"/>
      <c r="DB268" s="374"/>
      <c r="DC268" s="374"/>
      <c r="DD268" s="374"/>
      <c r="DE268" s="374"/>
      <c r="DF268" s="374"/>
      <c r="DG268" s="374"/>
      <c r="DH268" s="374"/>
    </row>
    <row r="269" spans="1:282" s="357" customFormat="1" ht="72" customHeight="1" outlineLevel="1">
      <c r="A269" s="697"/>
      <c r="B269" s="630" t="s">
        <v>2392</v>
      </c>
      <c r="C269" s="360" t="s">
        <v>80</v>
      </c>
      <c r="D269" s="360" t="s">
        <v>2393</v>
      </c>
      <c r="E269" s="361" t="s">
        <v>2394</v>
      </c>
      <c r="F269" s="361" t="s">
        <v>2395</v>
      </c>
      <c r="G269" s="404">
        <v>7548</v>
      </c>
      <c r="H269" s="360" t="s">
        <v>2463</v>
      </c>
      <c r="I269" s="527">
        <v>19299.382659999999</v>
      </c>
      <c r="J269" s="527">
        <v>19299.382659999999</v>
      </c>
      <c r="K269" s="526">
        <v>0</v>
      </c>
      <c r="L269" s="527">
        <v>0</v>
      </c>
      <c r="M269" s="527">
        <v>17369.444390000001</v>
      </c>
      <c r="N269" s="527">
        <v>17369.444390000001</v>
      </c>
      <c r="O269" s="515" t="s">
        <v>2333</v>
      </c>
      <c r="P269" s="360" t="s">
        <v>80</v>
      </c>
      <c r="Q269" s="515" t="s">
        <v>2396</v>
      </c>
      <c r="R269" s="360" t="s">
        <v>86</v>
      </c>
      <c r="S269" s="361" t="s">
        <v>80</v>
      </c>
      <c r="T269" s="359">
        <v>459.8</v>
      </c>
      <c r="U269" s="359">
        <v>0</v>
      </c>
      <c r="V269" s="514">
        <v>0</v>
      </c>
      <c r="W269" s="359">
        <v>459.8</v>
      </c>
      <c r="X269" s="359">
        <v>0</v>
      </c>
      <c r="Y269" s="359">
        <v>1000</v>
      </c>
      <c r="Z269" s="359">
        <v>0</v>
      </c>
      <c r="AA269" s="359">
        <v>9000</v>
      </c>
      <c r="AB269" s="359">
        <v>10000</v>
      </c>
      <c r="AC269" s="359">
        <v>0</v>
      </c>
      <c r="AD269" s="359">
        <v>0</v>
      </c>
      <c r="AE269" s="359">
        <v>0</v>
      </c>
      <c r="AF269" s="359">
        <v>0</v>
      </c>
      <c r="AG269" s="359">
        <v>0</v>
      </c>
      <c r="AH269" s="359">
        <v>0</v>
      </c>
      <c r="AI269" s="359">
        <v>600</v>
      </c>
      <c r="AJ269" s="359">
        <v>0</v>
      </c>
      <c r="AK269" s="359">
        <v>5400</v>
      </c>
      <c r="AL269" s="359">
        <v>6000</v>
      </c>
      <c r="AM269" s="359">
        <v>0</v>
      </c>
      <c r="AN269" s="359">
        <v>100</v>
      </c>
      <c r="AO269" s="359">
        <v>0</v>
      </c>
      <c r="AP269" s="359">
        <v>900</v>
      </c>
      <c r="AQ269" s="359">
        <v>1000</v>
      </c>
      <c r="AR269" s="359">
        <v>0</v>
      </c>
      <c r="AS269" s="359">
        <v>300</v>
      </c>
      <c r="AT269" s="359">
        <v>0</v>
      </c>
      <c r="AU269" s="359">
        <v>2700</v>
      </c>
      <c r="AV269" s="359">
        <v>3000</v>
      </c>
      <c r="AW269" s="359">
        <v>0</v>
      </c>
      <c r="AX269" s="359">
        <v>8839.58266</v>
      </c>
      <c r="AY269" s="514">
        <v>17369.444390000001</v>
      </c>
      <c r="AZ269" s="359">
        <v>0</v>
      </c>
      <c r="BA269" s="359">
        <v>0</v>
      </c>
      <c r="BB269" s="360" t="s">
        <v>2391</v>
      </c>
      <c r="BC269" s="360" t="s">
        <v>80</v>
      </c>
      <c r="BD269" s="360">
        <v>0</v>
      </c>
      <c r="BE269" s="360">
        <v>0</v>
      </c>
      <c r="BF269" s="360" t="s">
        <v>1978</v>
      </c>
      <c r="BG269" s="360"/>
      <c r="BH269" s="360" t="s">
        <v>2093</v>
      </c>
      <c r="BI269" s="360" t="s">
        <v>2735</v>
      </c>
      <c r="BJ269" s="391"/>
      <c r="BK269" s="374"/>
      <c r="BL269" s="374"/>
      <c r="BM269" s="374"/>
      <c r="BN269" s="374"/>
      <c r="BO269" s="374"/>
      <c r="BP269" s="374"/>
      <c r="BQ269" s="374"/>
      <c r="BR269" s="374"/>
      <c r="BS269" s="374"/>
      <c r="BT269" s="374"/>
      <c r="BU269" s="374"/>
      <c r="BV269" s="374"/>
      <c r="BW269" s="374"/>
      <c r="BX269" s="374"/>
      <c r="BY269" s="374"/>
      <c r="BZ269" s="374"/>
      <c r="CA269" s="374"/>
      <c r="CB269" s="374"/>
      <c r="CC269" s="374"/>
      <c r="CD269" s="374"/>
      <c r="CE269" s="374"/>
      <c r="CF269" s="374"/>
      <c r="CG269" s="374"/>
      <c r="CH269" s="374"/>
      <c r="CI269" s="374"/>
      <c r="CJ269" s="374"/>
      <c r="CK269" s="374"/>
      <c r="CL269" s="374"/>
      <c r="CM269" s="374"/>
      <c r="CN269" s="374"/>
      <c r="CO269" s="374"/>
      <c r="CP269" s="374"/>
      <c r="CQ269" s="374"/>
      <c r="CR269" s="374"/>
      <c r="CS269" s="374"/>
      <c r="CT269" s="374"/>
      <c r="CU269" s="374"/>
      <c r="CV269" s="374"/>
      <c r="CW269" s="374"/>
      <c r="CX269" s="374"/>
      <c r="CY269" s="374"/>
      <c r="CZ269" s="374"/>
      <c r="DA269" s="374"/>
      <c r="DB269" s="374"/>
      <c r="DC269" s="374"/>
      <c r="DD269" s="374"/>
      <c r="DE269" s="374"/>
      <c r="DF269" s="374"/>
      <c r="DG269" s="374"/>
      <c r="DH269" s="374"/>
    </row>
    <row r="270" spans="1:282" s="357" customFormat="1" ht="71.25" customHeight="1" outlineLevel="1">
      <c r="A270" s="697"/>
      <c r="B270" s="631" t="s">
        <v>2887</v>
      </c>
      <c r="C270" s="412" t="s">
        <v>80</v>
      </c>
      <c r="D270" s="412" t="s">
        <v>509</v>
      </c>
      <c r="E270" s="414" t="s">
        <v>1227</v>
      </c>
      <c r="F270" s="414" t="s">
        <v>1228</v>
      </c>
      <c r="G270" s="531" t="s">
        <v>80</v>
      </c>
      <c r="H270" s="412" t="s">
        <v>2463</v>
      </c>
      <c r="I270" s="532">
        <v>11284.8</v>
      </c>
      <c r="J270" s="532">
        <v>11284.8</v>
      </c>
      <c r="K270" s="533">
        <v>0</v>
      </c>
      <c r="L270" s="532">
        <v>0</v>
      </c>
      <c r="M270" s="532">
        <v>10156.32</v>
      </c>
      <c r="N270" s="532">
        <v>10156.32</v>
      </c>
      <c r="O270" s="534" t="s">
        <v>2884</v>
      </c>
      <c r="P270" s="412" t="s">
        <v>80</v>
      </c>
      <c r="Q270" s="534" t="s">
        <v>2885</v>
      </c>
      <c r="R270" s="412" t="s">
        <v>182</v>
      </c>
      <c r="S270" s="414" t="s">
        <v>80</v>
      </c>
      <c r="T270" s="413">
        <v>0</v>
      </c>
      <c r="U270" s="413">
        <v>0</v>
      </c>
      <c r="V270" s="535">
        <v>0</v>
      </c>
      <c r="W270" s="413">
        <v>0</v>
      </c>
      <c r="X270" s="413">
        <v>0</v>
      </c>
      <c r="Y270" s="413">
        <v>280</v>
      </c>
      <c r="Z270" s="413">
        <v>0</v>
      </c>
      <c r="AA270" s="413">
        <v>2520</v>
      </c>
      <c r="AB270" s="413">
        <v>2800</v>
      </c>
      <c r="AC270" s="413">
        <v>0</v>
      </c>
      <c r="AD270" s="413">
        <v>0</v>
      </c>
      <c r="AE270" s="413">
        <v>0</v>
      </c>
      <c r="AF270" s="413">
        <v>0</v>
      </c>
      <c r="AG270" s="413">
        <v>0</v>
      </c>
      <c r="AH270" s="413">
        <v>0</v>
      </c>
      <c r="AI270" s="413">
        <v>0</v>
      </c>
      <c r="AJ270" s="413">
        <v>0</v>
      </c>
      <c r="AK270" s="413">
        <v>0</v>
      </c>
      <c r="AL270" s="413">
        <v>0</v>
      </c>
      <c r="AM270" s="413">
        <v>0</v>
      </c>
      <c r="AN270" s="413">
        <v>0</v>
      </c>
      <c r="AO270" s="413">
        <v>0</v>
      </c>
      <c r="AP270" s="413">
        <v>0</v>
      </c>
      <c r="AQ270" s="413">
        <v>0</v>
      </c>
      <c r="AR270" s="413">
        <v>0</v>
      </c>
      <c r="AS270" s="413">
        <v>280</v>
      </c>
      <c r="AT270" s="413">
        <v>0</v>
      </c>
      <c r="AU270" s="413">
        <v>2520</v>
      </c>
      <c r="AV270" s="413">
        <v>2800</v>
      </c>
      <c r="AW270" s="413">
        <v>0</v>
      </c>
      <c r="AX270" s="413">
        <v>8484.7999999999993</v>
      </c>
      <c r="AY270" s="535">
        <v>10156.32</v>
      </c>
      <c r="AZ270" s="413">
        <v>0</v>
      </c>
      <c r="BA270" s="413">
        <v>0</v>
      </c>
      <c r="BB270" s="412" t="s">
        <v>2888</v>
      </c>
      <c r="BC270" s="412" t="s">
        <v>279</v>
      </c>
      <c r="BD270" s="412">
        <v>0</v>
      </c>
      <c r="BE270" s="412">
        <v>0</v>
      </c>
      <c r="BF270" s="412" t="s">
        <v>1978</v>
      </c>
      <c r="BG270" s="412"/>
      <c r="BH270" s="412" t="s">
        <v>2017</v>
      </c>
      <c r="BI270" s="412" t="s">
        <v>2735</v>
      </c>
      <c r="BJ270" s="391"/>
      <c r="BK270" s="374"/>
      <c r="BL270" s="374"/>
      <c r="BM270" s="374"/>
      <c r="BN270" s="374"/>
      <c r="BO270" s="374"/>
      <c r="BP270" s="374"/>
      <c r="BQ270" s="374"/>
      <c r="BR270" s="374"/>
      <c r="BS270" s="374"/>
      <c r="BT270" s="374"/>
      <c r="BU270" s="374"/>
      <c r="BV270" s="374"/>
      <c r="BW270" s="374"/>
      <c r="BX270" s="374"/>
      <c r="BY270" s="374"/>
      <c r="BZ270" s="374"/>
      <c r="CA270" s="374"/>
      <c r="CB270" s="374"/>
      <c r="CC270" s="374"/>
      <c r="CD270" s="374"/>
      <c r="CE270" s="374"/>
      <c r="CF270" s="374"/>
      <c r="CG270" s="374"/>
      <c r="CH270" s="374"/>
      <c r="CI270" s="374"/>
      <c r="CJ270" s="374"/>
      <c r="CK270" s="374"/>
      <c r="CL270" s="374"/>
      <c r="CM270" s="374"/>
      <c r="CN270" s="374"/>
      <c r="CO270" s="374"/>
      <c r="CP270" s="374"/>
      <c r="CQ270" s="374"/>
      <c r="CR270" s="374"/>
      <c r="CS270" s="374"/>
      <c r="CT270" s="374"/>
      <c r="CU270" s="374"/>
      <c r="CV270" s="374"/>
      <c r="CW270" s="374"/>
      <c r="CX270" s="374"/>
      <c r="CY270" s="374"/>
      <c r="CZ270" s="374"/>
      <c r="DA270" s="374"/>
      <c r="DB270" s="374"/>
      <c r="DC270" s="374"/>
      <c r="DD270" s="374"/>
      <c r="DE270" s="374"/>
      <c r="DF270" s="374"/>
      <c r="DG270" s="374"/>
      <c r="DH270" s="374"/>
    </row>
    <row r="271" spans="1:282" s="373" customFormat="1" ht="49.5" customHeight="1">
      <c r="A271" s="697"/>
      <c r="B271" s="632" t="s">
        <v>535</v>
      </c>
      <c r="C271" s="370" t="s">
        <v>80</v>
      </c>
      <c r="D271" s="370" t="s">
        <v>80</v>
      </c>
      <c r="E271" s="370" t="s">
        <v>80</v>
      </c>
      <c r="F271" s="370" t="s">
        <v>80</v>
      </c>
      <c r="G271" s="371" t="s">
        <v>80</v>
      </c>
      <c r="H271" s="370" t="s">
        <v>80</v>
      </c>
      <c r="I271" s="372">
        <f t="shared" ref="I271:N271" si="54">SUM(I215:I270)</f>
        <v>1571412.60363</v>
      </c>
      <c r="J271" s="372">
        <f t="shared" si="54"/>
        <v>1373500.0080100007</v>
      </c>
      <c r="K271" s="372">
        <f t="shared" si="54"/>
        <v>197912.59562000004</v>
      </c>
      <c r="L271" s="372">
        <f t="shared" si="54"/>
        <v>542429.73763000011</v>
      </c>
      <c r="M271" s="372">
        <f t="shared" si="54"/>
        <v>624807.94398999994</v>
      </c>
      <c r="N271" s="372">
        <f t="shared" si="54"/>
        <v>728376.68340999994</v>
      </c>
      <c r="O271" s="370" t="s">
        <v>80</v>
      </c>
      <c r="P271" s="381" t="s">
        <v>80</v>
      </c>
      <c r="Q271" s="382" t="s">
        <v>80</v>
      </c>
      <c r="R271" s="382" t="s">
        <v>80</v>
      </c>
      <c r="S271" s="370" t="s">
        <v>80</v>
      </c>
      <c r="T271" s="372">
        <f t="shared" ref="T271:BA271" si="55">SUM(T215:T270)</f>
        <v>152795.27051</v>
      </c>
      <c r="U271" s="372">
        <f t="shared" si="55"/>
        <v>171351.95529000001</v>
      </c>
      <c r="V271" s="372">
        <f t="shared" si="55"/>
        <v>233719.42495999997</v>
      </c>
      <c r="W271" s="372">
        <f t="shared" si="55"/>
        <v>467090.14273000008</v>
      </c>
      <c r="X271" s="372">
        <f t="shared" si="55"/>
        <v>25570.60482</v>
      </c>
      <c r="Y271" s="372">
        <f t="shared" si="55"/>
        <v>31555.862410000002</v>
      </c>
      <c r="Z271" s="372">
        <f t="shared" si="55"/>
        <v>13318.332340000001</v>
      </c>
      <c r="AA271" s="372">
        <f t="shared" si="55"/>
        <v>362266.90461999999</v>
      </c>
      <c r="AB271" s="372">
        <f t="shared" si="55"/>
        <v>407141.09936999995</v>
      </c>
      <c r="AC271" s="372">
        <f t="shared" si="55"/>
        <v>166249.50089999998</v>
      </c>
      <c r="AD271" s="372">
        <f t="shared" si="55"/>
        <v>7409.1253900000002</v>
      </c>
      <c r="AE271" s="372">
        <f t="shared" si="55"/>
        <v>2308.0518299999999</v>
      </c>
      <c r="AF271" s="372">
        <f t="shared" si="55"/>
        <v>70050.478300000002</v>
      </c>
      <c r="AG271" s="372">
        <f t="shared" si="55"/>
        <v>79767.65552</v>
      </c>
      <c r="AH271" s="372">
        <f t="shared" si="55"/>
        <v>1373.1112900000001</v>
      </c>
      <c r="AI271" s="372">
        <f t="shared" si="55"/>
        <v>4701.7382799999996</v>
      </c>
      <c r="AJ271" s="372">
        <f t="shared" si="55"/>
        <v>0</v>
      </c>
      <c r="AK271" s="372">
        <f t="shared" si="55"/>
        <v>56246.81972</v>
      </c>
      <c r="AL271" s="372">
        <f t="shared" si="55"/>
        <v>60948.558000000005</v>
      </c>
      <c r="AM271" s="372">
        <f t="shared" si="55"/>
        <v>114166.30207000001</v>
      </c>
      <c r="AN271" s="372">
        <f t="shared" si="55"/>
        <v>10928.184900000002</v>
      </c>
      <c r="AO271" s="372">
        <f t="shared" si="55"/>
        <v>5352.7920000000004</v>
      </c>
      <c r="AP271" s="372">
        <f t="shared" si="55"/>
        <v>131784.48759999999</v>
      </c>
      <c r="AQ271" s="372">
        <f t="shared" si="55"/>
        <v>148065.4645</v>
      </c>
      <c r="AR271" s="372">
        <f t="shared" si="55"/>
        <v>0</v>
      </c>
      <c r="AS271" s="372">
        <f t="shared" si="55"/>
        <v>8516.8138399999989</v>
      </c>
      <c r="AT271" s="372">
        <f t="shared" si="55"/>
        <v>5657.4885099999992</v>
      </c>
      <c r="AU271" s="372">
        <f t="shared" si="55"/>
        <v>104185.11900000001</v>
      </c>
      <c r="AV271" s="372">
        <f t="shared" si="55"/>
        <v>118359.42135</v>
      </c>
      <c r="AW271" s="372">
        <f t="shared" si="55"/>
        <v>50710.08754</v>
      </c>
      <c r="AX271" s="372">
        <f t="shared" si="55"/>
        <v>192840.57462999999</v>
      </c>
      <c r="AY271" s="372">
        <f t="shared" si="55"/>
        <v>537929.68897999986</v>
      </c>
      <c r="AZ271" s="372">
        <f t="shared" si="55"/>
        <v>2361.87599</v>
      </c>
      <c r="BA271" s="372">
        <f t="shared" si="55"/>
        <v>11195.774740000001</v>
      </c>
      <c r="BB271" s="370" t="s">
        <v>80</v>
      </c>
      <c r="BC271" s="370" t="s">
        <v>80</v>
      </c>
      <c r="BD271" s="372">
        <f>SUM(BD215:BD270)</f>
        <v>0</v>
      </c>
      <c r="BE271" s="372">
        <f>SUM(BE215:BE270)</f>
        <v>0</v>
      </c>
      <c r="BF271" s="370" t="s">
        <v>80</v>
      </c>
      <c r="BG271" s="370" t="s">
        <v>80</v>
      </c>
      <c r="BH271" s="370" t="s">
        <v>80</v>
      </c>
      <c r="BI271" s="370" t="s">
        <v>80</v>
      </c>
      <c r="BJ271" s="374"/>
      <c r="BK271" s="374"/>
      <c r="BL271" s="374"/>
      <c r="BM271" s="374"/>
      <c r="BN271" s="374"/>
      <c r="BO271" s="374"/>
      <c r="BP271" s="374"/>
      <c r="BQ271" s="374"/>
      <c r="BR271" s="374"/>
      <c r="BS271" s="374"/>
      <c r="BT271" s="374"/>
      <c r="BU271" s="374"/>
      <c r="BV271" s="374"/>
      <c r="BW271" s="374"/>
      <c r="BX271" s="374"/>
      <c r="BY271" s="374"/>
      <c r="BZ271" s="374"/>
      <c r="CA271" s="374"/>
      <c r="CB271" s="374"/>
      <c r="CC271" s="374"/>
      <c r="CD271" s="374"/>
      <c r="CE271" s="374"/>
      <c r="CF271" s="374"/>
      <c r="CG271" s="374"/>
      <c r="CH271" s="374"/>
      <c r="CI271" s="374"/>
      <c r="CJ271" s="374"/>
      <c r="CK271" s="374"/>
      <c r="CL271" s="374"/>
      <c r="CM271" s="374"/>
      <c r="CN271" s="374"/>
      <c r="CO271" s="374"/>
      <c r="CP271" s="374"/>
      <c r="CQ271" s="374"/>
      <c r="CR271" s="374"/>
      <c r="CS271" s="374"/>
      <c r="CT271" s="374"/>
      <c r="CU271" s="374"/>
      <c r="CV271" s="374"/>
      <c r="CW271" s="374"/>
      <c r="CX271" s="374"/>
      <c r="CY271" s="374"/>
      <c r="CZ271" s="374"/>
      <c r="DA271" s="374"/>
      <c r="DB271" s="374"/>
      <c r="DC271" s="374"/>
      <c r="DD271" s="374"/>
      <c r="DE271" s="374"/>
      <c r="DF271" s="374"/>
      <c r="DG271" s="374"/>
      <c r="DH271" s="374"/>
      <c r="DI271" s="374"/>
      <c r="DJ271" s="374"/>
      <c r="DK271" s="374"/>
      <c r="DL271" s="374"/>
      <c r="DM271" s="374"/>
      <c r="DN271" s="374"/>
      <c r="DO271" s="374"/>
      <c r="DP271" s="374"/>
      <c r="DQ271" s="374"/>
      <c r="DR271" s="374"/>
      <c r="DS271" s="374"/>
      <c r="DT271" s="374"/>
      <c r="DU271" s="374"/>
      <c r="DV271" s="374"/>
      <c r="DW271" s="374"/>
      <c r="DX271" s="374"/>
      <c r="DY271" s="374"/>
      <c r="DZ271" s="374"/>
      <c r="EA271" s="374"/>
      <c r="EB271" s="374"/>
      <c r="EC271" s="374"/>
      <c r="ED271" s="374"/>
      <c r="EE271" s="374"/>
      <c r="EF271" s="374"/>
      <c r="EG271" s="374"/>
      <c r="EH271" s="374"/>
      <c r="EI271" s="374"/>
      <c r="EJ271" s="374"/>
      <c r="EK271" s="374"/>
      <c r="EL271" s="374"/>
      <c r="EM271" s="374"/>
      <c r="EN271" s="374"/>
      <c r="EO271" s="374"/>
      <c r="EP271" s="374"/>
      <c r="EQ271" s="374"/>
      <c r="ER271" s="374"/>
      <c r="ES271" s="374"/>
      <c r="ET271" s="374"/>
      <c r="EU271" s="374"/>
      <c r="EV271" s="374"/>
      <c r="EW271" s="374"/>
      <c r="EX271" s="374"/>
      <c r="EY271" s="374"/>
      <c r="EZ271" s="374"/>
      <c r="FA271" s="374"/>
      <c r="FB271" s="374"/>
      <c r="FC271" s="374"/>
      <c r="FD271" s="374"/>
      <c r="FE271" s="374"/>
      <c r="FF271" s="374"/>
      <c r="FG271" s="374"/>
      <c r="FH271" s="374"/>
      <c r="FI271" s="374"/>
      <c r="FJ271" s="374"/>
      <c r="FK271" s="374"/>
      <c r="FL271" s="374"/>
      <c r="FM271" s="374"/>
      <c r="FN271" s="374"/>
      <c r="FO271" s="374"/>
      <c r="FP271" s="374"/>
      <c r="FQ271" s="374"/>
      <c r="FR271" s="374"/>
      <c r="FS271" s="374"/>
      <c r="FT271" s="374"/>
      <c r="FU271" s="374"/>
      <c r="FV271" s="374"/>
      <c r="FW271" s="374"/>
      <c r="FX271" s="374"/>
      <c r="FY271" s="374"/>
      <c r="FZ271" s="374"/>
      <c r="GA271" s="374"/>
      <c r="GB271" s="374"/>
      <c r="GC271" s="374"/>
      <c r="GD271" s="374"/>
      <c r="GE271" s="374"/>
      <c r="GF271" s="374"/>
      <c r="GG271" s="374"/>
      <c r="GH271" s="374"/>
      <c r="GI271" s="374"/>
      <c r="GJ271" s="374"/>
      <c r="GK271" s="374"/>
      <c r="GL271" s="374"/>
      <c r="GM271" s="374"/>
      <c r="GN271" s="374"/>
      <c r="GO271" s="374"/>
      <c r="GP271" s="374"/>
      <c r="GQ271" s="374"/>
      <c r="GR271" s="374"/>
      <c r="GS271" s="374"/>
      <c r="GT271" s="374"/>
      <c r="GU271" s="374"/>
      <c r="GV271" s="374"/>
      <c r="GW271" s="374"/>
      <c r="GX271" s="374"/>
      <c r="GY271" s="374"/>
      <c r="GZ271" s="374"/>
      <c r="HA271" s="374"/>
      <c r="HB271" s="374"/>
      <c r="HC271" s="374"/>
      <c r="HD271" s="374"/>
      <c r="HE271" s="374"/>
      <c r="HF271" s="374"/>
      <c r="HG271" s="374"/>
      <c r="HH271" s="374"/>
      <c r="HI271" s="374"/>
      <c r="HJ271" s="374"/>
      <c r="HK271" s="374"/>
      <c r="HL271" s="374"/>
      <c r="HM271" s="374"/>
      <c r="HN271" s="374"/>
      <c r="HO271" s="374"/>
      <c r="HP271" s="374"/>
      <c r="HQ271" s="374"/>
      <c r="HR271" s="374"/>
      <c r="HS271" s="374"/>
      <c r="HT271" s="374"/>
      <c r="HU271" s="374"/>
      <c r="HV271" s="374"/>
      <c r="HW271" s="374"/>
      <c r="HX271" s="374"/>
      <c r="HY271" s="374"/>
      <c r="HZ271" s="374"/>
      <c r="IA271" s="374"/>
      <c r="IB271" s="374"/>
      <c r="IC271" s="374"/>
      <c r="ID271" s="374"/>
      <c r="IE271" s="374"/>
      <c r="IF271" s="374"/>
      <c r="IG271" s="374"/>
      <c r="IH271" s="374"/>
      <c r="II271" s="374"/>
      <c r="IJ271" s="374"/>
      <c r="IK271" s="374"/>
      <c r="IL271" s="374"/>
      <c r="IM271" s="374"/>
      <c r="IN271" s="374"/>
      <c r="IO271" s="374"/>
      <c r="IP271" s="374"/>
      <c r="IQ271" s="374"/>
      <c r="IR271" s="374"/>
      <c r="IS271" s="374"/>
      <c r="IT271" s="374"/>
      <c r="IU271" s="374"/>
      <c r="IV271" s="374"/>
      <c r="IW271" s="374"/>
      <c r="IX271" s="374"/>
      <c r="IY271" s="374"/>
      <c r="IZ271" s="374"/>
      <c r="JA271" s="374"/>
      <c r="JB271" s="374"/>
      <c r="JC271" s="374"/>
      <c r="JD271" s="374"/>
      <c r="JE271" s="374"/>
      <c r="JF271" s="374"/>
      <c r="JG271" s="374"/>
      <c r="JH271" s="374"/>
      <c r="JI271" s="374"/>
      <c r="JJ271" s="374"/>
      <c r="JK271" s="374"/>
      <c r="JL271" s="374"/>
      <c r="JM271" s="374"/>
      <c r="JN271" s="374"/>
      <c r="JO271" s="374"/>
      <c r="JP271" s="374"/>
      <c r="JQ271" s="374"/>
      <c r="JR271" s="374"/>
      <c r="JS271" s="374"/>
      <c r="JT271" s="374"/>
      <c r="JU271" s="374"/>
      <c r="JV271" s="374"/>
    </row>
    <row r="272" spans="1:282" s="357" customFormat="1" ht="72" outlineLevel="1">
      <c r="A272" s="697"/>
      <c r="B272" s="628" t="s">
        <v>1963</v>
      </c>
      <c r="C272" s="361" t="s">
        <v>2004</v>
      </c>
      <c r="D272" s="360" t="s">
        <v>100</v>
      </c>
      <c r="E272" s="360" t="s">
        <v>2179</v>
      </c>
      <c r="F272" s="361">
        <v>49535013</v>
      </c>
      <c r="G272" s="361" t="s">
        <v>1992</v>
      </c>
      <c r="H272" s="360" t="s">
        <v>1646</v>
      </c>
      <c r="I272" s="359">
        <v>1851.1</v>
      </c>
      <c r="J272" s="359">
        <v>1851.1</v>
      </c>
      <c r="K272" s="359">
        <v>0</v>
      </c>
      <c r="L272" s="359">
        <v>0</v>
      </c>
      <c r="M272" s="359">
        <v>1665.99</v>
      </c>
      <c r="N272" s="359">
        <v>1665.99</v>
      </c>
      <c r="O272" s="536">
        <v>45657</v>
      </c>
      <c r="P272" s="399" t="s">
        <v>80</v>
      </c>
      <c r="Q272" s="364">
        <v>44469</v>
      </c>
      <c r="R272" s="360" t="s">
        <v>693</v>
      </c>
      <c r="S272" s="364">
        <v>44368</v>
      </c>
      <c r="T272" s="359">
        <v>185.11</v>
      </c>
      <c r="U272" s="359">
        <v>0</v>
      </c>
      <c r="V272" s="359">
        <v>1665.99</v>
      </c>
      <c r="W272" s="359">
        <v>1851.1</v>
      </c>
      <c r="X272" s="359">
        <v>0</v>
      </c>
      <c r="Y272" s="359">
        <v>0</v>
      </c>
      <c r="Z272" s="359">
        <v>0</v>
      </c>
      <c r="AA272" s="359">
        <v>0</v>
      </c>
      <c r="AB272" s="359">
        <v>0</v>
      </c>
      <c r="AC272" s="359">
        <v>1665.99</v>
      </c>
      <c r="AD272" s="359">
        <v>0</v>
      </c>
      <c r="AE272" s="359">
        <v>0</v>
      </c>
      <c r="AF272" s="359">
        <v>0</v>
      </c>
      <c r="AG272" s="359">
        <v>0</v>
      </c>
      <c r="AH272" s="359">
        <v>0</v>
      </c>
      <c r="AI272" s="359">
        <v>0</v>
      </c>
      <c r="AJ272" s="359">
        <v>0</v>
      </c>
      <c r="AK272" s="359">
        <v>0</v>
      </c>
      <c r="AL272" s="359">
        <v>0</v>
      </c>
      <c r="AM272" s="359">
        <v>0</v>
      </c>
      <c r="AN272" s="359">
        <v>0</v>
      </c>
      <c r="AO272" s="359">
        <v>0</v>
      </c>
      <c r="AP272" s="359">
        <v>0</v>
      </c>
      <c r="AQ272" s="359">
        <v>0</v>
      </c>
      <c r="AR272" s="359">
        <v>0</v>
      </c>
      <c r="AS272" s="359">
        <v>0</v>
      </c>
      <c r="AT272" s="359">
        <v>0</v>
      </c>
      <c r="AU272" s="359">
        <v>0</v>
      </c>
      <c r="AV272" s="359">
        <v>0</v>
      </c>
      <c r="AW272" s="359">
        <v>1665.99</v>
      </c>
      <c r="AX272" s="359">
        <v>0</v>
      </c>
      <c r="AY272" s="359">
        <v>0</v>
      </c>
      <c r="AZ272" s="359">
        <v>0</v>
      </c>
      <c r="BA272" s="359">
        <v>0</v>
      </c>
      <c r="BB272" s="360" t="s">
        <v>1964</v>
      </c>
      <c r="BC272" s="360" t="s">
        <v>80</v>
      </c>
      <c r="BD272" s="360" t="s">
        <v>80</v>
      </c>
      <c r="BE272" s="360" t="s">
        <v>80</v>
      </c>
      <c r="BF272" s="360" t="s">
        <v>1978</v>
      </c>
      <c r="BG272" s="360"/>
      <c r="BH272" s="360" t="s">
        <v>2031</v>
      </c>
      <c r="BI272" s="360" t="s">
        <v>2735</v>
      </c>
      <c r="BJ272" s="391"/>
      <c r="BK272" s="374"/>
      <c r="BL272" s="374"/>
      <c r="BM272" s="374"/>
      <c r="BN272" s="374"/>
      <c r="BO272" s="374"/>
      <c r="BP272" s="374"/>
      <c r="BQ272" s="374"/>
      <c r="BR272" s="374"/>
      <c r="BS272" s="374"/>
      <c r="BT272" s="374"/>
      <c r="BU272" s="374"/>
      <c r="BV272" s="374"/>
      <c r="BW272" s="374"/>
      <c r="BX272" s="374"/>
      <c r="BY272" s="374"/>
      <c r="BZ272" s="374"/>
      <c r="CA272" s="374"/>
      <c r="CB272" s="374"/>
      <c r="CC272" s="374"/>
      <c r="CD272" s="374"/>
      <c r="CE272" s="374"/>
      <c r="CF272" s="374"/>
      <c r="CG272" s="374"/>
      <c r="CH272" s="374"/>
      <c r="CI272" s="374"/>
      <c r="CJ272" s="374"/>
      <c r="CK272" s="374"/>
      <c r="CL272" s="374"/>
      <c r="CM272" s="374"/>
      <c r="CN272" s="374"/>
      <c r="CO272" s="374"/>
      <c r="CP272" s="374"/>
      <c r="CQ272" s="374"/>
      <c r="CR272" s="374"/>
      <c r="CS272" s="374"/>
      <c r="CT272" s="374"/>
      <c r="CU272" s="374"/>
      <c r="CV272" s="374"/>
      <c r="CW272" s="374"/>
      <c r="CX272" s="374"/>
      <c r="CY272" s="374"/>
      <c r="CZ272" s="374"/>
      <c r="DA272" s="374"/>
      <c r="DB272" s="374"/>
      <c r="DC272" s="374"/>
      <c r="DD272" s="374"/>
      <c r="DE272" s="374"/>
      <c r="DF272" s="374"/>
      <c r="DG272" s="374"/>
      <c r="DH272" s="374"/>
      <c r="DI272" s="374"/>
      <c r="DJ272" s="374"/>
      <c r="DK272" s="374"/>
      <c r="DL272" s="374"/>
      <c r="DM272" s="374"/>
      <c r="DN272" s="374"/>
      <c r="DO272" s="374"/>
      <c r="DP272" s="374"/>
      <c r="DQ272" s="374"/>
      <c r="DR272" s="374"/>
      <c r="DS272" s="374"/>
      <c r="DT272" s="374"/>
      <c r="DU272" s="374"/>
      <c r="DV272" s="374"/>
      <c r="DW272" s="374"/>
      <c r="DX272" s="374"/>
      <c r="DY272" s="374"/>
      <c r="DZ272" s="374"/>
      <c r="EA272" s="374"/>
      <c r="EB272" s="374"/>
      <c r="EC272" s="374"/>
      <c r="ED272" s="374"/>
      <c r="EE272" s="374"/>
      <c r="EF272" s="374"/>
      <c r="EG272" s="374"/>
      <c r="EH272" s="374"/>
      <c r="EI272" s="374"/>
      <c r="EJ272" s="374"/>
      <c r="EK272" s="374"/>
      <c r="EL272" s="374"/>
      <c r="EM272" s="374"/>
      <c r="EN272" s="374"/>
      <c r="EO272" s="374"/>
      <c r="EP272" s="374"/>
      <c r="EQ272" s="374"/>
      <c r="ER272" s="374"/>
      <c r="ES272" s="374"/>
      <c r="ET272" s="374"/>
      <c r="EU272" s="374"/>
      <c r="EV272" s="374"/>
      <c r="EW272" s="374"/>
      <c r="EX272" s="374"/>
      <c r="EY272" s="374"/>
      <c r="EZ272" s="374"/>
      <c r="FA272" s="374"/>
      <c r="FB272" s="374"/>
      <c r="FC272" s="374"/>
      <c r="FD272" s="374"/>
      <c r="FE272" s="374"/>
      <c r="FF272" s="374"/>
      <c r="FG272" s="374"/>
      <c r="FH272" s="374"/>
      <c r="FI272" s="374"/>
      <c r="FJ272" s="374"/>
      <c r="FK272" s="374"/>
      <c r="FL272" s="374"/>
      <c r="FM272" s="374"/>
      <c r="FN272" s="374"/>
      <c r="FO272" s="374"/>
      <c r="FP272" s="374"/>
      <c r="FQ272" s="374"/>
      <c r="FR272" s="374"/>
      <c r="FS272" s="374"/>
      <c r="FT272" s="374"/>
      <c r="FU272" s="374"/>
      <c r="FV272" s="374"/>
      <c r="FW272" s="374"/>
      <c r="FX272" s="374"/>
      <c r="FY272" s="374"/>
      <c r="FZ272" s="374"/>
      <c r="GA272" s="374"/>
      <c r="GB272" s="374"/>
      <c r="GC272" s="374"/>
      <c r="GD272" s="374"/>
      <c r="GE272" s="374"/>
      <c r="GF272" s="374"/>
      <c r="GG272" s="374"/>
      <c r="GH272" s="374"/>
      <c r="GI272" s="374"/>
      <c r="GJ272" s="374"/>
      <c r="GK272" s="374"/>
      <c r="GL272" s="374"/>
      <c r="GM272" s="374"/>
      <c r="GN272" s="374"/>
      <c r="GO272" s="374"/>
      <c r="GP272" s="374"/>
      <c r="GQ272" s="374"/>
      <c r="GR272" s="374"/>
      <c r="GS272" s="374"/>
      <c r="GT272" s="374"/>
      <c r="GU272" s="374"/>
      <c r="GV272" s="374"/>
      <c r="GW272" s="374"/>
      <c r="GX272" s="374"/>
      <c r="GY272" s="374"/>
      <c r="GZ272" s="374"/>
      <c r="HA272" s="374"/>
      <c r="HB272" s="374"/>
      <c r="HC272" s="374"/>
      <c r="HD272" s="374"/>
      <c r="HE272" s="374"/>
      <c r="HF272" s="374"/>
      <c r="HG272" s="374"/>
      <c r="HH272" s="374"/>
      <c r="HI272" s="374"/>
      <c r="HJ272" s="374"/>
      <c r="HK272" s="374"/>
      <c r="HL272" s="374"/>
      <c r="HM272" s="374"/>
      <c r="HN272" s="374"/>
      <c r="HO272" s="374"/>
      <c r="HP272" s="374"/>
      <c r="HQ272" s="374"/>
      <c r="HR272" s="374"/>
      <c r="HS272" s="374"/>
      <c r="HT272" s="374"/>
      <c r="HU272" s="374"/>
      <c r="HV272" s="374"/>
      <c r="HW272" s="374"/>
      <c r="HX272" s="374"/>
      <c r="HY272" s="374"/>
      <c r="HZ272" s="374"/>
      <c r="IA272" s="374"/>
      <c r="IB272" s="374"/>
      <c r="IC272" s="374"/>
      <c r="ID272" s="374"/>
      <c r="IE272" s="374"/>
      <c r="IF272" s="374"/>
      <c r="IG272" s="374"/>
      <c r="IH272" s="374"/>
      <c r="II272" s="374"/>
      <c r="IJ272" s="374"/>
      <c r="IK272" s="374"/>
      <c r="IL272" s="374"/>
      <c r="IM272" s="374"/>
      <c r="IN272" s="374"/>
      <c r="IO272" s="374"/>
      <c r="IP272" s="374"/>
      <c r="IQ272" s="374"/>
      <c r="IR272" s="374"/>
      <c r="IS272" s="374"/>
      <c r="IT272" s="374"/>
      <c r="IU272" s="374"/>
      <c r="IV272" s="374"/>
      <c r="IW272" s="374"/>
      <c r="IX272" s="374"/>
      <c r="IY272" s="374"/>
      <c r="IZ272" s="374"/>
      <c r="JA272" s="374"/>
      <c r="JB272" s="374"/>
      <c r="JC272" s="374"/>
      <c r="JD272" s="374"/>
      <c r="JE272" s="374"/>
      <c r="JF272" s="374"/>
      <c r="JG272" s="374"/>
      <c r="JH272" s="374"/>
      <c r="JI272" s="374"/>
      <c r="JJ272" s="374"/>
      <c r="JK272" s="374"/>
      <c r="JL272" s="374"/>
      <c r="JM272" s="374"/>
      <c r="JN272" s="374"/>
      <c r="JO272" s="374"/>
      <c r="JP272" s="374"/>
      <c r="JQ272" s="374"/>
      <c r="JR272" s="374"/>
      <c r="JS272" s="374"/>
      <c r="JT272" s="374"/>
      <c r="JU272" s="374"/>
      <c r="JV272" s="374"/>
    </row>
    <row r="273" spans="1:282" s="357" customFormat="1" ht="54" outlineLevel="1">
      <c r="A273" s="697"/>
      <c r="B273" s="628" t="s">
        <v>1965</v>
      </c>
      <c r="C273" s="361" t="s">
        <v>2005</v>
      </c>
      <c r="D273" s="360" t="s">
        <v>125</v>
      </c>
      <c r="E273" s="360" t="s">
        <v>1183</v>
      </c>
      <c r="F273" s="361">
        <v>61664651</v>
      </c>
      <c r="G273" s="361" t="s">
        <v>1993</v>
      </c>
      <c r="H273" s="360" t="s">
        <v>1646</v>
      </c>
      <c r="I273" s="359">
        <v>1850</v>
      </c>
      <c r="J273" s="359">
        <v>1850</v>
      </c>
      <c r="K273" s="359">
        <v>0</v>
      </c>
      <c r="L273" s="359">
        <v>0</v>
      </c>
      <c r="M273" s="359">
        <v>1665</v>
      </c>
      <c r="N273" s="359">
        <v>1665</v>
      </c>
      <c r="O273" s="536">
        <v>45657</v>
      </c>
      <c r="P273" s="399" t="s">
        <v>80</v>
      </c>
      <c r="Q273" s="364">
        <v>44469</v>
      </c>
      <c r="R273" s="360" t="s">
        <v>693</v>
      </c>
      <c r="S273" s="364">
        <v>44368</v>
      </c>
      <c r="T273" s="359">
        <v>185</v>
      </c>
      <c r="U273" s="359">
        <v>0</v>
      </c>
      <c r="V273" s="359">
        <v>1665</v>
      </c>
      <c r="W273" s="359">
        <v>1850</v>
      </c>
      <c r="X273" s="359">
        <v>0</v>
      </c>
      <c r="Y273" s="359">
        <v>0</v>
      </c>
      <c r="Z273" s="359">
        <v>0</v>
      </c>
      <c r="AA273" s="359">
        <v>0</v>
      </c>
      <c r="AB273" s="359">
        <v>0</v>
      </c>
      <c r="AC273" s="359">
        <v>1665</v>
      </c>
      <c r="AD273" s="359">
        <v>0</v>
      </c>
      <c r="AE273" s="359">
        <v>0</v>
      </c>
      <c r="AF273" s="359">
        <v>0</v>
      </c>
      <c r="AG273" s="359">
        <v>0</v>
      </c>
      <c r="AH273" s="359">
        <v>0</v>
      </c>
      <c r="AI273" s="359">
        <v>0</v>
      </c>
      <c r="AJ273" s="359">
        <v>0</v>
      </c>
      <c r="AK273" s="359">
        <v>0</v>
      </c>
      <c r="AL273" s="359">
        <v>0</v>
      </c>
      <c r="AM273" s="359">
        <v>0</v>
      </c>
      <c r="AN273" s="359">
        <v>0</v>
      </c>
      <c r="AO273" s="359">
        <v>0</v>
      </c>
      <c r="AP273" s="359">
        <v>0</v>
      </c>
      <c r="AQ273" s="359">
        <v>0</v>
      </c>
      <c r="AR273" s="359">
        <v>0</v>
      </c>
      <c r="AS273" s="359">
        <v>0</v>
      </c>
      <c r="AT273" s="359">
        <v>0</v>
      </c>
      <c r="AU273" s="359">
        <v>0</v>
      </c>
      <c r="AV273" s="359">
        <v>0</v>
      </c>
      <c r="AW273" s="359">
        <v>1665</v>
      </c>
      <c r="AX273" s="359">
        <v>0</v>
      </c>
      <c r="AY273" s="359">
        <v>0</v>
      </c>
      <c r="AZ273" s="359">
        <v>0</v>
      </c>
      <c r="BA273" s="359">
        <v>0</v>
      </c>
      <c r="BB273" s="360" t="s">
        <v>1964</v>
      </c>
      <c r="BC273" s="360" t="s">
        <v>80</v>
      </c>
      <c r="BD273" s="360" t="s">
        <v>80</v>
      </c>
      <c r="BE273" s="360" t="s">
        <v>80</v>
      </c>
      <c r="BF273" s="360" t="s">
        <v>1978</v>
      </c>
      <c r="BG273" s="360"/>
      <c r="BH273" s="360" t="s">
        <v>2014</v>
      </c>
      <c r="BI273" s="360" t="s">
        <v>2735</v>
      </c>
      <c r="BJ273" s="391"/>
      <c r="BK273" s="374"/>
      <c r="BL273" s="374"/>
      <c r="BM273" s="374"/>
      <c r="BN273" s="374"/>
      <c r="BO273" s="374"/>
      <c r="BP273" s="374"/>
      <c r="BQ273" s="374"/>
      <c r="BR273" s="374"/>
      <c r="BS273" s="374"/>
      <c r="BT273" s="374"/>
      <c r="BU273" s="374"/>
      <c r="BV273" s="374"/>
      <c r="BW273" s="374"/>
      <c r="BX273" s="374"/>
      <c r="BY273" s="374"/>
      <c r="BZ273" s="374"/>
      <c r="CA273" s="374"/>
      <c r="CB273" s="374"/>
      <c r="CC273" s="374"/>
      <c r="CD273" s="374"/>
      <c r="CE273" s="374"/>
      <c r="CF273" s="374"/>
      <c r="CG273" s="374"/>
      <c r="CH273" s="374"/>
      <c r="CI273" s="374"/>
      <c r="CJ273" s="374"/>
      <c r="CK273" s="374"/>
      <c r="CL273" s="374"/>
      <c r="CM273" s="374"/>
      <c r="CN273" s="374"/>
      <c r="CO273" s="374"/>
      <c r="CP273" s="374"/>
      <c r="CQ273" s="374"/>
      <c r="CR273" s="374"/>
      <c r="CS273" s="374"/>
      <c r="CT273" s="374"/>
      <c r="CU273" s="374"/>
      <c r="CV273" s="374"/>
      <c r="CW273" s="374"/>
      <c r="CX273" s="374"/>
      <c r="CY273" s="374"/>
      <c r="CZ273" s="374"/>
      <c r="DA273" s="374"/>
      <c r="DB273" s="374"/>
      <c r="DC273" s="374"/>
      <c r="DD273" s="374"/>
      <c r="DE273" s="374"/>
      <c r="DF273" s="374"/>
      <c r="DG273" s="374"/>
      <c r="DH273" s="374"/>
      <c r="DI273" s="374"/>
      <c r="DJ273" s="374"/>
      <c r="DK273" s="374"/>
      <c r="DL273" s="374"/>
      <c r="DM273" s="374"/>
      <c r="DN273" s="374"/>
      <c r="DO273" s="374"/>
      <c r="DP273" s="374"/>
      <c r="DQ273" s="374"/>
      <c r="DR273" s="374"/>
      <c r="DS273" s="374"/>
      <c r="DT273" s="374"/>
      <c r="DU273" s="374"/>
      <c r="DV273" s="374"/>
      <c r="DW273" s="374"/>
      <c r="DX273" s="374"/>
      <c r="DY273" s="374"/>
      <c r="DZ273" s="374"/>
      <c r="EA273" s="374"/>
      <c r="EB273" s="374"/>
      <c r="EC273" s="374"/>
      <c r="ED273" s="374"/>
      <c r="EE273" s="374"/>
      <c r="EF273" s="374"/>
      <c r="EG273" s="374"/>
      <c r="EH273" s="374"/>
      <c r="EI273" s="374"/>
      <c r="EJ273" s="374"/>
      <c r="EK273" s="374"/>
      <c r="EL273" s="374"/>
      <c r="EM273" s="374"/>
      <c r="EN273" s="374"/>
      <c r="EO273" s="374"/>
      <c r="EP273" s="374"/>
      <c r="EQ273" s="374"/>
      <c r="ER273" s="374"/>
      <c r="ES273" s="374"/>
      <c r="ET273" s="374"/>
      <c r="EU273" s="374"/>
      <c r="EV273" s="374"/>
      <c r="EW273" s="374"/>
      <c r="EX273" s="374"/>
      <c r="EY273" s="374"/>
      <c r="EZ273" s="374"/>
      <c r="FA273" s="374"/>
      <c r="FB273" s="374"/>
      <c r="FC273" s="374"/>
      <c r="FD273" s="374"/>
      <c r="FE273" s="374"/>
      <c r="FF273" s="374"/>
      <c r="FG273" s="374"/>
      <c r="FH273" s="374"/>
      <c r="FI273" s="374"/>
      <c r="FJ273" s="374"/>
      <c r="FK273" s="374"/>
      <c r="FL273" s="374"/>
      <c r="FM273" s="374"/>
      <c r="FN273" s="374"/>
      <c r="FO273" s="374"/>
      <c r="FP273" s="374"/>
      <c r="FQ273" s="374"/>
      <c r="FR273" s="374"/>
      <c r="FS273" s="374"/>
      <c r="FT273" s="374"/>
      <c r="FU273" s="374"/>
      <c r="FV273" s="374"/>
      <c r="FW273" s="374"/>
      <c r="FX273" s="374"/>
      <c r="FY273" s="374"/>
      <c r="FZ273" s="374"/>
      <c r="GA273" s="374"/>
      <c r="GB273" s="374"/>
      <c r="GC273" s="374"/>
      <c r="GD273" s="374"/>
      <c r="GE273" s="374"/>
      <c r="GF273" s="374"/>
      <c r="GG273" s="374"/>
      <c r="GH273" s="374"/>
      <c r="GI273" s="374"/>
      <c r="GJ273" s="374"/>
      <c r="GK273" s="374"/>
      <c r="GL273" s="374"/>
      <c r="GM273" s="374"/>
      <c r="GN273" s="374"/>
      <c r="GO273" s="374"/>
      <c r="GP273" s="374"/>
      <c r="GQ273" s="374"/>
      <c r="GR273" s="374"/>
      <c r="GS273" s="374"/>
      <c r="GT273" s="374"/>
      <c r="GU273" s="374"/>
      <c r="GV273" s="374"/>
      <c r="GW273" s="374"/>
      <c r="GX273" s="374"/>
      <c r="GY273" s="374"/>
      <c r="GZ273" s="374"/>
      <c r="HA273" s="374"/>
      <c r="HB273" s="374"/>
      <c r="HC273" s="374"/>
      <c r="HD273" s="374"/>
      <c r="HE273" s="374"/>
      <c r="HF273" s="374"/>
      <c r="HG273" s="374"/>
      <c r="HH273" s="374"/>
      <c r="HI273" s="374"/>
      <c r="HJ273" s="374"/>
      <c r="HK273" s="374"/>
      <c r="HL273" s="374"/>
      <c r="HM273" s="374"/>
      <c r="HN273" s="374"/>
      <c r="HO273" s="374"/>
      <c r="HP273" s="374"/>
      <c r="HQ273" s="374"/>
      <c r="HR273" s="374"/>
      <c r="HS273" s="374"/>
      <c r="HT273" s="374"/>
      <c r="HU273" s="374"/>
      <c r="HV273" s="374"/>
      <c r="HW273" s="374"/>
      <c r="HX273" s="374"/>
      <c r="HY273" s="374"/>
      <c r="HZ273" s="374"/>
      <c r="IA273" s="374"/>
      <c r="IB273" s="374"/>
      <c r="IC273" s="374"/>
      <c r="ID273" s="374"/>
      <c r="IE273" s="374"/>
      <c r="IF273" s="374"/>
      <c r="IG273" s="374"/>
      <c r="IH273" s="374"/>
      <c r="II273" s="374"/>
      <c r="IJ273" s="374"/>
      <c r="IK273" s="374"/>
      <c r="IL273" s="374"/>
      <c r="IM273" s="374"/>
      <c r="IN273" s="374"/>
      <c r="IO273" s="374"/>
      <c r="IP273" s="374"/>
      <c r="IQ273" s="374"/>
      <c r="IR273" s="374"/>
      <c r="IS273" s="374"/>
      <c r="IT273" s="374"/>
      <c r="IU273" s="374"/>
      <c r="IV273" s="374"/>
      <c r="IW273" s="374"/>
      <c r="IX273" s="374"/>
      <c r="IY273" s="374"/>
      <c r="IZ273" s="374"/>
      <c r="JA273" s="374"/>
      <c r="JB273" s="374"/>
      <c r="JC273" s="374"/>
      <c r="JD273" s="374"/>
      <c r="JE273" s="374"/>
      <c r="JF273" s="374"/>
      <c r="JG273" s="374"/>
      <c r="JH273" s="374"/>
      <c r="JI273" s="374"/>
      <c r="JJ273" s="374"/>
      <c r="JK273" s="374"/>
      <c r="JL273" s="374"/>
      <c r="JM273" s="374"/>
      <c r="JN273" s="374"/>
      <c r="JO273" s="374"/>
      <c r="JP273" s="374"/>
      <c r="JQ273" s="374"/>
      <c r="JR273" s="374"/>
      <c r="JS273" s="374"/>
      <c r="JT273" s="374"/>
      <c r="JU273" s="374"/>
      <c r="JV273" s="374"/>
    </row>
    <row r="274" spans="1:282" s="357" customFormat="1" ht="72" outlineLevel="1">
      <c r="A274" s="697"/>
      <c r="B274" s="628" t="s">
        <v>2349</v>
      </c>
      <c r="C274" s="361" t="s">
        <v>2350</v>
      </c>
      <c r="D274" s="513" t="s">
        <v>100</v>
      </c>
      <c r="E274" s="513" t="s">
        <v>2179</v>
      </c>
      <c r="F274" s="513">
        <v>49535013</v>
      </c>
      <c r="G274" s="361" t="s">
        <v>2351</v>
      </c>
      <c r="H274" s="360" t="s">
        <v>1994</v>
      </c>
      <c r="I274" s="359">
        <v>11236.64559</v>
      </c>
      <c r="J274" s="359">
        <v>8680.6849999999995</v>
      </c>
      <c r="K274" s="359">
        <v>2555.9605900000001</v>
      </c>
      <c r="L274" s="359">
        <v>6076.48</v>
      </c>
      <c r="M274" s="359">
        <v>0</v>
      </c>
      <c r="N274" s="359">
        <v>0</v>
      </c>
      <c r="O274" s="364" t="s">
        <v>80</v>
      </c>
      <c r="P274" s="399" t="s">
        <v>80</v>
      </c>
      <c r="Q274" s="364">
        <v>45077</v>
      </c>
      <c r="R274" s="360" t="s">
        <v>693</v>
      </c>
      <c r="S274" s="364">
        <v>44879</v>
      </c>
      <c r="T274" s="359">
        <v>2604.2049999999999</v>
      </c>
      <c r="U274" s="359">
        <v>2555.9605900000001</v>
      </c>
      <c r="V274" s="359">
        <v>0</v>
      </c>
      <c r="W274" s="359">
        <v>5160.1655900000005</v>
      </c>
      <c r="X274" s="359">
        <v>0</v>
      </c>
      <c r="Y274" s="359">
        <v>0</v>
      </c>
      <c r="Z274" s="359">
        <v>0</v>
      </c>
      <c r="AA274" s="359">
        <v>0</v>
      </c>
      <c r="AB274" s="359">
        <v>0</v>
      </c>
      <c r="AC274" s="359">
        <v>0</v>
      </c>
      <c r="AD274" s="359">
        <v>0</v>
      </c>
      <c r="AE274" s="359">
        <v>0</v>
      </c>
      <c r="AF274" s="359">
        <v>0</v>
      </c>
      <c r="AG274" s="359">
        <v>0</v>
      </c>
      <c r="AH274" s="359">
        <v>0</v>
      </c>
      <c r="AI274" s="359">
        <v>0</v>
      </c>
      <c r="AJ274" s="359">
        <v>0</v>
      </c>
      <c r="AK274" s="359">
        <v>0</v>
      </c>
      <c r="AL274" s="359">
        <v>0</v>
      </c>
      <c r="AM274" s="359">
        <v>0</v>
      </c>
      <c r="AN274" s="359">
        <v>0</v>
      </c>
      <c r="AO274" s="359">
        <v>0</v>
      </c>
      <c r="AP274" s="359">
        <v>0</v>
      </c>
      <c r="AQ274" s="359">
        <v>0</v>
      </c>
      <c r="AR274" s="359">
        <v>0</v>
      </c>
      <c r="AS274" s="359">
        <v>0</v>
      </c>
      <c r="AT274" s="359">
        <v>0</v>
      </c>
      <c r="AU274" s="359">
        <v>0</v>
      </c>
      <c r="AV274" s="359">
        <v>0</v>
      </c>
      <c r="AW274" s="359">
        <v>0</v>
      </c>
      <c r="AX274" s="359">
        <v>0</v>
      </c>
      <c r="AY274" s="359">
        <v>0</v>
      </c>
      <c r="AZ274" s="359">
        <v>0</v>
      </c>
      <c r="BA274" s="359">
        <v>0</v>
      </c>
      <c r="BB274" s="360" t="s">
        <v>1995</v>
      </c>
      <c r="BC274" s="360" t="s">
        <v>80</v>
      </c>
      <c r="BD274" s="360" t="s">
        <v>80</v>
      </c>
      <c r="BE274" s="360" t="s">
        <v>80</v>
      </c>
      <c r="BF274" s="360" t="s">
        <v>1981</v>
      </c>
      <c r="BG274" s="360"/>
      <c r="BH274" s="360" t="s">
        <v>2031</v>
      </c>
      <c r="BI274" s="360" t="s">
        <v>2734</v>
      </c>
      <c r="BJ274" s="391"/>
      <c r="BK274" s="374"/>
      <c r="BL274" s="374"/>
      <c r="BM274" s="374"/>
      <c r="BN274" s="374"/>
      <c r="BO274" s="374"/>
      <c r="BP274" s="374"/>
      <c r="BQ274" s="374"/>
      <c r="BR274" s="374"/>
      <c r="BS274" s="374"/>
      <c r="BT274" s="374"/>
      <c r="BU274" s="374"/>
      <c r="BV274" s="374"/>
      <c r="BW274" s="374"/>
      <c r="BX274" s="374"/>
      <c r="BY274" s="374"/>
      <c r="BZ274" s="374"/>
      <c r="CA274" s="374"/>
      <c r="CB274" s="374"/>
      <c r="CC274" s="374"/>
      <c r="CD274" s="374"/>
      <c r="CE274" s="374"/>
      <c r="CF274" s="374"/>
      <c r="CG274" s="374"/>
      <c r="CH274" s="374"/>
      <c r="CI274" s="374"/>
      <c r="CJ274" s="374"/>
      <c r="CK274" s="374"/>
      <c r="CL274" s="374"/>
      <c r="CM274" s="374"/>
      <c r="CN274" s="374"/>
      <c r="CO274" s="374"/>
      <c r="CP274" s="374"/>
      <c r="CQ274" s="374"/>
      <c r="CR274" s="374"/>
      <c r="CS274" s="374"/>
      <c r="CT274" s="374"/>
      <c r="CU274" s="374"/>
      <c r="CV274" s="374"/>
      <c r="CW274" s="374"/>
      <c r="CX274" s="374"/>
      <c r="CY274" s="374"/>
      <c r="CZ274" s="374"/>
      <c r="DA274" s="374"/>
      <c r="DB274" s="374"/>
      <c r="DC274" s="374"/>
      <c r="DD274" s="374"/>
      <c r="DE274" s="374"/>
      <c r="DF274" s="374"/>
      <c r="DG274" s="374"/>
      <c r="DH274" s="374"/>
      <c r="DI274" s="374"/>
      <c r="DJ274" s="374"/>
      <c r="DK274" s="374"/>
      <c r="DL274" s="374"/>
      <c r="DM274" s="374"/>
      <c r="DN274" s="374"/>
      <c r="DO274" s="374"/>
      <c r="DP274" s="374"/>
      <c r="DQ274" s="374"/>
      <c r="DR274" s="374"/>
      <c r="DS274" s="374"/>
      <c r="DT274" s="374"/>
      <c r="DU274" s="374"/>
      <c r="DV274" s="374"/>
      <c r="DW274" s="374"/>
      <c r="DX274" s="374"/>
      <c r="DY274" s="374"/>
      <c r="DZ274" s="374"/>
      <c r="EA274" s="374"/>
      <c r="EB274" s="374"/>
      <c r="EC274" s="374"/>
      <c r="ED274" s="374"/>
      <c r="EE274" s="374"/>
      <c r="EF274" s="374"/>
      <c r="EG274" s="374"/>
      <c r="EH274" s="374"/>
      <c r="EI274" s="374"/>
      <c r="EJ274" s="374"/>
      <c r="EK274" s="374"/>
      <c r="EL274" s="374"/>
      <c r="EM274" s="374"/>
      <c r="EN274" s="374"/>
      <c r="EO274" s="374"/>
      <c r="EP274" s="374"/>
      <c r="EQ274" s="374"/>
      <c r="ER274" s="374"/>
      <c r="ES274" s="374"/>
      <c r="ET274" s="374"/>
      <c r="EU274" s="374"/>
      <c r="EV274" s="374"/>
      <c r="EW274" s="374"/>
      <c r="EX274" s="374"/>
      <c r="EY274" s="374"/>
      <c r="EZ274" s="374"/>
      <c r="FA274" s="374"/>
      <c r="FB274" s="374"/>
      <c r="FC274" s="374"/>
      <c r="FD274" s="374"/>
      <c r="FE274" s="374"/>
      <c r="FF274" s="374"/>
      <c r="FG274" s="374"/>
      <c r="FH274" s="374"/>
      <c r="FI274" s="374"/>
      <c r="FJ274" s="374"/>
      <c r="FK274" s="374"/>
      <c r="FL274" s="374"/>
      <c r="FM274" s="374"/>
      <c r="FN274" s="374"/>
      <c r="FO274" s="374"/>
      <c r="FP274" s="374"/>
      <c r="FQ274" s="374"/>
      <c r="FR274" s="374"/>
      <c r="FS274" s="374"/>
      <c r="FT274" s="374"/>
      <c r="FU274" s="374"/>
      <c r="FV274" s="374"/>
      <c r="FW274" s="374"/>
      <c r="FX274" s="374"/>
      <c r="FY274" s="374"/>
      <c r="FZ274" s="374"/>
      <c r="GA274" s="374"/>
      <c r="GB274" s="374"/>
      <c r="GC274" s="374"/>
      <c r="GD274" s="374"/>
      <c r="GE274" s="374"/>
      <c r="GF274" s="374"/>
      <c r="GG274" s="374"/>
      <c r="GH274" s="374"/>
      <c r="GI274" s="374"/>
      <c r="GJ274" s="374"/>
      <c r="GK274" s="374"/>
      <c r="GL274" s="374"/>
      <c r="GM274" s="374"/>
      <c r="GN274" s="374"/>
      <c r="GO274" s="374"/>
      <c r="GP274" s="374"/>
      <c r="GQ274" s="374"/>
      <c r="GR274" s="374"/>
      <c r="GS274" s="374"/>
      <c r="GT274" s="374"/>
      <c r="GU274" s="374"/>
      <c r="GV274" s="374"/>
      <c r="GW274" s="374"/>
      <c r="GX274" s="374"/>
      <c r="GY274" s="374"/>
      <c r="GZ274" s="374"/>
      <c r="HA274" s="374"/>
      <c r="HB274" s="374"/>
      <c r="HC274" s="374"/>
      <c r="HD274" s="374"/>
      <c r="HE274" s="374"/>
      <c r="HF274" s="374"/>
      <c r="HG274" s="374"/>
      <c r="HH274" s="374"/>
      <c r="HI274" s="374"/>
      <c r="HJ274" s="374"/>
      <c r="HK274" s="374"/>
      <c r="HL274" s="374"/>
      <c r="HM274" s="374"/>
      <c r="HN274" s="374"/>
      <c r="HO274" s="374"/>
      <c r="HP274" s="374"/>
      <c r="HQ274" s="374"/>
      <c r="HR274" s="374"/>
      <c r="HS274" s="374"/>
      <c r="HT274" s="374"/>
      <c r="HU274" s="374"/>
      <c r="HV274" s="374"/>
      <c r="HW274" s="374"/>
      <c r="HX274" s="374"/>
      <c r="HY274" s="374"/>
      <c r="HZ274" s="374"/>
      <c r="IA274" s="374"/>
      <c r="IB274" s="374"/>
      <c r="IC274" s="374"/>
      <c r="ID274" s="374"/>
      <c r="IE274" s="374"/>
      <c r="IF274" s="374"/>
      <c r="IG274" s="374"/>
      <c r="IH274" s="374"/>
      <c r="II274" s="374"/>
      <c r="IJ274" s="374"/>
      <c r="IK274" s="374"/>
      <c r="IL274" s="374"/>
      <c r="IM274" s="374"/>
      <c r="IN274" s="374"/>
      <c r="IO274" s="374"/>
      <c r="IP274" s="374"/>
      <c r="IQ274" s="374"/>
      <c r="IR274" s="374"/>
      <c r="IS274" s="374"/>
      <c r="IT274" s="374"/>
      <c r="IU274" s="374"/>
      <c r="IV274" s="374"/>
      <c r="IW274" s="374"/>
      <c r="IX274" s="374"/>
      <c r="IY274" s="374"/>
      <c r="IZ274" s="374"/>
      <c r="JA274" s="374"/>
      <c r="JB274" s="374"/>
      <c r="JC274" s="374"/>
      <c r="JD274" s="374"/>
      <c r="JE274" s="374"/>
      <c r="JF274" s="374"/>
      <c r="JG274" s="374"/>
      <c r="JH274" s="374"/>
      <c r="JI274" s="374"/>
      <c r="JJ274" s="374"/>
      <c r="JK274" s="374"/>
      <c r="JL274" s="374"/>
      <c r="JM274" s="374"/>
      <c r="JN274" s="374"/>
      <c r="JO274" s="374"/>
      <c r="JP274" s="374"/>
      <c r="JQ274" s="374"/>
      <c r="JR274" s="374"/>
      <c r="JS274" s="374"/>
      <c r="JT274" s="374"/>
      <c r="JU274" s="374"/>
      <c r="JV274" s="374"/>
    </row>
    <row r="275" spans="1:282" s="357" customFormat="1" ht="54" outlineLevel="1">
      <c r="A275" s="697"/>
      <c r="B275" s="628" t="s">
        <v>2761</v>
      </c>
      <c r="C275" s="361" t="s">
        <v>2762</v>
      </c>
      <c r="D275" s="361" t="s">
        <v>2203</v>
      </c>
      <c r="E275" s="361" t="s">
        <v>2352</v>
      </c>
      <c r="F275" s="361" t="s">
        <v>1230</v>
      </c>
      <c r="G275" s="361" t="s">
        <v>2889</v>
      </c>
      <c r="H275" s="360" t="s">
        <v>2763</v>
      </c>
      <c r="I275" s="359">
        <v>770</v>
      </c>
      <c r="J275" s="359">
        <v>757</v>
      </c>
      <c r="K275" s="359">
        <v>13</v>
      </c>
      <c r="L275" s="359">
        <v>757</v>
      </c>
      <c r="M275" s="359">
        <v>0</v>
      </c>
      <c r="N275" s="359">
        <v>350</v>
      </c>
      <c r="O275" s="364">
        <v>45657</v>
      </c>
      <c r="P275" s="399" t="s">
        <v>80</v>
      </c>
      <c r="Q275" s="364">
        <v>45657</v>
      </c>
      <c r="R275" s="360" t="s">
        <v>182</v>
      </c>
      <c r="S275" s="361" t="s">
        <v>80</v>
      </c>
      <c r="T275" s="359">
        <v>0</v>
      </c>
      <c r="U275" s="359">
        <v>0</v>
      </c>
      <c r="V275" s="359">
        <v>350</v>
      </c>
      <c r="W275" s="359">
        <v>0</v>
      </c>
      <c r="X275" s="359">
        <v>0</v>
      </c>
      <c r="Y275" s="359">
        <v>0</v>
      </c>
      <c r="Z275" s="359">
        <v>0</v>
      </c>
      <c r="AA275" s="359">
        <v>350</v>
      </c>
      <c r="AB275" s="359">
        <v>350</v>
      </c>
      <c r="AC275" s="359">
        <v>350</v>
      </c>
      <c r="AD275" s="359">
        <v>0</v>
      </c>
      <c r="AE275" s="359">
        <v>0</v>
      </c>
      <c r="AF275" s="359">
        <v>350</v>
      </c>
      <c r="AG275" s="359">
        <v>350</v>
      </c>
      <c r="AH275" s="359">
        <v>0</v>
      </c>
      <c r="AI275" s="359">
        <v>0</v>
      </c>
      <c r="AJ275" s="359">
        <v>0</v>
      </c>
      <c r="AK275" s="359">
        <v>0</v>
      </c>
      <c r="AL275" s="359">
        <v>0</v>
      </c>
      <c r="AM275" s="359">
        <v>0</v>
      </c>
      <c r="AN275" s="359">
        <v>0</v>
      </c>
      <c r="AO275" s="359">
        <v>0</v>
      </c>
      <c r="AP275" s="359">
        <v>0</v>
      </c>
      <c r="AQ275" s="359">
        <v>0</v>
      </c>
      <c r="AR275" s="359">
        <v>0</v>
      </c>
      <c r="AS275" s="359">
        <v>0</v>
      </c>
      <c r="AT275" s="359">
        <v>0</v>
      </c>
      <c r="AU275" s="359">
        <v>0</v>
      </c>
      <c r="AV275" s="359">
        <v>0</v>
      </c>
      <c r="AW275" s="359">
        <v>350</v>
      </c>
      <c r="AX275" s="359">
        <v>0</v>
      </c>
      <c r="AY275" s="359">
        <v>0</v>
      </c>
      <c r="AZ275" s="359">
        <v>13</v>
      </c>
      <c r="BA275" s="359">
        <v>0</v>
      </c>
      <c r="BB275" s="360" t="s">
        <v>2764</v>
      </c>
      <c r="BC275" s="360" t="s">
        <v>80</v>
      </c>
      <c r="BD275" s="360" t="s">
        <v>80</v>
      </c>
      <c r="BE275" s="360" t="s">
        <v>80</v>
      </c>
      <c r="BF275" s="360" t="s">
        <v>1970</v>
      </c>
      <c r="BG275" s="360"/>
      <c r="BH275" s="360" t="s">
        <v>2760</v>
      </c>
      <c r="BI275" s="360" t="s">
        <v>2734</v>
      </c>
      <c r="BJ275" s="391"/>
      <c r="BK275" s="374"/>
      <c r="BL275" s="374"/>
      <c r="BM275" s="374"/>
      <c r="BN275" s="374"/>
      <c r="BO275" s="374"/>
      <c r="BP275" s="374"/>
      <c r="BQ275" s="374"/>
      <c r="BR275" s="374"/>
      <c r="BS275" s="374"/>
      <c r="BT275" s="374"/>
      <c r="BU275" s="374"/>
      <c r="BV275" s="374"/>
      <c r="BW275" s="374"/>
      <c r="BX275" s="374"/>
      <c r="BY275" s="374"/>
      <c r="BZ275" s="374"/>
      <c r="CA275" s="374"/>
      <c r="CB275" s="374"/>
      <c r="CC275" s="374"/>
      <c r="CD275" s="374"/>
      <c r="CE275" s="374"/>
      <c r="CF275" s="374"/>
      <c r="CG275" s="374"/>
      <c r="CH275" s="374"/>
      <c r="CI275" s="374"/>
      <c r="CJ275" s="374"/>
      <c r="CK275" s="374"/>
      <c r="CL275" s="374"/>
      <c r="CM275" s="374"/>
      <c r="CN275" s="374"/>
      <c r="CO275" s="374"/>
      <c r="CP275" s="374"/>
      <c r="CQ275" s="374"/>
      <c r="CR275" s="374"/>
      <c r="CS275" s="374"/>
      <c r="CT275" s="374"/>
      <c r="CU275" s="374"/>
      <c r="CV275" s="374"/>
      <c r="CW275" s="374"/>
      <c r="CX275" s="374"/>
      <c r="CY275" s="374"/>
      <c r="CZ275" s="374"/>
      <c r="DA275" s="374"/>
      <c r="DB275" s="374"/>
      <c r="DC275" s="374"/>
      <c r="DD275" s="374"/>
      <c r="DE275" s="374"/>
      <c r="DF275" s="374"/>
      <c r="DG275" s="374"/>
      <c r="DH275" s="374"/>
      <c r="DI275" s="374"/>
      <c r="DJ275" s="374"/>
      <c r="DK275" s="374"/>
      <c r="DL275" s="374"/>
      <c r="DM275" s="374"/>
      <c r="DN275" s="374"/>
      <c r="DO275" s="374"/>
      <c r="DP275" s="374"/>
      <c r="DQ275" s="374"/>
      <c r="DR275" s="374"/>
      <c r="DS275" s="374"/>
      <c r="DT275" s="374"/>
      <c r="DU275" s="374"/>
      <c r="DV275" s="374"/>
      <c r="DW275" s="374"/>
      <c r="DX275" s="374"/>
      <c r="DY275" s="374"/>
      <c r="DZ275" s="374"/>
      <c r="EA275" s="374"/>
      <c r="EB275" s="374"/>
      <c r="EC275" s="374"/>
      <c r="ED275" s="374"/>
      <c r="EE275" s="374"/>
      <c r="EF275" s="374"/>
      <c r="EG275" s="374"/>
      <c r="EH275" s="374"/>
      <c r="EI275" s="374"/>
      <c r="EJ275" s="374"/>
      <c r="EK275" s="374"/>
      <c r="EL275" s="374"/>
      <c r="EM275" s="374"/>
      <c r="EN275" s="374"/>
      <c r="EO275" s="374"/>
      <c r="EP275" s="374"/>
      <c r="EQ275" s="374"/>
      <c r="ER275" s="374"/>
      <c r="ES275" s="374"/>
      <c r="ET275" s="374"/>
      <c r="EU275" s="374"/>
      <c r="EV275" s="374"/>
      <c r="EW275" s="374"/>
      <c r="EX275" s="374"/>
      <c r="EY275" s="374"/>
      <c r="EZ275" s="374"/>
      <c r="FA275" s="374"/>
      <c r="FB275" s="374"/>
      <c r="FC275" s="374"/>
      <c r="FD275" s="374"/>
      <c r="FE275" s="374"/>
      <c r="FF275" s="374"/>
      <c r="FG275" s="374"/>
      <c r="FH275" s="374"/>
      <c r="FI275" s="374"/>
      <c r="FJ275" s="374"/>
      <c r="FK275" s="374"/>
      <c r="FL275" s="374"/>
      <c r="FM275" s="374"/>
      <c r="FN275" s="374"/>
      <c r="FO275" s="374"/>
      <c r="FP275" s="374"/>
      <c r="FQ275" s="374"/>
      <c r="FR275" s="374"/>
      <c r="FS275" s="374"/>
      <c r="FT275" s="374"/>
      <c r="FU275" s="374"/>
      <c r="FV275" s="374"/>
      <c r="FW275" s="374"/>
      <c r="FX275" s="374"/>
      <c r="FY275" s="374"/>
      <c r="FZ275" s="374"/>
      <c r="GA275" s="374"/>
      <c r="GB275" s="374"/>
      <c r="GC275" s="374"/>
      <c r="GD275" s="374"/>
      <c r="GE275" s="374"/>
      <c r="GF275" s="374"/>
      <c r="GG275" s="374"/>
      <c r="GH275" s="374"/>
      <c r="GI275" s="374"/>
      <c r="GJ275" s="374"/>
      <c r="GK275" s="374"/>
      <c r="GL275" s="374"/>
      <c r="GM275" s="374"/>
      <c r="GN275" s="374"/>
      <c r="GO275" s="374"/>
      <c r="GP275" s="374"/>
      <c r="GQ275" s="374"/>
      <c r="GR275" s="374"/>
      <c r="GS275" s="374"/>
      <c r="GT275" s="374"/>
      <c r="GU275" s="374"/>
      <c r="GV275" s="374"/>
      <c r="GW275" s="374"/>
      <c r="GX275" s="374"/>
      <c r="GY275" s="374"/>
      <c r="GZ275" s="374"/>
      <c r="HA275" s="374"/>
      <c r="HB275" s="374"/>
      <c r="HC275" s="374"/>
      <c r="HD275" s="374"/>
      <c r="HE275" s="374"/>
      <c r="HF275" s="374"/>
      <c r="HG275" s="374"/>
      <c r="HH275" s="374"/>
      <c r="HI275" s="374"/>
      <c r="HJ275" s="374"/>
      <c r="HK275" s="374"/>
      <c r="HL275" s="374"/>
      <c r="HM275" s="374"/>
      <c r="HN275" s="374"/>
      <c r="HO275" s="374"/>
      <c r="HP275" s="374"/>
      <c r="HQ275" s="374"/>
      <c r="HR275" s="374"/>
      <c r="HS275" s="374"/>
      <c r="HT275" s="374"/>
      <c r="HU275" s="374"/>
      <c r="HV275" s="374"/>
      <c r="HW275" s="374"/>
      <c r="HX275" s="374"/>
      <c r="HY275" s="374"/>
      <c r="HZ275" s="374"/>
      <c r="IA275" s="374"/>
      <c r="IB275" s="374"/>
      <c r="IC275" s="374"/>
      <c r="ID275" s="374"/>
      <c r="IE275" s="374"/>
      <c r="IF275" s="374"/>
      <c r="IG275" s="374"/>
      <c r="IH275" s="374"/>
      <c r="II275" s="374"/>
      <c r="IJ275" s="374"/>
      <c r="IK275" s="374"/>
      <c r="IL275" s="374"/>
      <c r="IM275" s="374"/>
      <c r="IN275" s="374"/>
      <c r="IO275" s="374"/>
      <c r="IP275" s="374"/>
      <c r="IQ275" s="374"/>
      <c r="IR275" s="374"/>
      <c r="IS275" s="374"/>
      <c r="IT275" s="374"/>
      <c r="IU275" s="374"/>
      <c r="IV275" s="374"/>
      <c r="IW275" s="374"/>
      <c r="IX275" s="374"/>
      <c r="IY275" s="374"/>
      <c r="IZ275" s="374"/>
      <c r="JA275" s="374"/>
      <c r="JB275" s="374"/>
      <c r="JC275" s="374"/>
      <c r="JD275" s="374"/>
      <c r="JE275" s="374"/>
      <c r="JF275" s="374"/>
      <c r="JG275" s="374"/>
      <c r="JH275" s="374"/>
      <c r="JI275" s="374"/>
      <c r="JJ275" s="374"/>
      <c r="JK275" s="374"/>
      <c r="JL275" s="374"/>
      <c r="JM275" s="374"/>
      <c r="JN275" s="374"/>
      <c r="JO275" s="374"/>
      <c r="JP275" s="374"/>
      <c r="JQ275" s="374"/>
      <c r="JR275" s="374"/>
      <c r="JS275" s="374"/>
      <c r="JT275" s="374"/>
      <c r="JU275" s="374"/>
      <c r="JV275" s="374"/>
    </row>
    <row r="276" spans="1:282" s="357" customFormat="1" ht="72" outlineLevel="1">
      <c r="A276" s="697"/>
      <c r="B276" s="629" t="s">
        <v>2397</v>
      </c>
      <c r="C276" s="67" t="s">
        <v>2592</v>
      </c>
      <c r="D276" s="67" t="s">
        <v>125</v>
      </c>
      <c r="E276" s="67" t="s">
        <v>1183</v>
      </c>
      <c r="F276" s="18" t="s">
        <v>1118</v>
      </c>
      <c r="G276" s="18" t="s">
        <v>2593</v>
      </c>
      <c r="H276" s="67" t="s">
        <v>2400</v>
      </c>
      <c r="I276" s="19">
        <v>1850</v>
      </c>
      <c r="J276" s="19">
        <v>1850</v>
      </c>
      <c r="K276" s="19">
        <v>0</v>
      </c>
      <c r="L276" s="19">
        <v>0</v>
      </c>
      <c r="M276" s="19">
        <v>1665</v>
      </c>
      <c r="N276" s="19">
        <v>1665</v>
      </c>
      <c r="O276" s="367" t="s">
        <v>2481</v>
      </c>
      <c r="P276" s="366" t="s">
        <v>80</v>
      </c>
      <c r="Q276" s="367">
        <v>45214</v>
      </c>
      <c r="R276" s="67" t="s">
        <v>496</v>
      </c>
      <c r="S276" s="367">
        <v>45096</v>
      </c>
      <c r="T276" s="19">
        <v>185</v>
      </c>
      <c r="U276" s="19">
        <v>0</v>
      </c>
      <c r="V276" s="19">
        <v>1665</v>
      </c>
      <c r="W276" s="19">
        <v>1850</v>
      </c>
      <c r="X276" s="19">
        <v>1665</v>
      </c>
      <c r="Y276" s="19">
        <v>0</v>
      </c>
      <c r="Z276" s="19">
        <v>0</v>
      </c>
      <c r="AA276" s="19">
        <v>0</v>
      </c>
      <c r="AB276" s="19">
        <v>0</v>
      </c>
      <c r="AC276" s="19">
        <v>1665</v>
      </c>
      <c r="AD276" s="19">
        <v>0</v>
      </c>
      <c r="AE276" s="19">
        <v>0</v>
      </c>
      <c r="AF276" s="19">
        <v>0</v>
      </c>
      <c r="AG276" s="19">
        <v>0</v>
      </c>
      <c r="AH276" s="19">
        <v>1665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19">
        <v>0</v>
      </c>
      <c r="AU276" s="19">
        <v>0</v>
      </c>
      <c r="AV276" s="19">
        <v>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67" t="s">
        <v>2398</v>
      </c>
      <c r="BC276" s="67" t="s">
        <v>553</v>
      </c>
      <c r="BD276" s="360" t="s">
        <v>80</v>
      </c>
      <c r="BE276" s="360" t="s">
        <v>80</v>
      </c>
      <c r="BF276" s="360" t="s">
        <v>1978</v>
      </c>
      <c r="BG276" s="360"/>
      <c r="BH276" s="360" t="s">
        <v>2014</v>
      </c>
      <c r="BI276" s="360" t="s">
        <v>2735</v>
      </c>
      <c r="BJ276" s="391"/>
      <c r="BK276" s="374"/>
      <c r="BL276" s="374"/>
      <c r="BM276" s="374"/>
      <c r="BN276" s="374"/>
      <c r="BO276" s="374"/>
      <c r="BP276" s="374"/>
      <c r="BQ276" s="374"/>
      <c r="BR276" s="374"/>
      <c r="BS276" s="374"/>
      <c r="BT276" s="374"/>
      <c r="BU276" s="374"/>
      <c r="BV276" s="374"/>
      <c r="BW276" s="374"/>
      <c r="BX276" s="374"/>
      <c r="BY276" s="374"/>
      <c r="BZ276" s="374"/>
      <c r="CA276" s="374"/>
      <c r="CB276" s="374"/>
      <c r="CC276" s="374"/>
      <c r="CD276" s="374"/>
      <c r="CE276" s="374"/>
      <c r="CF276" s="374"/>
      <c r="CG276" s="374"/>
      <c r="CH276" s="374"/>
      <c r="CI276" s="374"/>
      <c r="CJ276" s="374"/>
      <c r="CK276" s="374"/>
      <c r="CL276" s="374"/>
      <c r="CM276" s="374"/>
      <c r="CN276" s="374"/>
      <c r="CO276" s="374"/>
      <c r="CP276" s="374"/>
      <c r="CQ276" s="374"/>
      <c r="CR276" s="374"/>
      <c r="CS276" s="374"/>
      <c r="CT276" s="374"/>
      <c r="CU276" s="374"/>
      <c r="CV276" s="374"/>
      <c r="CW276" s="374"/>
      <c r="CX276" s="374"/>
      <c r="CY276" s="374"/>
      <c r="CZ276" s="374"/>
      <c r="DA276" s="374"/>
      <c r="DB276" s="374"/>
      <c r="DC276" s="374"/>
      <c r="DD276" s="374"/>
      <c r="DE276" s="374"/>
      <c r="DF276" s="374"/>
      <c r="DG276" s="374"/>
      <c r="DH276" s="374"/>
      <c r="DI276" s="374"/>
      <c r="DJ276" s="374"/>
      <c r="DK276" s="374"/>
      <c r="DL276" s="374"/>
      <c r="DM276" s="374"/>
      <c r="DN276" s="374"/>
      <c r="DO276" s="374"/>
      <c r="DP276" s="374"/>
      <c r="DQ276" s="374"/>
      <c r="DR276" s="374"/>
      <c r="DS276" s="374"/>
      <c r="DT276" s="374"/>
      <c r="DU276" s="374"/>
      <c r="DV276" s="374"/>
      <c r="DW276" s="374"/>
      <c r="DX276" s="374"/>
      <c r="DY276" s="374"/>
      <c r="DZ276" s="374"/>
      <c r="EA276" s="374"/>
      <c r="EB276" s="374"/>
      <c r="EC276" s="374"/>
      <c r="ED276" s="374"/>
      <c r="EE276" s="374"/>
      <c r="EF276" s="374"/>
      <c r="EG276" s="374"/>
      <c r="EH276" s="374"/>
      <c r="EI276" s="374"/>
      <c r="EJ276" s="374"/>
      <c r="EK276" s="374"/>
      <c r="EL276" s="374"/>
      <c r="EM276" s="374"/>
      <c r="EN276" s="374"/>
      <c r="EO276" s="374"/>
      <c r="EP276" s="374"/>
      <c r="EQ276" s="374"/>
      <c r="ER276" s="374"/>
      <c r="ES276" s="374"/>
      <c r="ET276" s="374"/>
      <c r="EU276" s="374"/>
      <c r="EV276" s="374"/>
      <c r="EW276" s="374"/>
      <c r="EX276" s="374"/>
      <c r="EY276" s="374"/>
      <c r="EZ276" s="374"/>
      <c r="FA276" s="374"/>
      <c r="FB276" s="374"/>
      <c r="FC276" s="374"/>
      <c r="FD276" s="374"/>
      <c r="FE276" s="374"/>
      <c r="FF276" s="374"/>
      <c r="FG276" s="374"/>
      <c r="FH276" s="374"/>
      <c r="FI276" s="374"/>
      <c r="FJ276" s="374"/>
      <c r="FK276" s="374"/>
      <c r="FL276" s="374"/>
      <c r="FM276" s="374"/>
      <c r="FN276" s="374"/>
      <c r="FO276" s="374"/>
      <c r="FP276" s="374"/>
      <c r="FQ276" s="374"/>
      <c r="FR276" s="374"/>
      <c r="FS276" s="374"/>
      <c r="FT276" s="374"/>
      <c r="FU276" s="374"/>
      <c r="FV276" s="374"/>
      <c r="FW276" s="374"/>
      <c r="FX276" s="374"/>
      <c r="FY276" s="374"/>
      <c r="FZ276" s="374"/>
      <c r="GA276" s="374"/>
      <c r="GB276" s="374"/>
      <c r="GC276" s="374"/>
      <c r="GD276" s="374"/>
      <c r="GE276" s="374"/>
      <c r="GF276" s="374"/>
      <c r="GG276" s="374"/>
      <c r="GH276" s="374"/>
      <c r="GI276" s="374"/>
      <c r="GJ276" s="374"/>
      <c r="GK276" s="374"/>
      <c r="GL276" s="374"/>
      <c r="GM276" s="374"/>
      <c r="GN276" s="374"/>
      <c r="GO276" s="374"/>
      <c r="GP276" s="374"/>
      <c r="GQ276" s="374"/>
      <c r="GR276" s="374"/>
      <c r="GS276" s="374"/>
      <c r="GT276" s="374"/>
      <c r="GU276" s="374"/>
      <c r="GV276" s="374"/>
      <c r="GW276" s="374"/>
      <c r="GX276" s="374"/>
      <c r="GY276" s="374"/>
      <c r="GZ276" s="374"/>
      <c r="HA276" s="374"/>
      <c r="HB276" s="374"/>
      <c r="HC276" s="374"/>
      <c r="HD276" s="374"/>
      <c r="HE276" s="374"/>
      <c r="HF276" s="374"/>
      <c r="HG276" s="374"/>
      <c r="HH276" s="374"/>
      <c r="HI276" s="374"/>
      <c r="HJ276" s="374"/>
      <c r="HK276" s="374"/>
      <c r="HL276" s="374"/>
      <c r="HM276" s="374"/>
      <c r="HN276" s="374"/>
      <c r="HO276" s="374"/>
      <c r="HP276" s="374"/>
      <c r="HQ276" s="374"/>
      <c r="HR276" s="374"/>
      <c r="HS276" s="374"/>
      <c r="HT276" s="374"/>
      <c r="HU276" s="374"/>
      <c r="HV276" s="374"/>
      <c r="HW276" s="374"/>
      <c r="HX276" s="374"/>
      <c r="HY276" s="374"/>
      <c r="HZ276" s="374"/>
      <c r="IA276" s="374"/>
      <c r="IB276" s="374"/>
      <c r="IC276" s="374"/>
      <c r="ID276" s="374"/>
      <c r="IE276" s="374"/>
      <c r="IF276" s="374"/>
      <c r="IG276" s="374"/>
      <c r="IH276" s="374"/>
      <c r="II276" s="374"/>
      <c r="IJ276" s="374"/>
      <c r="IK276" s="374"/>
      <c r="IL276" s="374"/>
      <c r="IM276" s="374"/>
      <c r="IN276" s="374"/>
      <c r="IO276" s="374"/>
      <c r="IP276" s="374"/>
      <c r="IQ276" s="374"/>
      <c r="IR276" s="374"/>
      <c r="IS276" s="374"/>
      <c r="IT276" s="374"/>
      <c r="IU276" s="374"/>
      <c r="IV276" s="374"/>
      <c r="IW276" s="374"/>
      <c r="IX276" s="374"/>
      <c r="IY276" s="374"/>
      <c r="IZ276" s="374"/>
      <c r="JA276" s="374"/>
      <c r="JB276" s="374"/>
      <c r="JC276" s="374"/>
      <c r="JD276" s="374"/>
      <c r="JE276" s="374"/>
      <c r="JF276" s="374"/>
      <c r="JG276" s="374"/>
      <c r="JH276" s="374"/>
      <c r="JI276" s="374"/>
      <c r="JJ276" s="374"/>
      <c r="JK276" s="374"/>
      <c r="JL276" s="374"/>
      <c r="JM276" s="374"/>
      <c r="JN276" s="374"/>
      <c r="JO276" s="374"/>
      <c r="JP276" s="374"/>
      <c r="JQ276" s="374"/>
      <c r="JR276" s="374"/>
      <c r="JS276" s="374"/>
      <c r="JT276" s="374"/>
      <c r="JU276" s="374"/>
      <c r="JV276" s="374"/>
    </row>
    <row r="277" spans="1:282" s="357" customFormat="1" ht="72" outlineLevel="1">
      <c r="A277" s="697"/>
      <c r="B277" s="629" t="s">
        <v>2399</v>
      </c>
      <c r="C277" s="18" t="s">
        <v>2594</v>
      </c>
      <c r="D277" s="67" t="s">
        <v>1651</v>
      </c>
      <c r="E277" s="67" t="s">
        <v>1962</v>
      </c>
      <c r="F277" s="18" t="s">
        <v>1239</v>
      </c>
      <c r="G277" s="18" t="s">
        <v>2595</v>
      </c>
      <c r="H277" s="67" t="s">
        <v>2400</v>
      </c>
      <c r="I277" s="19">
        <v>1440</v>
      </c>
      <c r="J277" s="19">
        <v>1440</v>
      </c>
      <c r="K277" s="19">
        <v>0</v>
      </c>
      <c r="L277" s="19">
        <v>0</v>
      </c>
      <c r="M277" s="19">
        <v>1296</v>
      </c>
      <c r="N277" s="19">
        <v>1296</v>
      </c>
      <c r="O277" s="145" t="s">
        <v>2481</v>
      </c>
      <c r="P277" s="366" t="s">
        <v>80</v>
      </c>
      <c r="Q277" s="367">
        <v>45199</v>
      </c>
      <c r="R277" s="67" t="s">
        <v>496</v>
      </c>
      <c r="S277" s="367">
        <v>45096</v>
      </c>
      <c r="T277" s="19">
        <v>144</v>
      </c>
      <c r="U277" s="19">
        <v>0</v>
      </c>
      <c r="V277" s="19">
        <v>1296</v>
      </c>
      <c r="W277" s="19">
        <v>1440</v>
      </c>
      <c r="X277" s="19">
        <v>1296</v>
      </c>
      <c r="Y277" s="19">
        <v>0</v>
      </c>
      <c r="Z277" s="19">
        <v>0</v>
      </c>
      <c r="AA277" s="19">
        <v>0</v>
      </c>
      <c r="AB277" s="19">
        <v>0</v>
      </c>
      <c r="AC277" s="19">
        <v>1296</v>
      </c>
      <c r="AD277" s="19">
        <v>0</v>
      </c>
      <c r="AE277" s="19">
        <v>0</v>
      </c>
      <c r="AF277" s="19">
        <v>0</v>
      </c>
      <c r="AG277" s="19">
        <v>0</v>
      </c>
      <c r="AH277" s="19">
        <v>1296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v>0</v>
      </c>
      <c r="AZ277" s="19">
        <v>0</v>
      </c>
      <c r="BA277" s="19">
        <v>0</v>
      </c>
      <c r="BB277" s="67" t="s">
        <v>2398</v>
      </c>
      <c r="BC277" s="67" t="s">
        <v>553</v>
      </c>
      <c r="BD277" s="360" t="s">
        <v>80</v>
      </c>
      <c r="BE277" s="360" t="s">
        <v>80</v>
      </c>
      <c r="BF277" s="360" t="s">
        <v>1978</v>
      </c>
      <c r="BG277" s="360"/>
      <c r="BH277" s="360" t="s">
        <v>2042</v>
      </c>
      <c r="BI277" s="360" t="s">
        <v>2735</v>
      </c>
      <c r="BJ277" s="391"/>
      <c r="BK277" s="374"/>
      <c r="BL277" s="374"/>
      <c r="BM277" s="374"/>
      <c r="BN277" s="374"/>
      <c r="BO277" s="374"/>
      <c r="BP277" s="374"/>
      <c r="BQ277" s="374"/>
      <c r="BR277" s="374"/>
      <c r="BS277" s="374"/>
      <c r="BT277" s="374"/>
      <c r="BU277" s="374"/>
      <c r="BV277" s="374"/>
      <c r="BW277" s="374"/>
      <c r="BX277" s="374"/>
      <c r="BY277" s="374"/>
      <c r="BZ277" s="374"/>
      <c r="CA277" s="374"/>
      <c r="CB277" s="374"/>
      <c r="CC277" s="374"/>
      <c r="CD277" s="374"/>
      <c r="CE277" s="374"/>
      <c r="CF277" s="374"/>
      <c r="CG277" s="374"/>
      <c r="CH277" s="374"/>
      <c r="CI277" s="374"/>
      <c r="CJ277" s="374"/>
      <c r="CK277" s="374"/>
      <c r="CL277" s="374"/>
      <c r="CM277" s="374"/>
      <c r="CN277" s="374"/>
      <c r="CO277" s="374"/>
      <c r="CP277" s="374"/>
      <c r="CQ277" s="374"/>
      <c r="CR277" s="374"/>
      <c r="CS277" s="374"/>
      <c r="CT277" s="374"/>
      <c r="CU277" s="374"/>
      <c r="CV277" s="374"/>
      <c r="CW277" s="374"/>
      <c r="CX277" s="374"/>
      <c r="CY277" s="374"/>
      <c r="CZ277" s="374"/>
      <c r="DA277" s="374"/>
      <c r="DB277" s="374"/>
      <c r="DC277" s="374"/>
      <c r="DD277" s="374"/>
      <c r="DE277" s="374"/>
      <c r="DF277" s="374"/>
      <c r="DG277" s="374"/>
      <c r="DH277" s="374"/>
      <c r="DI277" s="374"/>
      <c r="DJ277" s="374"/>
      <c r="DK277" s="374"/>
      <c r="DL277" s="374"/>
      <c r="DM277" s="374"/>
      <c r="DN277" s="374"/>
      <c r="DO277" s="374"/>
      <c r="DP277" s="374"/>
      <c r="DQ277" s="374"/>
      <c r="DR277" s="374"/>
      <c r="DS277" s="374"/>
      <c r="DT277" s="374"/>
      <c r="DU277" s="374"/>
      <c r="DV277" s="374"/>
      <c r="DW277" s="374"/>
      <c r="DX277" s="374"/>
      <c r="DY277" s="374"/>
      <c r="DZ277" s="374"/>
      <c r="EA277" s="374"/>
      <c r="EB277" s="374"/>
      <c r="EC277" s="374"/>
      <c r="ED277" s="374"/>
      <c r="EE277" s="374"/>
      <c r="EF277" s="374"/>
      <c r="EG277" s="374"/>
      <c r="EH277" s="374"/>
      <c r="EI277" s="374"/>
      <c r="EJ277" s="374"/>
      <c r="EK277" s="374"/>
      <c r="EL277" s="374"/>
      <c r="EM277" s="374"/>
      <c r="EN277" s="374"/>
      <c r="EO277" s="374"/>
      <c r="EP277" s="374"/>
      <c r="EQ277" s="374"/>
      <c r="ER277" s="374"/>
      <c r="ES277" s="374"/>
      <c r="ET277" s="374"/>
      <c r="EU277" s="374"/>
      <c r="EV277" s="374"/>
      <c r="EW277" s="374"/>
      <c r="EX277" s="374"/>
      <c r="EY277" s="374"/>
      <c r="EZ277" s="374"/>
      <c r="FA277" s="374"/>
      <c r="FB277" s="374"/>
      <c r="FC277" s="374"/>
      <c r="FD277" s="374"/>
      <c r="FE277" s="374"/>
      <c r="FF277" s="374"/>
      <c r="FG277" s="374"/>
      <c r="FH277" s="374"/>
      <c r="FI277" s="374"/>
      <c r="FJ277" s="374"/>
      <c r="FK277" s="374"/>
      <c r="FL277" s="374"/>
      <c r="FM277" s="374"/>
      <c r="FN277" s="374"/>
      <c r="FO277" s="374"/>
      <c r="FP277" s="374"/>
      <c r="FQ277" s="374"/>
      <c r="FR277" s="374"/>
      <c r="FS277" s="374"/>
      <c r="FT277" s="374"/>
      <c r="FU277" s="374"/>
      <c r="FV277" s="374"/>
      <c r="FW277" s="374"/>
      <c r="FX277" s="374"/>
      <c r="FY277" s="374"/>
      <c r="FZ277" s="374"/>
      <c r="GA277" s="374"/>
      <c r="GB277" s="374"/>
      <c r="GC277" s="374"/>
      <c r="GD277" s="374"/>
      <c r="GE277" s="374"/>
      <c r="GF277" s="374"/>
      <c r="GG277" s="374"/>
      <c r="GH277" s="374"/>
      <c r="GI277" s="374"/>
      <c r="GJ277" s="374"/>
      <c r="GK277" s="374"/>
      <c r="GL277" s="374"/>
      <c r="GM277" s="374"/>
      <c r="GN277" s="374"/>
      <c r="GO277" s="374"/>
      <c r="GP277" s="374"/>
      <c r="GQ277" s="374"/>
      <c r="GR277" s="374"/>
      <c r="GS277" s="374"/>
      <c r="GT277" s="374"/>
      <c r="GU277" s="374"/>
      <c r="GV277" s="374"/>
      <c r="GW277" s="374"/>
      <c r="GX277" s="374"/>
      <c r="GY277" s="374"/>
      <c r="GZ277" s="374"/>
      <c r="HA277" s="374"/>
      <c r="HB277" s="374"/>
      <c r="HC277" s="374"/>
      <c r="HD277" s="374"/>
      <c r="HE277" s="374"/>
      <c r="HF277" s="374"/>
      <c r="HG277" s="374"/>
      <c r="HH277" s="374"/>
      <c r="HI277" s="374"/>
      <c r="HJ277" s="374"/>
      <c r="HK277" s="374"/>
      <c r="HL277" s="374"/>
      <c r="HM277" s="374"/>
      <c r="HN277" s="374"/>
      <c r="HO277" s="374"/>
      <c r="HP277" s="374"/>
      <c r="HQ277" s="374"/>
      <c r="HR277" s="374"/>
      <c r="HS277" s="374"/>
      <c r="HT277" s="374"/>
      <c r="HU277" s="374"/>
      <c r="HV277" s="374"/>
      <c r="HW277" s="374"/>
      <c r="HX277" s="374"/>
      <c r="HY277" s="374"/>
      <c r="HZ277" s="374"/>
      <c r="IA277" s="374"/>
      <c r="IB277" s="374"/>
      <c r="IC277" s="374"/>
      <c r="ID277" s="374"/>
      <c r="IE277" s="374"/>
      <c r="IF277" s="374"/>
      <c r="IG277" s="374"/>
      <c r="IH277" s="374"/>
      <c r="II277" s="374"/>
      <c r="IJ277" s="374"/>
      <c r="IK277" s="374"/>
      <c r="IL277" s="374"/>
      <c r="IM277" s="374"/>
      <c r="IN277" s="374"/>
      <c r="IO277" s="374"/>
      <c r="IP277" s="374"/>
      <c r="IQ277" s="374"/>
      <c r="IR277" s="374"/>
      <c r="IS277" s="374"/>
      <c r="IT277" s="374"/>
      <c r="IU277" s="374"/>
      <c r="IV277" s="374"/>
      <c r="IW277" s="374"/>
      <c r="IX277" s="374"/>
      <c r="IY277" s="374"/>
      <c r="IZ277" s="374"/>
      <c r="JA277" s="374"/>
      <c r="JB277" s="374"/>
      <c r="JC277" s="374"/>
      <c r="JD277" s="374"/>
      <c r="JE277" s="374"/>
      <c r="JF277" s="374"/>
      <c r="JG277" s="374"/>
      <c r="JH277" s="374"/>
      <c r="JI277" s="374"/>
      <c r="JJ277" s="374"/>
      <c r="JK277" s="374"/>
      <c r="JL277" s="374"/>
      <c r="JM277" s="374"/>
      <c r="JN277" s="374"/>
      <c r="JO277" s="374"/>
      <c r="JP277" s="374"/>
      <c r="JQ277" s="374"/>
      <c r="JR277" s="374"/>
      <c r="JS277" s="374"/>
      <c r="JT277" s="374"/>
      <c r="JU277" s="374"/>
      <c r="JV277" s="374"/>
    </row>
    <row r="278" spans="1:282" s="357" customFormat="1" ht="72" outlineLevel="1">
      <c r="A278" s="697"/>
      <c r="B278" s="633" t="s">
        <v>2890</v>
      </c>
      <c r="C278" s="414" t="s">
        <v>80</v>
      </c>
      <c r="D278" s="414" t="s">
        <v>2891</v>
      </c>
      <c r="E278" s="414" t="s">
        <v>1183</v>
      </c>
      <c r="F278" s="414" t="s">
        <v>1118</v>
      </c>
      <c r="G278" s="537" t="s">
        <v>80</v>
      </c>
      <c r="H278" s="412" t="s">
        <v>2892</v>
      </c>
      <c r="I278" s="413">
        <v>1904</v>
      </c>
      <c r="J278" s="413">
        <v>1904</v>
      </c>
      <c r="K278" s="413">
        <v>0</v>
      </c>
      <c r="L278" s="413">
        <v>0</v>
      </c>
      <c r="M278" s="413">
        <v>1428</v>
      </c>
      <c r="N278" s="413">
        <v>1428</v>
      </c>
      <c r="O278" s="419" t="s">
        <v>2893</v>
      </c>
      <c r="P278" s="418" t="s">
        <v>80</v>
      </c>
      <c r="Q278" s="419">
        <v>45580</v>
      </c>
      <c r="R278" s="412" t="s">
        <v>182</v>
      </c>
      <c r="S278" s="414" t="s">
        <v>80</v>
      </c>
      <c r="T278" s="413">
        <v>0</v>
      </c>
      <c r="U278" s="413">
        <v>0</v>
      </c>
      <c r="V278" s="413">
        <v>0</v>
      </c>
      <c r="W278" s="413">
        <v>0</v>
      </c>
      <c r="X278" s="413">
        <v>0</v>
      </c>
      <c r="Y278" s="413">
        <v>476</v>
      </c>
      <c r="Z278" s="413">
        <v>0</v>
      </c>
      <c r="AA278" s="413">
        <v>1428</v>
      </c>
      <c r="AB278" s="413">
        <v>1904</v>
      </c>
      <c r="AC278" s="413">
        <v>0</v>
      </c>
      <c r="AD278" s="413">
        <v>0</v>
      </c>
      <c r="AE278" s="413">
        <v>0</v>
      </c>
      <c r="AF278" s="413">
        <v>0</v>
      </c>
      <c r="AG278" s="413">
        <v>0</v>
      </c>
      <c r="AH278" s="413">
        <v>0</v>
      </c>
      <c r="AI278" s="413">
        <v>0</v>
      </c>
      <c r="AJ278" s="413">
        <v>0</v>
      </c>
      <c r="AK278" s="413">
        <v>0</v>
      </c>
      <c r="AL278" s="413">
        <v>0</v>
      </c>
      <c r="AM278" s="413">
        <v>0</v>
      </c>
      <c r="AN278" s="413">
        <v>476</v>
      </c>
      <c r="AO278" s="413">
        <v>0</v>
      </c>
      <c r="AP278" s="413">
        <v>1428</v>
      </c>
      <c r="AQ278" s="413">
        <v>1904</v>
      </c>
      <c r="AR278" s="413">
        <v>0</v>
      </c>
      <c r="AS278" s="413">
        <v>0</v>
      </c>
      <c r="AT278" s="413">
        <v>0</v>
      </c>
      <c r="AU278" s="413">
        <v>0</v>
      </c>
      <c r="AV278" s="413">
        <v>0</v>
      </c>
      <c r="AW278" s="413">
        <v>0</v>
      </c>
      <c r="AX278" s="413">
        <v>0</v>
      </c>
      <c r="AY278" s="413">
        <v>1428</v>
      </c>
      <c r="AZ278" s="413">
        <v>0</v>
      </c>
      <c r="BA278" s="413">
        <v>0</v>
      </c>
      <c r="BB278" s="412" t="s">
        <v>2894</v>
      </c>
      <c r="BC278" s="412" t="s">
        <v>279</v>
      </c>
      <c r="BD278" s="412" t="s">
        <v>80</v>
      </c>
      <c r="BE278" s="412" t="s">
        <v>80</v>
      </c>
      <c r="BF278" s="412" t="s">
        <v>1978</v>
      </c>
      <c r="BG278" s="412"/>
      <c r="BH278" s="412" t="s">
        <v>2014</v>
      </c>
      <c r="BI278" s="412" t="s">
        <v>2735</v>
      </c>
      <c r="BJ278" s="391"/>
      <c r="BK278" s="374"/>
      <c r="BL278" s="374"/>
      <c r="BM278" s="374"/>
      <c r="BN278" s="374"/>
      <c r="BO278" s="374"/>
      <c r="BP278" s="374"/>
      <c r="BQ278" s="374"/>
      <c r="BR278" s="374"/>
      <c r="BS278" s="374"/>
      <c r="BT278" s="374"/>
      <c r="BU278" s="374"/>
      <c r="BV278" s="374"/>
      <c r="BW278" s="374"/>
      <c r="BX278" s="374"/>
      <c r="BY278" s="374"/>
      <c r="BZ278" s="374"/>
      <c r="CA278" s="374"/>
      <c r="CB278" s="374"/>
      <c r="CC278" s="374"/>
      <c r="CD278" s="374"/>
      <c r="CE278" s="374"/>
      <c r="CF278" s="374"/>
      <c r="CG278" s="374"/>
      <c r="CH278" s="374"/>
      <c r="CI278" s="374"/>
      <c r="CJ278" s="374"/>
      <c r="CK278" s="374"/>
      <c r="CL278" s="374"/>
      <c r="CM278" s="374"/>
      <c r="CN278" s="374"/>
      <c r="CO278" s="374"/>
      <c r="CP278" s="374"/>
      <c r="CQ278" s="374"/>
      <c r="CR278" s="374"/>
      <c r="CS278" s="374"/>
      <c r="CT278" s="374"/>
      <c r="CU278" s="374"/>
      <c r="CV278" s="374"/>
      <c r="CW278" s="374"/>
      <c r="CX278" s="374"/>
      <c r="CY278" s="374"/>
      <c r="CZ278" s="374"/>
      <c r="DA278" s="374"/>
      <c r="DB278" s="374"/>
      <c r="DC278" s="374"/>
      <c r="DD278" s="374"/>
      <c r="DE278" s="374"/>
      <c r="DF278" s="374"/>
      <c r="DG278" s="374"/>
      <c r="DH278" s="374"/>
      <c r="DI278" s="374"/>
      <c r="DJ278" s="374"/>
      <c r="DK278" s="374"/>
      <c r="DL278" s="374"/>
      <c r="DM278" s="374"/>
      <c r="DN278" s="374"/>
      <c r="DO278" s="374"/>
      <c r="DP278" s="374"/>
      <c r="DQ278" s="374"/>
      <c r="DR278" s="374"/>
      <c r="DS278" s="374"/>
      <c r="DT278" s="374"/>
      <c r="DU278" s="374"/>
      <c r="DV278" s="374"/>
      <c r="DW278" s="374"/>
      <c r="DX278" s="374"/>
      <c r="DY278" s="374"/>
      <c r="DZ278" s="374"/>
      <c r="EA278" s="374"/>
      <c r="EB278" s="374"/>
      <c r="EC278" s="374"/>
      <c r="ED278" s="374"/>
      <c r="EE278" s="374"/>
      <c r="EF278" s="374"/>
      <c r="EG278" s="374"/>
      <c r="EH278" s="374"/>
      <c r="EI278" s="374"/>
      <c r="EJ278" s="374"/>
      <c r="EK278" s="374"/>
      <c r="EL278" s="374"/>
      <c r="EM278" s="374"/>
      <c r="EN278" s="374"/>
      <c r="EO278" s="374"/>
      <c r="EP278" s="374"/>
      <c r="EQ278" s="374"/>
      <c r="ER278" s="374"/>
      <c r="ES278" s="374"/>
      <c r="ET278" s="374"/>
      <c r="EU278" s="374"/>
      <c r="EV278" s="374"/>
      <c r="EW278" s="374"/>
      <c r="EX278" s="374"/>
      <c r="EY278" s="374"/>
      <c r="EZ278" s="374"/>
      <c r="FA278" s="374"/>
      <c r="FB278" s="374"/>
      <c r="FC278" s="374"/>
      <c r="FD278" s="374"/>
      <c r="FE278" s="374"/>
      <c r="FF278" s="374"/>
      <c r="FG278" s="374"/>
      <c r="FH278" s="374"/>
      <c r="FI278" s="374"/>
      <c r="FJ278" s="374"/>
      <c r="FK278" s="374"/>
      <c r="FL278" s="374"/>
      <c r="FM278" s="374"/>
      <c r="FN278" s="374"/>
      <c r="FO278" s="374"/>
      <c r="FP278" s="374"/>
      <c r="FQ278" s="374"/>
      <c r="FR278" s="374"/>
      <c r="FS278" s="374"/>
      <c r="FT278" s="374"/>
      <c r="FU278" s="374"/>
      <c r="FV278" s="374"/>
      <c r="FW278" s="374"/>
      <c r="FX278" s="374"/>
      <c r="FY278" s="374"/>
      <c r="FZ278" s="374"/>
      <c r="GA278" s="374"/>
      <c r="GB278" s="374"/>
      <c r="GC278" s="374"/>
      <c r="GD278" s="374"/>
      <c r="GE278" s="374"/>
      <c r="GF278" s="374"/>
      <c r="GG278" s="374"/>
      <c r="GH278" s="374"/>
      <c r="GI278" s="374"/>
      <c r="GJ278" s="374"/>
      <c r="GK278" s="374"/>
      <c r="GL278" s="374"/>
      <c r="GM278" s="374"/>
      <c r="GN278" s="374"/>
      <c r="GO278" s="374"/>
      <c r="GP278" s="374"/>
      <c r="GQ278" s="374"/>
      <c r="GR278" s="374"/>
      <c r="GS278" s="374"/>
      <c r="GT278" s="374"/>
      <c r="GU278" s="374"/>
      <c r="GV278" s="374"/>
      <c r="GW278" s="374"/>
      <c r="GX278" s="374"/>
      <c r="GY278" s="374"/>
      <c r="GZ278" s="374"/>
      <c r="HA278" s="374"/>
      <c r="HB278" s="374"/>
      <c r="HC278" s="374"/>
      <c r="HD278" s="374"/>
      <c r="HE278" s="374"/>
      <c r="HF278" s="374"/>
      <c r="HG278" s="374"/>
      <c r="HH278" s="374"/>
      <c r="HI278" s="374"/>
      <c r="HJ278" s="374"/>
      <c r="HK278" s="374"/>
      <c r="HL278" s="374"/>
      <c r="HM278" s="374"/>
      <c r="HN278" s="374"/>
      <c r="HO278" s="374"/>
      <c r="HP278" s="374"/>
      <c r="HQ278" s="374"/>
      <c r="HR278" s="374"/>
      <c r="HS278" s="374"/>
      <c r="HT278" s="374"/>
      <c r="HU278" s="374"/>
      <c r="HV278" s="374"/>
      <c r="HW278" s="374"/>
      <c r="HX278" s="374"/>
      <c r="HY278" s="374"/>
      <c r="HZ278" s="374"/>
      <c r="IA278" s="374"/>
      <c r="IB278" s="374"/>
      <c r="IC278" s="374"/>
      <c r="ID278" s="374"/>
      <c r="IE278" s="374"/>
      <c r="IF278" s="374"/>
      <c r="IG278" s="374"/>
      <c r="IH278" s="374"/>
      <c r="II278" s="374"/>
      <c r="IJ278" s="374"/>
      <c r="IK278" s="374"/>
      <c r="IL278" s="374"/>
      <c r="IM278" s="374"/>
      <c r="IN278" s="374"/>
      <c r="IO278" s="374"/>
      <c r="IP278" s="374"/>
      <c r="IQ278" s="374"/>
      <c r="IR278" s="374"/>
      <c r="IS278" s="374"/>
      <c r="IT278" s="374"/>
      <c r="IU278" s="374"/>
      <c r="IV278" s="374"/>
      <c r="IW278" s="374"/>
      <c r="IX278" s="374"/>
      <c r="IY278" s="374"/>
      <c r="IZ278" s="374"/>
      <c r="JA278" s="374"/>
      <c r="JB278" s="374"/>
      <c r="JC278" s="374"/>
      <c r="JD278" s="374"/>
      <c r="JE278" s="374"/>
      <c r="JF278" s="374"/>
      <c r="JG278" s="374"/>
      <c r="JH278" s="374"/>
      <c r="JI278" s="374"/>
      <c r="JJ278" s="374"/>
      <c r="JK278" s="374"/>
      <c r="JL278" s="374"/>
      <c r="JM278" s="374"/>
      <c r="JN278" s="374"/>
      <c r="JO278" s="374"/>
      <c r="JP278" s="374"/>
      <c r="JQ278" s="374"/>
      <c r="JR278" s="374"/>
      <c r="JS278" s="374"/>
      <c r="JT278" s="374"/>
      <c r="JU278" s="374"/>
      <c r="JV278" s="374"/>
    </row>
    <row r="279" spans="1:282" s="357" customFormat="1" ht="72" outlineLevel="1">
      <c r="A279" s="697"/>
      <c r="B279" s="633" t="s">
        <v>2895</v>
      </c>
      <c r="C279" s="414" t="s">
        <v>80</v>
      </c>
      <c r="D279" s="414" t="s">
        <v>2896</v>
      </c>
      <c r="E279" s="414" t="s">
        <v>2897</v>
      </c>
      <c r="F279" s="414" t="s">
        <v>1239</v>
      </c>
      <c r="G279" s="537" t="s">
        <v>80</v>
      </c>
      <c r="H279" s="412" t="s">
        <v>2892</v>
      </c>
      <c r="I279" s="413">
        <v>1190</v>
      </c>
      <c r="J279" s="413">
        <v>1190</v>
      </c>
      <c r="K279" s="413">
        <v>0</v>
      </c>
      <c r="L279" s="413">
        <v>0</v>
      </c>
      <c r="M279" s="413">
        <v>892.5</v>
      </c>
      <c r="N279" s="413">
        <v>892.5</v>
      </c>
      <c r="O279" s="419" t="s">
        <v>2893</v>
      </c>
      <c r="P279" s="418" t="s">
        <v>80</v>
      </c>
      <c r="Q279" s="419">
        <v>45565</v>
      </c>
      <c r="R279" s="412" t="s">
        <v>182</v>
      </c>
      <c r="S279" s="414" t="s">
        <v>80</v>
      </c>
      <c r="T279" s="413">
        <v>0</v>
      </c>
      <c r="U279" s="413">
        <v>0</v>
      </c>
      <c r="V279" s="413">
        <v>0</v>
      </c>
      <c r="W279" s="413">
        <v>0</v>
      </c>
      <c r="X279" s="413">
        <v>0</v>
      </c>
      <c r="Y279" s="413">
        <v>297.5</v>
      </c>
      <c r="Z279" s="413">
        <v>0</v>
      </c>
      <c r="AA279" s="413">
        <v>892.5</v>
      </c>
      <c r="AB279" s="413">
        <v>1190</v>
      </c>
      <c r="AC279" s="413">
        <v>0</v>
      </c>
      <c r="AD279" s="413">
        <v>0</v>
      </c>
      <c r="AE279" s="413">
        <v>0</v>
      </c>
      <c r="AF279" s="413">
        <v>0</v>
      </c>
      <c r="AG279" s="413">
        <v>0</v>
      </c>
      <c r="AH279" s="413">
        <v>0</v>
      </c>
      <c r="AI279" s="413">
        <v>0</v>
      </c>
      <c r="AJ279" s="413">
        <v>0</v>
      </c>
      <c r="AK279" s="413">
        <v>0</v>
      </c>
      <c r="AL279" s="413">
        <v>0</v>
      </c>
      <c r="AM279" s="413">
        <v>0</v>
      </c>
      <c r="AN279" s="413">
        <v>297.5</v>
      </c>
      <c r="AO279" s="413">
        <v>0</v>
      </c>
      <c r="AP279" s="413">
        <v>892.5</v>
      </c>
      <c r="AQ279" s="413">
        <v>1190</v>
      </c>
      <c r="AR279" s="413">
        <v>0</v>
      </c>
      <c r="AS279" s="413">
        <v>0</v>
      </c>
      <c r="AT279" s="413">
        <v>0</v>
      </c>
      <c r="AU279" s="413">
        <v>0</v>
      </c>
      <c r="AV279" s="413">
        <v>0</v>
      </c>
      <c r="AW279" s="413">
        <v>0</v>
      </c>
      <c r="AX279" s="413">
        <v>0</v>
      </c>
      <c r="AY279" s="413">
        <v>892.5</v>
      </c>
      <c r="AZ279" s="413">
        <v>0</v>
      </c>
      <c r="BA279" s="413">
        <v>0</v>
      </c>
      <c r="BB279" s="412" t="s">
        <v>2894</v>
      </c>
      <c r="BC279" s="412" t="s">
        <v>279</v>
      </c>
      <c r="BD279" s="412" t="s">
        <v>80</v>
      </c>
      <c r="BE279" s="412" t="s">
        <v>80</v>
      </c>
      <c r="BF279" s="412" t="s">
        <v>1978</v>
      </c>
      <c r="BG279" s="412"/>
      <c r="BH279" s="412" t="s">
        <v>2042</v>
      </c>
      <c r="BI279" s="412" t="s">
        <v>2735</v>
      </c>
      <c r="BJ279" s="391"/>
      <c r="BK279" s="374"/>
      <c r="BL279" s="374"/>
      <c r="BM279" s="374"/>
      <c r="BN279" s="374"/>
      <c r="BO279" s="374"/>
      <c r="BP279" s="374"/>
      <c r="BQ279" s="374"/>
      <c r="BR279" s="374"/>
      <c r="BS279" s="374"/>
      <c r="BT279" s="374"/>
      <c r="BU279" s="374"/>
      <c r="BV279" s="374"/>
      <c r="BW279" s="374"/>
      <c r="BX279" s="374"/>
      <c r="BY279" s="374"/>
      <c r="BZ279" s="374"/>
      <c r="CA279" s="374"/>
      <c r="CB279" s="374"/>
      <c r="CC279" s="374"/>
      <c r="CD279" s="374"/>
      <c r="CE279" s="374"/>
      <c r="CF279" s="374"/>
      <c r="CG279" s="374"/>
      <c r="CH279" s="374"/>
      <c r="CI279" s="374"/>
      <c r="CJ279" s="374"/>
      <c r="CK279" s="374"/>
      <c r="CL279" s="374"/>
      <c r="CM279" s="374"/>
      <c r="CN279" s="374"/>
      <c r="CO279" s="374"/>
      <c r="CP279" s="374"/>
      <c r="CQ279" s="374"/>
      <c r="CR279" s="374"/>
      <c r="CS279" s="374"/>
      <c r="CT279" s="374"/>
      <c r="CU279" s="374"/>
      <c r="CV279" s="374"/>
      <c r="CW279" s="374"/>
      <c r="CX279" s="374"/>
      <c r="CY279" s="374"/>
      <c r="CZ279" s="374"/>
      <c r="DA279" s="374"/>
      <c r="DB279" s="374"/>
      <c r="DC279" s="374"/>
      <c r="DD279" s="374"/>
      <c r="DE279" s="374"/>
      <c r="DF279" s="374"/>
      <c r="DG279" s="374"/>
      <c r="DH279" s="374"/>
      <c r="DI279" s="374"/>
      <c r="DJ279" s="374"/>
      <c r="DK279" s="374"/>
      <c r="DL279" s="374"/>
      <c r="DM279" s="374"/>
      <c r="DN279" s="374"/>
      <c r="DO279" s="374"/>
      <c r="DP279" s="374"/>
      <c r="DQ279" s="374"/>
      <c r="DR279" s="374"/>
      <c r="DS279" s="374"/>
      <c r="DT279" s="374"/>
      <c r="DU279" s="374"/>
      <c r="DV279" s="374"/>
      <c r="DW279" s="374"/>
      <c r="DX279" s="374"/>
      <c r="DY279" s="374"/>
      <c r="DZ279" s="374"/>
      <c r="EA279" s="374"/>
      <c r="EB279" s="374"/>
      <c r="EC279" s="374"/>
      <c r="ED279" s="374"/>
      <c r="EE279" s="374"/>
      <c r="EF279" s="374"/>
      <c r="EG279" s="374"/>
      <c r="EH279" s="374"/>
      <c r="EI279" s="374"/>
      <c r="EJ279" s="374"/>
      <c r="EK279" s="374"/>
      <c r="EL279" s="374"/>
      <c r="EM279" s="374"/>
      <c r="EN279" s="374"/>
      <c r="EO279" s="374"/>
      <c r="EP279" s="374"/>
      <c r="EQ279" s="374"/>
      <c r="ER279" s="374"/>
      <c r="ES279" s="374"/>
      <c r="ET279" s="374"/>
      <c r="EU279" s="374"/>
      <c r="EV279" s="374"/>
      <c r="EW279" s="374"/>
      <c r="EX279" s="374"/>
      <c r="EY279" s="374"/>
      <c r="EZ279" s="374"/>
      <c r="FA279" s="374"/>
      <c r="FB279" s="374"/>
      <c r="FC279" s="374"/>
      <c r="FD279" s="374"/>
      <c r="FE279" s="374"/>
      <c r="FF279" s="374"/>
      <c r="FG279" s="374"/>
      <c r="FH279" s="374"/>
      <c r="FI279" s="374"/>
      <c r="FJ279" s="374"/>
      <c r="FK279" s="374"/>
      <c r="FL279" s="374"/>
      <c r="FM279" s="374"/>
      <c r="FN279" s="374"/>
      <c r="FO279" s="374"/>
      <c r="FP279" s="374"/>
      <c r="FQ279" s="374"/>
      <c r="FR279" s="374"/>
      <c r="FS279" s="374"/>
      <c r="FT279" s="374"/>
      <c r="FU279" s="374"/>
      <c r="FV279" s="374"/>
      <c r="FW279" s="374"/>
      <c r="FX279" s="374"/>
      <c r="FY279" s="374"/>
      <c r="FZ279" s="374"/>
      <c r="GA279" s="374"/>
      <c r="GB279" s="374"/>
      <c r="GC279" s="374"/>
      <c r="GD279" s="374"/>
      <c r="GE279" s="374"/>
      <c r="GF279" s="374"/>
      <c r="GG279" s="374"/>
      <c r="GH279" s="374"/>
      <c r="GI279" s="374"/>
      <c r="GJ279" s="374"/>
      <c r="GK279" s="374"/>
      <c r="GL279" s="374"/>
      <c r="GM279" s="374"/>
      <c r="GN279" s="374"/>
      <c r="GO279" s="374"/>
      <c r="GP279" s="374"/>
      <c r="GQ279" s="374"/>
      <c r="GR279" s="374"/>
      <c r="GS279" s="374"/>
      <c r="GT279" s="374"/>
      <c r="GU279" s="374"/>
      <c r="GV279" s="374"/>
      <c r="GW279" s="374"/>
      <c r="GX279" s="374"/>
      <c r="GY279" s="374"/>
      <c r="GZ279" s="374"/>
      <c r="HA279" s="374"/>
      <c r="HB279" s="374"/>
      <c r="HC279" s="374"/>
      <c r="HD279" s="374"/>
      <c r="HE279" s="374"/>
      <c r="HF279" s="374"/>
      <c r="HG279" s="374"/>
      <c r="HH279" s="374"/>
      <c r="HI279" s="374"/>
      <c r="HJ279" s="374"/>
      <c r="HK279" s="374"/>
      <c r="HL279" s="374"/>
      <c r="HM279" s="374"/>
      <c r="HN279" s="374"/>
      <c r="HO279" s="374"/>
      <c r="HP279" s="374"/>
      <c r="HQ279" s="374"/>
      <c r="HR279" s="374"/>
      <c r="HS279" s="374"/>
      <c r="HT279" s="374"/>
      <c r="HU279" s="374"/>
      <c r="HV279" s="374"/>
      <c r="HW279" s="374"/>
      <c r="HX279" s="374"/>
      <c r="HY279" s="374"/>
      <c r="HZ279" s="374"/>
      <c r="IA279" s="374"/>
      <c r="IB279" s="374"/>
      <c r="IC279" s="374"/>
      <c r="ID279" s="374"/>
      <c r="IE279" s="374"/>
      <c r="IF279" s="374"/>
      <c r="IG279" s="374"/>
      <c r="IH279" s="374"/>
      <c r="II279" s="374"/>
      <c r="IJ279" s="374"/>
      <c r="IK279" s="374"/>
      <c r="IL279" s="374"/>
      <c r="IM279" s="374"/>
      <c r="IN279" s="374"/>
      <c r="IO279" s="374"/>
      <c r="IP279" s="374"/>
      <c r="IQ279" s="374"/>
      <c r="IR279" s="374"/>
      <c r="IS279" s="374"/>
      <c r="IT279" s="374"/>
      <c r="IU279" s="374"/>
      <c r="IV279" s="374"/>
      <c r="IW279" s="374"/>
      <c r="IX279" s="374"/>
      <c r="IY279" s="374"/>
      <c r="IZ279" s="374"/>
      <c r="JA279" s="374"/>
      <c r="JB279" s="374"/>
      <c r="JC279" s="374"/>
      <c r="JD279" s="374"/>
      <c r="JE279" s="374"/>
      <c r="JF279" s="374"/>
      <c r="JG279" s="374"/>
      <c r="JH279" s="374"/>
      <c r="JI279" s="374"/>
      <c r="JJ279" s="374"/>
      <c r="JK279" s="374"/>
      <c r="JL279" s="374"/>
      <c r="JM279" s="374"/>
      <c r="JN279" s="374"/>
      <c r="JO279" s="374"/>
      <c r="JP279" s="374"/>
      <c r="JQ279" s="374"/>
      <c r="JR279" s="374"/>
      <c r="JS279" s="374"/>
      <c r="JT279" s="374"/>
      <c r="JU279" s="374"/>
      <c r="JV279" s="374"/>
    </row>
    <row r="280" spans="1:282" s="374" customFormat="1" ht="87" outlineLevel="1">
      <c r="A280" s="697"/>
      <c r="B280" s="633" t="s">
        <v>2898</v>
      </c>
      <c r="C280" s="414" t="s">
        <v>80</v>
      </c>
      <c r="D280" s="414" t="s">
        <v>98</v>
      </c>
      <c r="E280" s="414" t="s">
        <v>2899</v>
      </c>
      <c r="F280" s="414" t="s">
        <v>1242</v>
      </c>
      <c r="G280" s="537" t="s">
        <v>80</v>
      </c>
      <c r="H280" s="412" t="s">
        <v>2892</v>
      </c>
      <c r="I280" s="413">
        <v>1903</v>
      </c>
      <c r="J280" s="413">
        <v>1903</v>
      </c>
      <c r="K280" s="413">
        <v>0</v>
      </c>
      <c r="L280" s="413">
        <v>0</v>
      </c>
      <c r="M280" s="413">
        <v>1427.25</v>
      </c>
      <c r="N280" s="413">
        <v>1427.25</v>
      </c>
      <c r="O280" s="419" t="s">
        <v>2893</v>
      </c>
      <c r="P280" s="418" t="s">
        <v>80</v>
      </c>
      <c r="Q280" s="419">
        <v>45565</v>
      </c>
      <c r="R280" s="412" t="s">
        <v>182</v>
      </c>
      <c r="S280" s="414" t="s">
        <v>80</v>
      </c>
      <c r="T280" s="413">
        <v>0</v>
      </c>
      <c r="U280" s="413">
        <v>0</v>
      </c>
      <c r="V280" s="413">
        <v>0</v>
      </c>
      <c r="W280" s="413">
        <v>0</v>
      </c>
      <c r="X280" s="413">
        <v>0</v>
      </c>
      <c r="Y280" s="413">
        <v>475.75</v>
      </c>
      <c r="Z280" s="413">
        <v>0</v>
      </c>
      <c r="AA280" s="413">
        <v>1427.25</v>
      </c>
      <c r="AB280" s="413">
        <v>1903</v>
      </c>
      <c r="AC280" s="413">
        <v>0</v>
      </c>
      <c r="AD280" s="413">
        <v>0</v>
      </c>
      <c r="AE280" s="413">
        <v>0</v>
      </c>
      <c r="AF280" s="413">
        <v>0</v>
      </c>
      <c r="AG280" s="413">
        <v>0</v>
      </c>
      <c r="AH280" s="413">
        <v>0</v>
      </c>
      <c r="AI280" s="413">
        <v>0</v>
      </c>
      <c r="AJ280" s="413">
        <v>0</v>
      </c>
      <c r="AK280" s="413">
        <v>0</v>
      </c>
      <c r="AL280" s="413">
        <v>0</v>
      </c>
      <c r="AM280" s="413">
        <v>0</v>
      </c>
      <c r="AN280" s="413">
        <v>475.75</v>
      </c>
      <c r="AO280" s="413">
        <v>0</v>
      </c>
      <c r="AP280" s="413">
        <v>1427.25</v>
      </c>
      <c r="AQ280" s="413">
        <v>1903</v>
      </c>
      <c r="AR280" s="413">
        <v>0</v>
      </c>
      <c r="AS280" s="413">
        <v>0</v>
      </c>
      <c r="AT280" s="413">
        <v>0</v>
      </c>
      <c r="AU280" s="413">
        <v>0</v>
      </c>
      <c r="AV280" s="413">
        <v>0</v>
      </c>
      <c r="AW280" s="413">
        <v>0</v>
      </c>
      <c r="AX280" s="413">
        <v>0</v>
      </c>
      <c r="AY280" s="413">
        <v>1427.25</v>
      </c>
      <c r="AZ280" s="413">
        <v>0</v>
      </c>
      <c r="BA280" s="413">
        <v>0</v>
      </c>
      <c r="BB280" s="412" t="s">
        <v>2894</v>
      </c>
      <c r="BC280" s="412" t="s">
        <v>279</v>
      </c>
      <c r="BD280" s="412" t="s">
        <v>80</v>
      </c>
      <c r="BE280" s="412" t="s">
        <v>80</v>
      </c>
      <c r="BF280" s="412" t="s">
        <v>1978</v>
      </c>
      <c r="BG280" s="412"/>
      <c r="BH280" s="412" t="s">
        <v>2016</v>
      </c>
      <c r="BI280" s="412" t="s">
        <v>2735</v>
      </c>
      <c r="BJ280" s="391"/>
    </row>
    <row r="281" spans="1:282" s="374" customFormat="1" ht="72" outlineLevel="1">
      <c r="A281" s="697"/>
      <c r="B281" s="633" t="s">
        <v>2900</v>
      </c>
      <c r="C281" s="414" t="s">
        <v>80</v>
      </c>
      <c r="D281" s="414" t="s">
        <v>108</v>
      </c>
      <c r="E281" s="414" t="s">
        <v>1640</v>
      </c>
      <c r="F281" s="414" t="s">
        <v>1146</v>
      </c>
      <c r="G281" s="537" t="s">
        <v>80</v>
      </c>
      <c r="H281" s="412" t="s">
        <v>2892</v>
      </c>
      <c r="I281" s="413">
        <v>1899.7</v>
      </c>
      <c r="J281" s="413">
        <v>1899.7</v>
      </c>
      <c r="K281" s="413">
        <v>0</v>
      </c>
      <c r="L281" s="413">
        <v>0</v>
      </c>
      <c r="M281" s="413">
        <v>1424.7750000000001</v>
      </c>
      <c r="N281" s="413">
        <v>1424.7750000000001</v>
      </c>
      <c r="O281" s="419" t="s">
        <v>2893</v>
      </c>
      <c r="P281" s="418" t="s">
        <v>80</v>
      </c>
      <c r="Q281" s="419">
        <v>45565</v>
      </c>
      <c r="R281" s="412" t="s">
        <v>182</v>
      </c>
      <c r="S281" s="414" t="s">
        <v>80</v>
      </c>
      <c r="T281" s="413">
        <v>0</v>
      </c>
      <c r="U281" s="413">
        <v>0</v>
      </c>
      <c r="V281" s="413">
        <v>0</v>
      </c>
      <c r="W281" s="413">
        <v>0</v>
      </c>
      <c r="X281" s="413">
        <v>0</v>
      </c>
      <c r="Y281" s="413">
        <v>474.92500000000001</v>
      </c>
      <c r="Z281" s="413">
        <v>0</v>
      </c>
      <c r="AA281" s="413">
        <v>1424.7750000000001</v>
      </c>
      <c r="AB281" s="413">
        <v>1899.7</v>
      </c>
      <c r="AC281" s="413">
        <v>0</v>
      </c>
      <c r="AD281" s="413">
        <v>0</v>
      </c>
      <c r="AE281" s="413">
        <v>0</v>
      </c>
      <c r="AF281" s="413">
        <v>0</v>
      </c>
      <c r="AG281" s="413">
        <v>0</v>
      </c>
      <c r="AH281" s="413">
        <v>0</v>
      </c>
      <c r="AI281" s="413">
        <v>0</v>
      </c>
      <c r="AJ281" s="413">
        <v>0</v>
      </c>
      <c r="AK281" s="413">
        <v>0</v>
      </c>
      <c r="AL281" s="413">
        <v>0</v>
      </c>
      <c r="AM281" s="413">
        <v>0</v>
      </c>
      <c r="AN281" s="413">
        <v>474.92500000000001</v>
      </c>
      <c r="AO281" s="413">
        <v>0</v>
      </c>
      <c r="AP281" s="413">
        <v>1424.7750000000001</v>
      </c>
      <c r="AQ281" s="413">
        <v>1899.7</v>
      </c>
      <c r="AR281" s="413">
        <v>0</v>
      </c>
      <c r="AS281" s="413">
        <v>0</v>
      </c>
      <c r="AT281" s="413">
        <v>0</v>
      </c>
      <c r="AU281" s="413">
        <v>0</v>
      </c>
      <c r="AV281" s="413">
        <v>0</v>
      </c>
      <c r="AW281" s="413">
        <v>0</v>
      </c>
      <c r="AX281" s="413">
        <v>0</v>
      </c>
      <c r="AY281" s="413">
        <v>1424.7750000000001</v>
      </c>
      <c r="AZ281" s="413">
        <v>0</v>
      </c>
      <c r="BA281" s="413">
        <v>0</v>
      </c>
      <c r="BB281" s="412" t="s">
        <v>2894</v>
      </c>
      <c r="BC281" s="412" t="s">
        <v>279</v>
      </c>
      <c r="BD281" s="412" t="s">
        <v>80</v>
      </c>
      <c r="BE281" s="412" t="s">
        <v>80</v>
      </c>
      <c r="BF281" s="412" t="s">
        <v>1978</v>
      </c>
      <c r="BG281" s="412"/>
      <c r="BH281" s="412" t="s">
        <v>2043</v>
      </c>
      <c r="BI281" s="412" t="s">
        <v>2735</v>
      </c>
      <c r="BJ281" s="391"/>
    </row>
    <row r="282" spans="1:282" s="374" customFormat="1" ht="72" outlineLevel="1">
      <c r="A282" s="697"/>
      <c r="B282" s="633" t="s">
        <v>2901</v>
      </c>
      <c r="C282" s="414" t="s">
        <v>80</v>
      </c>
      <c r="D282" s="414" t="s">
        <v>100</v>
      </c>
      <c r="E282" s="414" t="s">
        <v>2179</v>
      </c>
      <c r="F282" s="414" t="s">
        <v>2902</v>
      </c>
      <c r="G282" s="24" t="s">
        <v>80</v>
      </c>
      <c r="H282" s="412" t="s">
        <v>2892</v>
      </c>
      <c r="I282" s="413">
        <v>1900</v>
      </c>
      <c r="J282" s="413">
        <v>1900</v>
      </c>
      <c r="K282" s="413">
        <v>0</v>
      </c>
      <c r="L282" s="413">
        <v>0</v>
      </c>
      <c r="M282" s="413">
        <v>1425</v>
      </c>
      <c r="N282" s="413">
        <v>1425</v>
      </c>
      <c r="O282" s="419" t="s">
        <v>2893</v>
      </c>
      <c r="P282" s="418" t="s">
        <v>80</v>
      </c>
      <c r="Q282" s="419">
        <v>45565</v>
      </c>
      <c r="R282" s="412" t="s">
        <v>182</v>
      </c>
      <c r="S282" s="414" t="s">
        <v>80</v>
      </c>
      <c r="T282" s="413">
        <v>0</v>
      </c>
      <c r="U282" s="413">
        <v>0</v>
      </c>
      <c r="V282" s="413">
        <v>0</v>
      </c>
      <c r="W282" s="413">
        <v>0</v>
      </c>
      <c r="X282" s="413">
        <v>0</v>
      </c>
      <c r="Y282" s="413">
        <v>475</v>
      </c>
      <c r="Z282" s="413">
        <v>0</v>
      </c>
      <c r="AA282" s="413">
        <v>1425</v>
      </c>
      <c r="AB282" s="413">
        <v>1900</v>
      </c>
      <c r="AC282" s="413">
        <v>0</v>
      </c>
      <c r="AD282" s="413">
        <v>0</v>
      </c>
      <c r="AE282" s="413">
        <v>0</v>
      </c>
      <c r="AF282" s="413">
        <v>0</v>
      </c>
      <c r="AG282" s="413">
        <v>0</v>
      </c>
      <c r="AH282" s="413">
        <v>0</v>
      </c>
      <c r="AI282" s="413">
        <v>0</v>
      </c>
      <c r="AJ282" s="413">
        <v>0</v>
      </c>
      <c r="AK282" s="413">
        <v>0</v>
      </c>
      <c r="AL282" s="413">
        <v>0</v>
      </c>
      <c r="AM282" s="413">
        <v>0</v>
      </c>
      <c r="AN282" s="413">
        <v>475</v>
      </c>
      <c r="AO282" s="413">
        <v>0</v>
      </c>
      <c r="AP282" s="413">
        <v>1425</v>
      </c>
      <c r="AQ282" s="413">
        <v>1900</v>
      </c>
      <c r="AR282" s="413">
        <v>0</v>
      </c>
      <c r="AS282" s="413">
        <v>0</v>
      </c>
      <c r="AT282" s="413">
        <v>0</v>
      </c>
      <c r="AU282" s="413">
        <v>0</v>
      </c>
      <c r="AV282" s="413">
        <v>0</v>
      </c>
      <c r="AW282" s="413">
        <v>0</v>
      </c>
      <c r="AX282" s="413">
        <v>0</v>
      </c>
      <c r="AY282" s="413">
        <v>1425</v>
      </c>
      <c r="AZ282" s="413">
        <v>0</v>
      </c>
      <c r="BA282" s="413">
        <v>0</v>
      </c>
      <c r="BB282" s="412" t="s">
        <v>2903</v>
      </c>
      <c r="BC282" s="412" t="s">
        <v>279</v>
      </c>
      <c r="BD282" s="412" t="s">
        <v>80</v>
      </c>
      <c r="BE282" s="412" t="s">
        <v>80</v>
      </c>
      <c r="BF282" s="412" t="s">
        <v>1978</v>
      </c>
      <c r="BG282" s="412"/>
      <c r="BH282" s="412" t="s">
        <v>2031</v>
      </c>
      <c r="BI282" s="412" t="s">
        <v>2735</v>
      </c>
      <c r="BJ282" s="391"/>
    </row>
    <row r="283" spans="1:282" s="349" customFormat="1" ht="38.25" customHeight="1">
      <c r="A283" s="697"/>
      <c r="B283" s="634" t="s">
        <v>536</v>
      </c>
      <c r="C283" s="63" t="s">
        <v>80</v>
      </c>
      <c r="D283" s="63" t="s">
        <v>80</v>
      </c>
      <c r="E283" s="63" t="s">
        <v>80</v>
      </c>
      <c r="F283" s="63" t="s">
        <v>80</v>
      </c>
      <c r="G283" s="95" t="s">
        <v>80</v>
      </c>
      <c r="H283" s="63" t="s">
        <v>80</v>
      </c>
      <c r="I283" s="26">
        <f t="shared" ref="I283:N283" si="56">SUM(I272:I282)</f>
        <v>27794.445589999999</v>
      </c>
      <c r="J283" s="26">
        <f t="shared" si="56"/>
        <v>25225.485000000001</v>
      </c>
      <c r="K283" s="26">
        <f t="shared" si="56"/>
        <v>2568.9605900000001</v>
      </c>
      <c r="L283" s="26">
        <f t="shared" si="56"/>
        <v>6833.48</v>
      </c>
      <c r="M283" s="26">
        <f t="shared" si="56"/>
        <v>12889.514999999999</v>
      </c>
      <c r="N283" s="26">
        <f t="shared" si="56"/>
        <v>13239.514999999999</v>
      </c>
      <c r="O283" s="63" t="s">
        <v>80</v>
      </c>
      <c r="P283" s="379" t="s">
        <v>80</v>
      </c>
      <c r="Q283" s="383" t="s">
        <v>80</v>
      </c>
      <c r="R283" s="383" t="s">
        <v>80</v>
      </c>
      <c r="S283" s="63" t="s">
        <v>80</v>
      </c>
      <c r="T283" s="26">
        <f t="shared" ref="T283:BA283" si="57">SUM(T272:T282)</f>
        <v>3303.3150000000001</v>
      </c>
      <c r="U283" s="26">
        <f t="shared" si="57"/>
        <v>2555.9605900000001</v>
      </c>
      <c r="V283" s="26">
        <f t="shared" si="57"/>
        <v>6641.99</v>
      </c>
      <c r="W283" s="26">
        <f t="shared" si="57"/>
        <v>12151.265590000001</v>
      </c>
      <c r="X283" s="26">
        <f t="shared" si="57"/>
        <v>2961</v>
      </c>
      <c r="Y283" s="26">
        <f t="shared" si="57"/>
        <v>2199.1750000000002</v>
      </c>
      <c r="Z283" s="26">
        <f t="shared" si="57"/>
        <v>0</v>
      </c>
      <c r="AA283" s="26">
        <f t="shared" si="57"/>
        <v>6947.5249999999996</v>
      </c>
      <c r="AB283" s="26">
        <f t="shared" si="57"/>
        <v>9146.7000000000007</v>
      </c>
      <c r="AC283" s="26">
        <f t="shared" si="57"/>
        <v>6641.99</v>
      </c>
      <c r="AD283" s="26">
        <f t="shared" si="57"/>
        <v>0</v>
      </c>
      <c r="AE283" s="26">
        <f t="shared" si="57"/>
        <v>0</v>
      </c>
      <c r="AF283" s="26">
        <f t="shared" si="57"/>
        <v>350</v>
      </c>
      <c r="AG283" s="26">
        <f t="shared" si="57"/>
        <v>350</v>
      </c>
      <c r="AH283" s="26">
        <f t="shared" si="57"/>
        <v>2961</v>
      </c>
      <c r="AI283" s="26">
        <f t="shared" si="57"/>
        <v>0</v>
      </c>
      <c r="AJ283" s="26">
        <f t="shared" si="57"/>
        <v>0</v>
      </c>
      <c r="AK283" s="26">
        <f t="shared" si="57"/>
        <v>0</v>
      </c>
      <c r="AL283" s="26">
        <f t="shared" si="57"/>
        <v>0</v>
      </c>
      <c r="AM283" s="26">
        <f t="shared" si="57"/>
        <v>0</v>
      </c>
      <c r="AN283" s="26">
        <f t="shared" si="57"/>
        <v>2199.1750000000002</v>
      </c>
      <c r="AO283" s="26">
        <f t="shared" si="57"/>
        <v>0</v>
      </c>
      <c r="AP283" s="26">
        <f t="shared" si="57"/>
        <v>6597.5249999999996</v>
      </c>
      <c r="AQ283" s="26">
        <f t="shared" si="57"/>
        <v>8796.7000000000007</v>
      </c>
      <c r="AR283" s="26">
        <f t="shared" si="57"/>
        <v>0</v>
      </c>
      <c r="AS283" s="26">
        <f t="shared" si="57"/>
        <v>0</v>
      </c>
      <c r="AT283" s="26">
        <f t="shared" si="57"/>
        <v>0</v>
      </c>
      <c r="AU283" s="26">
        <f t="shared" si="57"/>
        <v>0</v>
      </c>
      <c r="AV283" s="26">
        <f t="shared" si="57"/>
        <v>0</v>
      </c>
      <c r="AW283" s="26">
        <f t="shared" si="57"/>
        <v>3680.99</v>
      </c>
      <c r="AX283" s="26">
        <f t="shared" si="57"/>
        <v>0</v>
      </c>
      <c r="AY283" s="26">
        <f t="shared" si="57"/>
        <v>6597.5249999999996</v>
      </c>
      <c r="AZ283" s="26">
        <f t="shared" si="57"/>
        <v>13</v>
      </c>
      <c r="BA283" s="26">
        <f t="shared" si="57"/>
        <v>0</v>
      </c>
      <c r="BB283" s="63" t="s">
        <v>80</v>
      </c>
      <c r="BC283" s="63" t="s">
        <v>80</v>
      </c>
      <c r="BD283" s="26">
        <f>SUM(BD272:BD282)</f>
        <v>0</v>
      </c>
      <c r="BE283" s="26">
        <f>SUM(BE272:BE282)</f>
        <v>0</v>
      </c>
      <c r="BF283" s="63" t="s">
        <v>80</v>
      </c>
      <c r="BG283" s="63" t="s">
        <v>80</v>
      </c>
      <c r="BH283" s="377" t="s">
        <v>80</v>
      </c>
      <c r="BI283" s="377" t="s">
        <v>80</v>
      </c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1"/>
      <c r="IU283" s="41"/>
      <c r="IV283" s="41"/>
      <c r="IW283" s="41"/>
      <c r="IX283" s="41"/>
      <c r="IY283" s="41"/>
      <c r="IZ283" s="41"/>
      <c r="JA283" s="41"/>
      <c r="JB283" s="41"/>
      <c r="JC283" s="41"/>
      <c r="JD283" s="41"/>
      <c r="JE283" s="41"/>
      <c r="JF283" s="41"/>
      <c r="JG283" s="41"/>
      <c r="JH283" s="41"/>
      <c r="JI283" s="41"/>
      <c r="JJ283" s="41"/>
      <c r="JK283" s="41"/>
      <c r="JL283" s="41"/>
      <c r="JM283" s="41"/>
      <c r="JN283" s="41"/>
      <c r="JO283" s="41"/>
      <c r="JP283" s="41"/>
      <c r="JQ283" s="41"/>
      <c r="JR283" s="41"/>
      <c r="JS283" s="41"/>
      <c r="JT283" s="41"/>
      <c r="JU283" s="41"/>
      <c r="JV283" s="41"/>
    </row>
    <row r="284" spans="1:282" s="347" customFormat="1" ht="26.25">
      <c r="A284" s="697"/>
      <c r="B284" s="627" t="s">
        <v>537</v>
      </c>
      <c r="C284" s="65" t="s">
        <v>80</v>
      </c>
      <c r="D284" s="65" t="s">
        <v>80</v>
      </c>
      <c r="E284" s="65" t="s">
        <v>80</v>
      </c>
      <c r="F284" s="65" t="s">
        <v>80</v>
      </c>
      <c r="G284" s="93" t="s">
        <v>80</v>
      </c>
      <c r="H284" s="65" t="s">
        <v>80</v>
      </c>
      <c r="I284" s="44">
        <f t="shared" ref="I284:N284" si="58">I271+I283</f>
        <v>1599207.0492199999</v>
      </c>
      <c r="J284" s="44">
        <f t="shared" si="58"/>
        <v>1398725.4930100008</v>
      </c>
      <c r="K284" s="44">
        <f t="shared" si="58"/>
        <v>200481.55621000004</v>
      </c>
      <c r="L284" s="44">
        <f t="shared" si="58"/>
        <v>549263.21763000009</v>
      </c>
      <c r="M284" s="44">
        <f t="shared" si="58"/>
        <v>637697.45898999996</v>
      </c>
      <c r="N284" s="44">
        <f t="shared" si="58"/>
        <v>741616.19840999995</v>
      </c>
      <c r="O284" s="65" t="s">
        <v>80</v>
      </c>
      <c r="P284" s="380" t="s">
        <v>80</v>
      </c>
      <c r="Q284" s="172" t="s">
        <v>80</v>
      </c>
      <c r="R284" s="172" t="s">
        <v>80</v>
      </c>
      <c r="S284" s="65" t="s">
        <v>80</v>
      </c>
      <c r="T284" s="44">
        <f t="shared" ref="T284:BA284" si="59">T271+T283</f>
        <v>156098.58551</v>
      </c>
      <c r="U284" s="44">
        <f t="shared" si="59"/>
        <v>173907.91588000002</v>
      </c>
      <c r="V284" s="44">
        <f t="shared" si="59"/>
        <v>240361.41495999997</v>
      </c>
      <c r="W284" s="44">
        <f t="shared" si="59"/>
        <v>479241.4083200001</v>
      </c>
      <c r="X284" s="44">
        <f t="shared" si="59"/>
        <v>28531.60482</v>
      </c>
      <c r="Y284" s="44">
        <f t="shared" si="59"/>
        <v>33755.037410000004</v>
      </c>
      <c r="Z284" s="44">
        <f t="shared" si="59"/>
        <v>13318.332340000001</v>
      </c>
      <c r="AA284" s="44">
        <f t="shared" si="59"/>
        <v>369214.42962000001</v>
      </c>
      <c r="AB284" s="44">
        <f t="shared" si="59"/>
        <v>416287.79936999996</v>
      </c>
      <c r="AC284" s="44">
        <f t="shared" si="59"/>
        <v>172891.49089999998</v>
      </c>
      <c r="AD284" s="44">
        <f t="shared" si="59"/>
        <v>7409.1253900000002</v>
      </c>
      <c r="AE284" s="44">
        <f t="shared" si="59"/>
        <v>2308.0518299999999</v>
      </c>
      <c r="AF284" s="44">
        <f t="shared" si="59"/>
        <v>70400.478300000002</v>
      </c>
      <c r="AG284" s="44">
        <f t="shared" si="59"/>
        <v>80117.65552</v>
      </c>
      <c r="AH284" s="44">
        <f t="shared" si="59"/>
        <v>4334.1112899999998</v>
      </c>
      <c r="AI284" s="44">
        <f t="shared" si="59"/>
        <v>4701.7382799999996</v>
      </c>
      <c r="AJ284" s="44">
        <f t="shared" si="59"/>
        <v>0</v>
      </c>
      <c r="AK284" s="44">
        <f t="shared" si="59"/>
        <v>56246.81972</v>
      </c>
      <c r="AL284" s="44">
        <f t="shared" si="59"/>
        <v>60948.558000000005</v>
      </c>
      <c r="AM284" s="44">
        <f t="shared" si="59"/>
        <v>114166.30207000001</v>
      </c>
      <c r="AN284" s="44">
        <f t="shared" si="59"/>
        <v>13127.359900000003</v>
      </c>
      <c r="AO284" s="44">
        <f t="shared" si="59"/>
        <v>5352.7920000000004</v>
      </c>
      <c r="AP284" s="44">
        <f t="shared" si="59"/>
        <v>138382.01259999999</v>
      </c>
      <c r="AQ284" s="44">
        <f t="shared" si="59"/>
        <v>156862.16450000001</v>
      </c>
      <c r="AR284" s="44">
        <f t="shared" si="59"/>
        <v>0</v>
      </c>
      <c r="AS284" s="44">
        <f t="shared" si="59"/>
        <v>8516.8138399999989</v>
      </c>
      <c r="AT284" s="44">
        <f t="shared" si="59"/>
        <v>5657.4885099999992</v>
      </c>
      <c r="AU284" s="44">
        <f t="shared" si="59"/>
        <v>104185.11900000001</v>
      </c>
      <c r="AV284" s="44">
        <f t="shared" si="59"/>
        <v>118359.42135</v>
      </c>
      <c r="AW284" s="44">
        <f t="shared" si="59"/>
        <v>54391.077539999998</v>
      </c>
      <c r="AX284" s="44">
        <f t="shared" si="59"/>
        <v>192840.57462999999</v>
      </c>
      <c r="AY284" s="44">
        <f t="shared" si="59"/>
        <v>544527.21397999988</v>
      </c>
      <c r="AZ284" s="44">
        <f t="shared" si="59"/>
        <v>2374.87599</v>
      </c>
      <c r="BA284" s="44">
        <f t="shared" si="59"/>
        <v>11195.774740000001</v>
      </c>
      <c r="BB284" s="65" t="s">
        <v>80</v>
      </c>
      <c r="BC284" s="65" t="s">
        <v>80</v>
      </c>
      <c r="BD284" s="44">
        <v>0</v>
      </c>
      <c r="BE284" s="44">
        <v>0</v>
      </c>
      <c r="BF284" s="65" t="s">
        <v>80</v>
      </c>
      <c r="BG284" s="65" t="s">
        <v>80</v>
      </c>
      <c r="BH284" s="389" t="s">
        <v>80</v>
      </c>
      <c r="BI284" s="389" t="s">
        <v>80</v>
      </c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  <c r="IW284" s="41"/>
      <c r="IX284" s="41"/>
      <c r="IY284" s="41"/>
      <c r="IZ284" s="41"/>
      <c r="JA284" s="41"/>
      <c r="JB284" s="41"/>
      <c r="JC284" s="41"/>
      <c r="JD284" s="41"/>
      <c r="JE284" s="41"/>
      <c r="JF284" s="41"/>
      <c r="JG284" s="41"/>
      <c r="JH284" s="41"/>
      <c r="JI284" s="41"/>
      <c r="JJ284" s="41"/>
      <c r="JK284" s="41"/>
      <c r="JL284" s="41"/>
      <c r="JM284" s="41"/>
      <c r="JN284" s="41"/>
      <c r="JO284" s="41"/>
      <c r="JP284" s="41"/>
      <c r="JQ284" s="41"/>
      <c r="JR284" s="41"/>
      <c r="JS284" s="41"/>
      <c r="JT284" s="41"/>
      <c r="JU284" s="41"/>
      <c r="JV284" s="41"/>
    </row>
    <row r="285" spans="1:282" s="357" customFormat="1" ht="126.75" customHeight="1" outlineLevel="1">
      <c r="A285" s="697" t="s">
        <v>274</v>
      </c>
      <c r="B285" s="635" t="s">
        <v>298</v>
      </c>
      <c r="C285" s="36" t="s">
        <v>1047</v>
      </c>
      <c r="D285" s="27" t="s">
        <v>197</v>
      </c>
      <c r="E285" s="27" t="s">
        <v>1048</v>
      </c>
      <c r="F285" s="10" t="s">
        <v>1049</v>
      </c>
      <c r="G285" s="10" t="s">
        <v>1915</v>
      </c>
      <c r="H285" s="27" t="s">
        <v>491</v>
      </c>
      <c r="I285" s="9">
        <v>69432</v>
      </c>
      <c r="J285" s="9">
        <v>51590</v>
      </c>
      <c r="K285" s="9">
        <v>17842</v>
      </c>
      <c r="L285" s="9">
        <v>0</v>
      </c>
      <c r="M285" s="9">
        <v>46431</v>
      </c>
      <c r="N285" s="9">
        <v>46431</v>
      </c>
      <c r="O285" s="133">
        <v>44742</v>
      </c>
      <c r="P285" s="368" t="s">
        <v>1916</v>
      </c>
      <c r="Q285" s="107" t="s">
        <v>1917</v>
      </c>
      <c r="R285" s="27" t="s">
        <v>693</v>
      </c>
      <c r="S285" s="107">
        <v>42683</v>
      </c>
      <c r="T285" s="9">
        <v>5424.81</v>
      </c>
      <c r="U285" s="9">
        <v>17642.05226</v>
      </c>
      <c r="V285" s="9">
        <v>46165.137739999998</v>
      </c>
      <c r="W285" s="9">
        <v>69232</v>
      </c>
      <c r="X285" s="9">
        <v>46165.137739999998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34">
        <v>0</v>
      </c>
      <c r="AY285" s="34">
        <v>0</v>
      </c>
      <c r="AZ285" s="34">
        <v>0</v>
      </c>
      <c r="BA285" s="34">
        <v>0</v>
      </c>
      <c r="BB285" s="27" t="s">
        <v>601</v>
      </c>
      <c r="BC285" s="27" t="s">
        <v>80</v>
      </c>
      <c r="BD285" s="215">
        <v>0</v>
      </c>
      <c r="BE285" s="215">
        <v>0</v>
      </c>
      <c r="BF285" s="107" t="s">
        <v>1970</v>
      </c>
      <c r="BG285" s="107"/>
      <c r="BH285" s="107" t="s">
        <v>2013</v>
      </c>
      <c r="BI285" s="107" t="s">
        <v>2765</v>
      </c>
      <c r="BJ285" s="452"/>
      <c r="BK285" s="374"/>
      <c r="BL285" s="374"/>
      <c r="BM285" s="374"/>
      <c r="BN285" s="374"/>
      <c r="BO285" s="374"/>
      <c r="BP285" s="374"/>
      <c r="BQ285" s="374"/>
      <c r="BR285" s="374"/>
      <c r="BS285" s="374"/>
      <c r="BT285" s="374"/>
      <c r="BU285" s="374"/>
      <c r="BV285" s="374"/>
      <c r="BW285" s="374"/>
      <c r="BX285" s="374"/>
      <c r="BY285" s="374"/>
      <c r="BZ285" s="374"/>
      <c r="CA285" s="374"/>
      <c r="CB285" s="374"/>
      <c r="CC285" s="374"/>
      <c r="CD285" s="374"/>
      <c r="CE285" s="374"/>
      <c r="CF285" s="374"/>
      <c r="CG285" s="374"/>
      <c r="CH285" s="374"/>
      <c r="CI285" s="374"/>
      <c r="CJ285" s="374"/>
      <c r="CK285" s="374"/>
      <c r="CL285" s="374"/>
      <c r="CM285" s="374"/>
      <c r="CN285" s="374"/>
      <c r="CO285" s="374"/>
      <c r="CP285" s="374"/>
      <c r="CQ285" s="374"/>
      <c r="CR285" s="374"/>
      <c r="CS285" s="374"/>
      <c r="CT285" s="374"/>
      <c r="CU285" s="374"/>
      <c r="CV285" s="374"/>
      <c r="CW285" s="374"/>
      <c r="CX285" s="374"/>
      <c r="CY285" s="374"/>
      <c r="CZ285" s="374"/>
      <c r="DA285" s="374"/>
      <c r="DB285" s="374"/>
      <c r="DC285" s="374"/>
      <c r="DD285" s="374"/>
      <c r="DE285" s="374"/>
      <c r="DF285" s="374"/>
      <c r="DG285" s="374"/>
      <c r="DH285" s="374"/>
      <c r="DI285" s="374"/>
      <c r="DJ285" s="374"/>
      <c r="DK285" s="374"/>
      <c r="DL285" s="374"/>
      <c r="DM285" s="374"/>
      <c r="DN285" s="374"/>
      <c r="DO285" s="374"/>
      <c r="DP285" s="374"/>
      <c r="DQ285" s="374"/>
      <c r="DR285" s="374"/>
      <c r="DS285" s="374"/>
      <c r="DT285" s="374"/>
      <c r="DU285" s="374"/>
      <c r="DV285" s="374"/>
      <c r="DW285" s="374"/>
      <c r="DX285" s="374"/>
      <c r="DY285" s="374"/>
      <c r="DZ285" s="374"/>
      <c r="EA285" s="374"/>
      <c r="EB285" s="374"/>
      <c r="EC285" s="374"/>
      <c r="ED285" s="374"/>
      <c r="EE285" s="374"/>
      <c r="EF285" s="374"/>
      <c r="EG285" s="374"/>
      <c r="EH285" s="374"/>
      <c r="EI285" s="374"/>
      <c r="EJ285" s="374"/>
      <c r="EK285" s="374"/>
      <c r="EL285" s="374"/>
      <c r="EM285" s="374"/>
      <c r="EN285" s="374"/>
      <c r="EO285" s="374"/>
      <c r="EP285" s="374"/>
      <c r="EQ285" s="374"/>
      <c r="ER285" s="374"/>
      <c r="ES285" s="374"/>
      <c r="ET285" s="374"/>
      <c r="EU285" s="374"/>
      <c r="EV285" s="374"/>
      <c r="EW285" s="374"/>
      <c r="EX285" s="374"/>
      <c r="EY285" s="374"/>
      <c r="EZ285" s="374"/>
      <c r="FA285" s="374"/>
      <c r="FB285" s="374"/>
      <c r="FC285" s="374"/>
      <c r="FD285" s="374"/>
      <c r="FE285" s="374"/>
      <c r="FF285" s="374"/>
      <c r="FG285" s="374"/>
      <c r="FH285" s="374"/>
      <c r="FI285" s="374"/>
      <c r="FJ285" s="374"/>
      <c r="FK285" s="374"/>
      <c r="FL285" s="374"/>
      <c r="FM285" s="374"/>
      <c r="FN285" s="374"/>
      <c r="FO285" s="374"/>
      <c r="FP285" s="374"/>
      <c r="FQ285" s="374"/>
      <c r="FR285" s="374"/>
      <c r="FS285" s="374"/>
      <c r="FT285" s="374"/>
      <c r="FU285" s="374"/>
      <c r="FV285" s="374"/>
      <c r="FW285" s="374"/>
      <c r="FX285" s="374"/>
      <c r="FY285" s="374"/>
      <c r="FZ285" s="374"/>
      <c r="GA285" s="374"/>
      <c r="GB285" s="374"/>
      <c r="GC285" s="374"/>
      <c r="GD285" s="374"/>
      <c r="GE285" s="374"/>
      <c r="GF285" s="374"/>
      <c r="GG285" s="374"/>
      <c r="GH285" s="374"/>
      <c r="GI285" s="374"/>
      <c r="GJ285" s="374"/>
      <c r="GK285" s="374"/>
      <c r="GL285" s="374"/>
      <c r="GM285" s="374"/>
      <c r="GN285" s="374"/>
      <c r="GO285" s="374"/>
      <c r="GP285" s="374"/>
      <c r="GQ285" s="374"/>
      <c r="GR285" s="374"/>
      <c r="GS285" s="374"/>
      <c r="GT285" s="374"/>
      <c r="GU285" s="374"/>
      <c r="GV285" s="374"/>
      <c r="GW285" s="374"/>
      <c r="GX285" s="374"/>
      <c r="GY285" s="374"/>
      <c r="GZ285" s="374"/>
      <c r="HA285" s="374"/>
      <c r="HB285" s="374"/>
      <c r="HC285" s="374"/>
      <c r="HD285" s="374"/>
      <c r="HE285" s="374"/>
      <c r="HF285" s="374"/>
      <c r="HG285" s="374"/>
      <c r="HH285" s="374"/>
      <c r="HI285" s="374"/>
      <c r="HJ285" s="374"/>
      <c r="HK285" s="374"/>
      <c r="HL285" s="374"/>
      <c r="HM285" s="374"/>
      <c r="HN285" s="374"/>
      <c r="HO285" s="374"/>
      <c r="HP285" s="374"/>
      <c r="HQ285" s="374"/>
      <c r="HR285" s="374"/>
      <c r="HS285" s="374"/>
      <c r="HT285" s="374"/>
      <c r="HU285" s="374"/>
      <c r="HV285" s="374"/>
      <c r="HW285" s="374"/>
      <c r="HX285" s="374"/>
      <c r="HY285" s="374"/>
      <c r="HZ285" s="374"/>
      <c r="IA285" s="374"/>
      <c r="IB285" s="374"/>
      <c r="IC285" s="374"/>
      <c r="ID285" s="374"/>
      <c r="IE285" s="374"/>
      <c r="IF285" s="374"/>
      <c r="IG285" s="374"/>
      <c r="IH285" s="374"/>
      <c r="II285" s="374"/>
      <c r="IJ285" s="374"/>
      <c r="IK285" s="374"/>
      <c r="IL285" s="374"/>
      <c r="IM285" s="374"/>
      <c r="IN285" s="374"/>
      <c r="IO285" s="374"/>
      <c r="IP285" s="374"/>
      <c r="IQ285" s="374"/>
      <c r="IR285" s="374"/>
      <c r="IS285" s="374"/>
      <c r="IT285" s="374"/>
      <c r="IU285" s="374"/>
      <c r="IV285" s="374"/>
      <c r="IW285" s="374"/>
      <c r="IX285" s="374"/>
      <c r="IY285" s="374"/>
      <c r="IZ285" s="374"/>
      <c r="JA285" s="374"/>
      <c r="JB285" s="374"/>
      <c r="JC285" s="374"/>
      <c r="JD285" s="374"/>
      <c r="JE285" s="374"/>
      <c r="JF285" s="374"/>
      <c r="JG285" s="374"/>
      <c r="JH285" s="374"/>
      <c r="JI285" s="374"/>
      <c r="JJ285" s="374"/>
      <c r="JK285" s="374"/>
      <c r="JL285" s="374"/>
      <c r="JM285" s="374"/>
      <c r="JN285" s="374"/>
      <c r="JO285" s="374"/>
      <c r="JP285" s="374"/>
      <c r="JQ285" s="374"/>
      <c r="JR285" s="374"/>
      <c r="JS285" s="374"/>
      <c r="JT285" s="374"/>
      <c r="JU285" s="374"/>
      <c r="JV285" s="374"/>
    </row>
    <row r="286" spans="1:282" s="357" customFormat="1" ht="46.5" outlineLevel="1">
      <c r="A286" s="697"/>
      <c r="B286" s="635" t="s">
        <v>1774</v>
      </c>
      <c r="C286" s="90" t="s">
        <v>80</v>
      </c>
      <c r="D286" s="27" t="s">
        <v>80</v>
      </c>
      <c r="E286" s="27" t="s">
        <v>80</v>
      </c>
      <c r="F286" s="10" t="s">
        <v>80</v>
      </c>
      <c r="G286" s="10" t="s">
        <v>80</v>
      </c>
      <c r="H286" s="27" t="s">
        <v>80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138" t="s">
        <v>80</v>
      </c>
      <c r="P286" s="368" t="s">
        <v>80</v>
      </c>
      <c r="Q286" s="107" t="s">
        <v>80</v>
      </c>
      <c r="R286" s="27" t="s">
        <v>80</v>
      </c>
      <c r="S286" s="107" t="s">
        <v>80</v>
      </c>
      <c r="T286" s="34">
        <v>4135.2</v>
      </c>
      <c r="U286" s="34">
        <v>0</v>
      </c>
      <c r="V286" s="34">
        <v>0</v>
      </c>
      <c r="W286" s="34">
        <v>4135.2</v>
      </c>
      <c r="X286" s="34">
        <v>0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34">
        <v>0</v>
      </c>
      <c r="AP286" s="34">
        <v>0</v>
      </c>
      <c r="AQ286" s="34">
        <v>0</v>
      </c>
      <c r="AR286" s="34">
        <v>0</v>
      </c>
      <c r="AS286" s="34">
        <v>0</v>
      </c>
      <c r="AT286" s="34">
        <v>0</v>
      </c>
      <c r="AU286" s="34">
        <v>0</v>
      </c>
      <c r="AV286" s="34">
        <v>0</v>
      </c>
      <c r="AW286" s="34">
        <v>0</v>
      </c>
      <c r="AX286" s="34">
        <v>0</v>
      </c>
      <c r="AY286" s="34">
        <v>0</v>
      </c>
      <c r="AZ286" s="34">
        <v>0</v>
      </c>
      <c r="BA286" s="34">
        <v>0</v>
      </c>
      <c r="BB286" s="27" t="s">
        <v>80</v>
      </c>
      <c r="BC286" s="27" t="s">
        <v>80</v>
      </c>
      <c r="BD286" s="215">
        <v>0</v>
      </c>
      <c r="BE286" s="215">
        <v>0</v>
      </c>
      <c r="BF286" s="107" t="s">
        <v>1970</v>
      </c>
      <c r="BG286" s="107"/>
      <c r="BH286" s="107" t="s">
        <v>80</v>
      </c>
      <c r="BI286" s="107" t="s">
        <v>80</v>
      </c>
      <c r="BJ286" s="452"/>
      <c r="BK286" s="374"/>
      <c r="BL286" s="374"/>
      <c r="BM286" s="374"/>
      <c r="BN286" s="374"/>
      <c r="BO286" s="374"/>
      <c r="BP286" s="374"/>
      <c r="BQ286" s="374"/>
      <c r="BR286" s="374"/>
      <c r="BS286" s="374"/>
      <c r="BT286" s="374"/>
      <c r="BU286" s="374"/>
      <c r="BV286" s="374"/>
      <c r="BW286" s="374"/>
      <c r="BX286" s="374"/>
      <c r="BY286" s="374"/>
      <c r="BZ286" s="374"/>
      <c r="CA286" s="374"/>
      <c r="CB286" s="374"/>
      <c r="CC286" s="374"/>
      <c r="CD286" s="374"/>
      <c r="CE286" s="374"/>
      <c r="CF286" s="374"/>
      <c r="CG286" s="374"/>
      <c r="CH286" s="374"/>
      <c r="CI286" s="374"/>
      <c r="CJ286" s="374"/>
      <c r="CK286" s="374"/>
      <c r="CL286" s="374"/>
      <c r="CM286" s="374"/>
      <c r="CN286" s="374"/>
      <c r="CO286" s="374"/>
      <c r="CP286" s="374"/>
      <c r="CQ286" s="374"/>
      <c r="CR286" s="374"/>
      <c r="CS286" s="374"/>
      <c r="CT286" s="374"/>
      <c r="CU286" s="374"/>
      <c r="CV286" s="374"/>
      <c r="CW286" s="374"/>
      <c r="CX286" s="374"/>
      <c r="CY286" s="374"/>
      <c r="CZ286" s="374"/>
      <c r="DA286" s="374"/>
      <c r="DB286" s="374"/>
      <c r="DC286" s="374"/>
      <c r="DD286" s="374"/>
      <c r="DE286" s="374"/>
      <c r="DF286" s="374"/>
      <c r="DG286" s="374"/>
      <c r="DH286" s="374"/>
      <c r="DI286" s="374"/>
      <c r="DJ286" s="374"/>
      <c r="DK286" s="374"/>
      <c r="DL286" s="374"/>
      <c r="DM286" s="374"/>
      <c r="DN286" s="374"/>
      <c r="DO286" s="374"/>
      <c r="DP286" s="374"/>
      <c r="DQ286" s="374"/>
      <c r="DR286" s="374"/>
      <c r="DS286" s="374"/>
      <c r="DT286" s="374"/>
      <c r="DU286" s="374"/>
      <c r="DV286" s="374"/>
      <c r="DW286" s="374"/>
      <c r="DX286" s="374"/>
      <c r="DY286" s="374"/>
      <c r="DZ286" s="374"/>
      <c r="EA286" s="374"/>
      <c r="EB286" s="374"/>
      <c r="EC286" s="374"/>
      <c r="ED286" s="374"/>
      <c r="EE286" s="374"/>
      <c r="EF286" s="374"/>
      <c r="EG286" s="374"/>
      <c r="EH286" s="374"/>
      <c r="EI286" s="374"/>
      <c r="EJ286" s="374"/>
      <c r="EK286" s="374"/>
      <c r="EL286" s="374"/>
      <c r="EM286" s="374"/>
      <c r="EN286" s="374"/>
      <c r="EO286" s="374"/>
      <c r="EP286" s="374"/>
      <c r="EQ286" s="374"/>
      <c r="ER286" s="374"/>
      <c r="ES286" s="374"/>
      <c r="ET286" s="374"/>
      <c r="EU286" s="374"/>
      <c r="EV286" s="374"/>
      <c r="EW286" s="374"/>
      <c r="EX286" s="374"/>
      <c r="EY286" s="374"/>
      <c r="EZ286" s="374"/>
      <c r="FA286" s="374"/>
      <c r="FB286" s="374"/>
      <c r="FC286" s="374"/>
      <c r="FD286" s="374"/>
      <c r="FE286" s="374"/>
      <c r="FF286" s="374"/>
      <c r="FG286" s="374"/>
      <c r="FH286" s="374"/>
      <c r="FI286" s="374"/>
      <c r="FJ286" s="374"/>
      <c r="FK286" s="374"/>
      <c r="FL286" s="374"/>
      <c r="FM286" s="374"/>
      <c r="FN286" s="374"/>
      <c r="FO286" s="374"/>
      <c r="FP286" s="374"/>
      <c r="FQ286" s="374"/>
      <c r="FR286" s="374"/>
      <c r="FS286" s="374"/>
      <c r="FT286" s="374"/>
      <c r="FU286" s="374"/>
      <c r="FV286" s="374"/>
      <c r="FW286" s="374"/>
      <c r="FX286" s="374"/>
      <c r="FY286" s="374"/>
      <c r="FZ286" s="374"/>
      <c r="GA286" s="374"/>
      <c r="GB286" s="374"/>
      <c r="GC286" s="374"/>
      <c r="GD286" s="374"/>
      <c r="GE286" s="374"/>
      <c r="GF286" s="374"/>
      <c r="GG286" s="374"/>
      <c r="GH286" s="374"/>
      <c r="GI286" s="374"/>
      <c r="GJ286" s="374"/>
      <c r="GK286" s="374"/>
      <c r="GL286" s="374"/>
      <c r="GM286" s="374"/>
      <c r="GN286" s="374"/>
      <c r="GO286" s="374"/>
      <c r="GP286" s="374"/>
      <c r="GQ286" s="374"/>
      <c r="GR286" s="374"/>
      <c r="GS286" s="374"/>
      <c r="GT286" s="374"/>
      <c r="GU286" s="374"/>
      <c r="GV286" s="374"/>
      <c r="GW286" s="374"/>
      <c r="GX286" s="374"/>
      <c r="GY286" s="374"/>
      <c r="GZ286" s="374"/>
      <c r="HA286" s="374"/>
      <c r="HB286" s="374"/>
      <c r="HC286" s="374"/>
      <c r="HD286" s="374"/>
      <c r="HE286" s="374"/>
      <c r="HF286" s="374"/>
      <c r="HG286" s="374"/>
      <c r="HH286" s="374"/>
      <c r="HI286" s="374"/>
      <c r="HJ286" s="374"/>
      <c r="HK286" s="374"/>
      <c r="HL286" s="374"/>
      <c r="HM286" s="374"/>
      <c r="HN286" s="374"/>
      <c r="HO286" s="374"/>
      <c r="HP286" s="374"/>
      <c r="HQ286" s="374"/>
      <c r="HR286" s="374"/>
      <c r="HS286" s="374"/>
      <c r="HT286" s="374"/>
      <c r="HU286" s="374"/>
      <c r="HV286" s="374"/>
      <c r="HW286" s="374"/>
      <c r="HX286" s="374"/>
      <c r="HY286" s="374"/>
      <c r="HZ286" s="374"/>
      <c r="IA286" s="374"/>
      <c r="IB286" s="374"/>
      <c r="IC286" s="374"/>
      <c r="ID286" s="374"/>
      <c r="IE286" s="374"/>
      <c r="IF286" s="374"/>
      <c r="IG286" s="374"/>
      <c r="IH286" s="374"/>
      <c r="II286" s="374"/>
      <c r="IJ286" s="374"/>
      <c r="IK286" s="374"/>
      <c r="IL286" s="374"/>
      <c r="IM286" s="374"/>
      <c r="IN286" s="374"/>
      <c r="IO286" s="374"/>
      <c r="IP286" s="374"/>
      <c r="IQ286" s="374"/>
      <c r="IR286" s="374"/>
      <c r="IS286" s="374"/>
      <c r="IT286" s="374"/>
      <c r="IU286" s="374"/>
      <c r="IV286" s="374"/>
      <c r="IW286" s="374"/>
      <c r="IX286" s="374"/>
      <c r="IY286" s="374"/>
      <c r="IZ286" s="374"/>
      <c r="JA286" s="374"/>
      <c r="JB286" s="374"/>
      <c r="JC286" s="374"/>
      <c r="JD286" s="374"/>
      <c r="JE286" s="374"/>
      <c r="JF286" s="374"/>
      <c r="JG286" s="374"/>
      <c r="JH286" s="374"/>
      <c r="JI286" s="374"/>
      <c r="JJ286" s="374"/>
      <c r="JK286" s="374"/>
      <c r="JL286" s="374"/>
      <c r="JM286" s="374"/>
      <c r="JN286" s="374"/>
      <c r="JO286" s="374"/>
      <c r="JP286" s="374"/>
      <c r="JQ286" s="374"/>
      <c r="JR286" s="374"/>
      <c r="JS286" s="374"/>
      <c r="JT286" s="374"/>
      <c r="JU286" s="374"/>
      <c r="JV286" s="374"/>
    </row>
    <row r="287" spans="1:282" s="357" customFormat="1" ht="126" customHeight="1" outlineLevel="1">
      <c r="A287" s="697"/>
      <c r="B287" s="635" t="s">
        <v>1918</v>
      </c>
      <c r="C287" s="36" t="s">
        <v>1919</v>
      </c>
      <c r="D287" s="27" t="s">
        <v>364</v>
      </c>
      <c r="E287" s="27" t="s">
        <v>1920</v>
      </c>
      <c r="F287" s="10" t="s">
        <v>1890</v>
      </c>
      <c r="G287" s="10" t="s">
        <v>1921</v>
      </c>
      <c r="H287" s="27" t="s">
        <v>305</v>
      </c>
      <c r="I287" s="34">
        <v>68593.167749999993</v>
      </c>
      <c r="J287" s="34">
        <v>48107.02536</v>
      </c>
      <c r="K287" s="34">
        <v>20486.142390000001</v>
      </c>
      <c r="L287" s="34">
        <v>0</v>
      </c>
      <c r="M287" s="34">
        <v>43296.322820000001</v>
      </c>
      <c r="N287" s="34">
        <v>43296.322820000001</v>
      </c>
      <c r="O287" s="138">
        <v>45657</v>
      </c>
      <c r="P287" s="368">
        <v>42853</v>
      </c>
      <c r="Q287" s="107">
        <v>45657</v>
      </c>
      <c r="R287" s="27" t="s">
        <v>1666</v>
      </c>
      <c r="S287" s="107">
        <v>44169</v>
      </c>
      <c r="T287" s="34">
        <v>4810.7025399999984</v>
      </c>
      <c r="U287" s="34">
        <v>20486.142390000001</v>
      </c>
      <c r="V287" s="34">
        <v>43296.322820000001</v>
      </c>
      <c r="W287" s="34">
        <v>68593.167749999993</v>
      </c>
      <c r="X287" s="34">
        <v>14569.852859999999</v>
      </c>
      <c r="Y287" s="34">
        <v>0</v>
      </c>
      <c r="Z287" s="34">
        <v>0</v>
      </c>
      <c r="AA287" s="34">
        <v>0</v>
      </c>
      <c r="AB287" s="34">
        <v>0</v>
      </c>
      <c r="AC287" s="34">
        <v>28726.469960000002</v>
      </c>
      <c r="AD287" s="34">
        <v>0</v>
      </c>
      <c r="AE287" s="34">
        <v>0</v>
      </c>
      <c r="AF287" s="34">
        <v>0</v>
      </c>
      <c r="AG287" s="34">
        <v>0</v>
      </c>
      <c r="AH287" s="34">
        <v>22864.76859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5861.7013700000025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27" t="s">
        <v>1950</v>
      </c>
      <c r="BC287" s="27" t="s">
        <v>2286</v>
      </c>
      <c r="BD287" s="215">
        <v>0</v>
      </c>
      <c r="BE287" s="215">
        <v>0</v>
      </c>
      <c r="BF287" s="107" t="s">
        <v>1970</v>
      </c>
      <c r="BG287" s="107"/>
      <c r="BH287" s="107" t="s">
        <v>2020</v>
      </c>
      <c r="BI287" s="107" t="s">
        <v>2766</v>
      </c>
      <c r="BJ287" s="452"/>
      <c r="BK287" s="374"/>
      <c r="BL287" s="374"/>
      <c r="BM287" s="374"/>
      <c r="BN287" s="374"/>
      <c r="BO287" s="374"/>
      <c r="BP287" s="374"/>
      <c r="BQ287" s="374"/>
      <c r="BR287" s="374"/>
      <c r="BS287" s="374"/>
      <c r="BT287" s="374"/>
      <c r="BU287" s="374"/>
      <c r="BV287" s="374"/>
      <c r="BW287" s="374"/>
      <c r="BX287" s="374"/>
      <c r="BY287" s="374"/>
      <c r="BZ287" s="374"/>
      <c r="CA287" s="374"/>
      <c r="CB287" s="374"/>
      <c r="CC287" s="374"/>
      <c r="CD287" s="374"/>
      <c r="CE287" s="374"/>
      <c r="CF287" s="374"/>
      <c r="CG287" s="374"/>
      <c r="CH287" s="374"/>
      <c r="CI287" s="374"/>
      <c r="CJ287" s="374"/>
      <c r="CK287" s="374"/>
      <c r="CL287" s="374"/>
      <c r="CM287" s="374"/>
      <c r="CN287" s="374"/>
      <c r="CO287" s="374"/>
      <c r="CP287" s="374"/>
      <c r="CQ287" s="374"/>
      <c r="CR287" s="374"/>
      <c r="CS287" s="374"/>
      <c r="CT287" s="374"/>
      <c r="CU287" s="374"/>
      <c r="CV287" s="374"/>
      <c r="CW287" s="374"/>
      <c r="CX287" s="374"/>
      <c r="CY287" s="374"/>
      <c r="CZ287" s="374"/>
      <c r="DA287" s="374"/>
      <c r="DB287" s="374"/>
      <c r="DC287" s="374"/>
      <c r="DD287" s="374"/>
      <c r="DE287" s="374"/>
      <c r="DF287" s="374"/>
      <c r="DG287" s="374"/>
      <c r="DH287" s="374"/>
      <c r="DI287" s="374"/>
      <c r="DJ287" s="374"/>
      <c r="DK287" s="374"/>
      <c r="DL287" s="374"/>
      <c r="DM287" s="374"/>
      <c r="DN287" s="374"/>
      <c r="DO287" s="374"/>
      <c r="DP287" s="374"/>
      <c r="DQ287" s="374"/>
      <c r="DR287" s="374"/>
      <c r="DS287" s="374"/>
      <c r="DT287" s="374"/>
      <c r="DU287" s="374"/>
      <c r="DV287" s="374"/>
      <c r="DW287" s="374"/>
      <c r="DX287" s="374"/>
      <c r="DY287" s="374"/>
      <c r="DZ287" s="374"/>
      <c r="EA287" s="374"/>
      <c r="EB287" s="374"/>
      <c r="EC287" s="374"/>
      <c r="ED287" s="374"/>
      <c r="EE287" s="374"/>
      <c r="EF287" s="374"/>
      <c r="EG287" s="374"/>
      <c r="EH287" s="374"/>
      <c r="EI287" s="374"/>
      <c r="EJ287" s="374"/>
      <c r="EK287" s="374"/>
      <c r="EL287" s="374"/>
      <c r="EM287" s="374"/>
      <c r="EN287" s="374"/>
      <c r="EO287" s="374"/>
      <c r="EP287" s="374"/>
      <c r="EQ287" s="374"/>
      <c r="ER287" s="374"/>
      <c r="ES287" s="374"/>
      <c r="ET287" s="374"/>
      <c r="EU287" s="374"/>
      <c r="EV287" s="374"/>
      <c r="EW287" s="374"/>
      <c r="EX287" s="374"/>
      <c r="EY287" s="374"/>
      <c r="EZ287" s="374"/>
      <c r="FA287" s="374"/>
      <c r="FB287" s="374"/>
      <c r="FC287" s="374"/>
      <c r="FD287" s="374"/>
      <c r="FE287" s="374"/>
      <c r="FF287" s="374"/>
      <c r="FG287" s="374"/>
      <c r="FH287" s="374"/>
      <c r="FI287" s="374"/>
      <c r="FJ287" s="374"/>
      <c r="FK287" s="374"/>
      <c r="FL287" s="374"/>
      <c r="FM287" s="374"/>
      <c r="FN287" s="374"/>
      <c r="FO287" s="374"/>
      <c r="FP287" s="374"/>
      <c r="FQ287" s="374"/>
      <c r="FR287" s="374"/>
      <c r="FS287" s="374"/>
      <c r="FT287" s="374"/>
      <c r="FU287" s="374"/>
      <c r="FV287" s="374"/>
      <c r="FW287" s="374"/>
      <c r="FX287" s="374"/>
      <c r="FY287" s="374"/>
      <c r="FZ287" s="374"/>
      <c r="GA287" s="374"/>
      <c r="GB287" s="374"/>
      <c r="GC287" s="374"/>
      <c r="GD287" s="374"/>
      <c r="GE287" s="374"/>
      <c r="GF287" s="374"/>
      <c r="GG287" s="374"/>
      <c r="GH287" s="374"/>
      <c r="GI287" s="374"/>
      <c r="GJ287" s="374"/>
      <c r="GK287" s="374"/>
      <c r="GL287" s="374"/>
      <c r="GM287" s="374"/>
      <c r="GN287" s="374"/>
      <c r="GO287" s="374"/>
      <c r="GP287" s="374"/>
      <c r="GQ287" s="374"/>
      <c r="GR287" s="374"/>
      <c r="GS287" s="374"/>
      <c r="GT287" s="374"/>
      <c r="GU287" s="374"/>
      <c r="GV287" s="374"/>
      <c r="GW287" s="374"/>
      <c r="GX287" s="374"/>
      <c r="GY287" s="374"/>
      <c r="GZ287" s="374"/>
      <c r="HA287" s="374"/>
      <c r="HB287" s="374"/>
      <c r="HC287" s="374"/>
      <c r="HD287" s="374"/>
      <c r="HE287" s="374"/>
      <c r="HF287" s="374"/>
      <c r="HG287" s="374"/>
      <c r="HH287" s="374"/>
      <c r="HI287" s="374"/>
      <c r="HJ287" s="374"/>
      <c r="HK287" s="374"/>
      <c r="HL287" s="374"/>
      <c r="HM287" s="374"/>
      <c r="HN287" s="374"/>
      <c r="HO287" s="374"/>
      <c r="HP287" s="374"/>
      <c r="HQ287" s="374"/>
      <c r="HR287" s="374"/>
      <c r="HS287" s="374"/>
      <c r="HT287" s="374"/>
      <c r="HU287" s="374"/>
      <c r="HV287" s="374"/>
      <c r="HW287" s="374"/>
      <c r="HX287" s="374"/>
      <c r="HY287" s="374"/>
      <c r="HZ287" s="374"/>
      <c r="IA287" s="374"/>
      <c r="IB287" s="374"/>
      <c r="IC287" s="374"/>
      <c r="ID287" s="374"/>
      <c r="IE287" s="374"/>
      <c r="IF287" s="374"/>
      <c r="IG287" s="374"/>
      <c r="IH287" s="374"/>
      <c r="II287" s="374"/>
      <c r="IJ287" s="374"/>
      <c r="IK287" s="374"/>
      <c r="IL287" s="374"/>
      <c r="IM287" s="374"/>
      <c r="IN287" s="374"/>
      <c r="IO287" s="374"/>
      <c r="IP287" s="374"/>
      <c r="IQ287" s="374"/>
      <c r="IR287" s="374"/>
      <c r="IS287" s="374"/>
      <c r="IT287" s="374"/>
      <c r="IU287" s="374"/>
      <c r="IV287" s="374"/>
      <c r="IW287" s="374"/>
      <c r="IX287" s="374"/>
      <c r="IY287" s="374"/>
      <c r="IZ287" s="374"/>
      <c r="JA287" s="374"/>
      <c r="JB287" s="374"/>
      <c r="JC287" s="374"/>
      <c r="JD287" s="374"/>
      <c r="JE287" s="374"/>
      <c r="JF287" s="374"/>
      <c r="JG287" s="374"/>
      <c r="JH287" s="374"/>
      <c r="JI287" s="374"/>
      <c r="JJ287" s="374"/>
      <c r="JK287" s="374"/>
      <c r="JL287" s="374"/>
      <c r="JM287" s="374"/>
      <c r="JN287" s="374"/>
      <c r="JO287" s="374"/>
      <c r="JP287" s="374"/>
      <c r="JQ287" s="374"/>
      <c r="JR287" s="374"/>
      <c r="JS287" s="374"/>
      <c r="JT287" s="374"/>
      <c r="JU287" s="374"/>
      <c r="JV287" s="374"/>
    </row>
    <row r="288" spans="1:282" s="357" customFormat="1" ht="87.75" customHeight="1" outlineLevel="1">
      <c r="A288" s="697"/>
      <c r="B288" s="635" t="s">
        <v>2271</v>
      </c>
      <c r="C288" s="90" t="s">
        <v>80</v>
      </c>
      <c r="D288" s="27" t="s">
        <v>196</v>
      </c>
      <c r="E288" s="27" t="s">
        <v>1045</v>
      </c>
      <c r="F288" s="10" t="s">
        <v>1046</v>
      </c>
      <c r="G288" s="10" t="s">
        <v>2482</v>
      </c>
      <c r="H288" s="27" t="s">
        <v>2272</v>
      </c>
      <c r="I288" s="34">
        <v>148386.334</v>
      </c>
      <c r="J288" s="34">
        <v>109683.28017</v>
      </c>
      <c r="K288" s="34">
        <v>38703.053829999997</v>
      </c>
      <c r="L288" s="34">
        <v>0</v>
      </c>
      <c r="M288" s="34">
        <v>109683.28017</v>
      </c>
      <c r="N288" s="34">
        <v>109683.28017</v>
      </c>
      <c r="O288" s="138">
        <v>46203</v>
      </c>
      <c r="P288" s="368" t="s">
        <v>80</v>
      </c>
      <c r="Q288" s="107">
        <v>46387</v>
      </c>
      <c r="R288" s="27" t="s">
        <v>86</v>
      </c>
      <c r="S288" s="107" t="s">
        <v>80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109683.28017</v>
      </c>
      <c r="AZ288" s="34">
        <v>0</v>
      </c>
      <c r="BA288" s="34">
        <v>0</v>
      </c>
      <c r="BB288" s="27" t="s">
        <v>2483</v>
      </c>
      <c r="BC288" s="27" t="s">
        <v>2353</v>
      </c>
      <c r="BD288" s="215">
        <v>0</v>
      </c>
      <c r="BE288" s="215">
        <v>0</v>
      </c>
      <c r="BF288" s="107" t="s">
        <v>1970</v>
      </c>
      <c r="BG288" s="107"/>
      <c r="BH288" s="107" t="s">
        <v>2015</v>
      </c>
      <c r="BI288" s="107" t="s">
        <v>2767</v>
      </c>
      <c r="BJ288" s="452"/>
      <c r="BK288" s="374"/>
      <c r="BL288" s="374"/>
      <c r="BM288" s="374"/>
      <c r="BN288" s="374"/>
      <c r="BO288" s="374"/>
      <c r="BP288" s="374"/>
      <c r="BQ288" s="374"/>
      <c r="BR288" s="374"/>
      <c r="BS288" s="374"/>
      <c r="BT288" s="374"/>
      <c r="BU288" s="374"/>
      <c r="BV288" s="374"/>
      <c r="BW288" s="374"/>
      <c r="BX288" s="374"/>
      <c r="BY288" s="374"/>
      <c r="BZ288" s="374"/>
      <c r="CA288" s="374"/>
      <c r="CB288" s="374"/>
      <c r="CC288" s="374"/>
      <c r="CD288" s="374"/>
      <c r="CE288" s="374"/>
      <c r="CF288" s="374"/>
      <c r="CG288" s="374"/>
      <c r="CH288" s="374"/>
      <c r="CI288" s="374"/>
      <c r="CJ288" s="374"/>
      <c r="CK288" s="374"/>
      <c r="CL288" s="374"/>
      <c r="CM288" s="374"/>
      <c r="CN288" s="374"/>
      <c r="CO288" s="374"/>
      <c r="CP288" s="374"/>
      <c r="CQ288" s="374"/>
      <c r="CR288" s="374"/>
      <c r="CS288" s="374"/>
      <c r="CT288" s="374"/>
      <c r="CU288" s="374"/>
      <c r="CV288" s="374"/>
      <c r="CW288" s="374"/>
      <c r="CX288" s="374"/>
      <c r="CY288" s="374"/>
      <c r="CZ288" s="374"/>
      <c r="DA288" s="374"/>
      <c r="DB288" s="374"/>
      <c r="DC288" s="374"/>
      <c r="DD288" s="374"/>
      <c r="DE288" s="374"/>
      <c r="DF288" s="374"/>
      <c r="DG288" s="374"/>
      <c r="DH288" s="374"/>
      <c r="DI288" s="374"/>
      <c r="DJ288" s="374"/>
      <c r="DK288" s="374"/>
      <c r="DL288" s="374"/>
      <c r="DM288" s="374"/>
      <c r="DN288" s="374"/>
      <c r="DO288" s="374"/>
      <c r="DP288" s="374"/>
      <c r="DQ288" s="374"/>
      <c r="DR288" s="374"/>
      <c r="DS288" s="374"/>
      <c r="DT288" s="374"/>
      <c r="DU288" s="374"/>
      <c r="DV288" s="374"/>
      <c r="DW288" s="374"/>
      <c r="DX288" s="374"/>
      <c r="DY288" s="374"/>
      <c r="DZ288" s="374"/>
      <c r="EA288" s="374"/>
      <c r="EB288" s="374"/>
      <c r="EC288" s="374"/>
      <c r="ED288" s="374"/>
      <c r="EE288" s="374"/>
      <c r="EF288" s="374"/>
      <c r="EG288" s="374"/>
      <c r="EH288" s="374"/>
      <c r="EI288" s="374"/>
      <c r="EJ288" s="374"/>
      <c r="EK288" s="374"/>
      <c r="EL288" s="374"/>
      <c r="EM288" s="374"/>
      <c r="EN288" s="374"/>
      <c r="EO288" s="374"/>
      <c r="EP288" s="374"/>
      <c r="EQ288" s="374"/>
      <c r="ER288" s="374"/>
      <c r="ES288" s="374"/>
      <c r="ET288" s="374"/>
      <c r="EU288" s="374"/>
      <c r="EV288" s="374"/>
      <c r="EW288" s="374"/>
      <c r="EX288" s="374"/>
      <c r="EY288" s="374"/>
      <c r="EZ288" s="374"/>
      <c r="FA288" s="374"/>
      <c r="FB288" s="374"/>
      <c r="FC288" s="374"/>
      <c r="FD288" s="374"/>
      <c r="FE288" s="374"/>
      <c r="FF288" s="374"/>
      <c r="FG288" s="374"/>
      <c r="FH288" s="374"/>
      <c r="FI288" s="374"/>
      <c r="FJ288" s="374"/>
      <c r="FK288" s="374"/>
      <c r="FL288" s="374"/>
      <c r="FM288" s="374"/>
      <c r="FN288" s="374"/>
      <c r="FO288" s="374"/>
      <c r="FP288" s="374"/>
      <c r="FQ288" s="374"/>
      <c r="FR288" s="374"/>
      <c r="FS288" s="374"/>
      <c r="FT288" s="374"/>
      <c r="FU288" s="374"/>
      <c r="FV288" s="374"/>
      <c r="FW288" s="374"/>
      <c r="FX288" s="374"/>
      <c r="FY288" s="374"/>
      <c r="FZ288" s="374"/>
      <c r="GA288" s="374"/>
      <c r="GB288" s="374"/>
      <c r="GC288" s="374"/>
      <c r="GD288" s="374"/>
      <c r="GE288" s="374"/>
      <c r="GF288" s="374"/>
      <c r="GG288" s="374"/>
      <c r="GH288" s="374"/>
      <c r="GI288" s="374"/>
      <c r="GJ288" s="374"/>
      <c r="GK288" s="374"/>
      <c r="GL288" s="374"/>
      <c r="GM288" s="374"/>
      <c r="GN288" s="374"/>
      <c r="GO288" s="374"/>
      <c r="GP288" s="374"/>
      <c r="GQ288" s="374"/>
      <c r="GR288" s="374"/>
      <c r="GS288" s="374"/>
      <c r="GT288" s="374"/>
      <c r="GU288" s="374"/>
      <c r="GV288" s="374"/>
      <c r="GW288" s="374"/>
      <c r="GX288" s="374"/>
      <c r="GY288" s="374"/>
      <c r="GZ288" s="374"/>
      <c r="HA288" s="374"/>
      <c r="HB288" s="374"/>
      <c r="HC288" s="374"/>
      <c r="HD288" s="374"/>
      <c r="HE288" s="374"/>
      <c r="HF288" s="374"/>
      <c r="HG288" s="374"/>
      <c r="HH288" s="374"/>
      <c r="HI288" s="374"/>
      <c r="HJ288" s="374"/>
      <c r="HK288" s="374"/>
      <c r="HL288" s="374"/>
      <c r="HM288" s="374"/>
      <c r="HN288" s="374"/>
      <c r="HO288" s="374"/>
      <c r="HP288" s="374"/>
      <c r="HQ288" s="374"/>
      <c r="HR288" s="374"/>
      <c r="HS288" s="374"/>
      <c r="HT288" s="374"/>
      <c r="HU288" s="374"/>
      <c r="HV288" s="374"/>
      <c r="HW288" s="374"/>
      <c r="HX288" s="374"/>
      <c r="HY288" s="374"/>
      <c r="HZ288" s="374"/>
      <c r="IA288" s="374"/>
      <c r="IB288" s="374"/>
      <c r="IC288" s="374"/>
      <c r="ID288" s="374"/>
      <c r="IE288" s="374"/>
      <c r="IF288" s="374"/>
      <c r="IG288" s="374"/>
      <c r="IH288" s="374"/>
      <c r="II288" s="374"/>
      <c r="IJ288" s="374"/>
      <c r="IK288" s="374"/>
      <c r="IL288" s="374"/>
      <c r="IM288" s="374"/>
      <c r="IN288" s="374"/>
      <c r="IO288" s="374"/>
      <c r="IP288" s="374"/>
      <c r="IQ288" s="374"/>
      <c r="IR288" s="374"/>
      <c r="IS288" s="374"/>
      <c r="IT288" s="374"/>
      <c r="IU288" s="374"/>
      <c r="IV288" s="374"/>
      <c r="IW288" s="374"/>
      <c r="IX288" s="374"/>
      <c r="IY288" s="374"/>
      <c r="IZ288" s="374"/>
      <c r="JA288" s="374"/>
      <c r="JB288" s="374"/>
      <c r="JC288" s="374"/>
      <c r="JD288" s="374"/>
      <c r="JE288" s="374"/>
      <c r="JF288" s="374"/>
      <c r="JG288" s="374"/>
      <c r="JH288" s="374"/>
      <c r="JI288" s="374"/>
      <c r="JJ288" s="374"/>
      <c r="JK288" s="374"/>
      <c r="JL288" s="374"/>
      <c r="JM288" s="374"/>
      <c r="JN288" s="374"/>
      <c r="JO288" s="374"/>
      <c r="JP288" s="374"/>
      <c r="JQ288" s="374"/>
      <c r="JR288" s="374"/>
      <c r="JS288" s="374"/>
      <c r="JT288" s="374"/>
      <c r="JU288" s="374"/>
      <c r="JV288" s="374"/>
    </row>
    <row r="289" spans="1:282" s="357" customFormat="1" ht="69.75" outlineLevel="1">
      <c r="A289" s="697"/>
      <c r="B289" s="635" t="s">
        <v>2287</v>
      </c>
      <c r="C289" s="90" t="s">
        <v>80</v>
      </c>
      <c r="D289" s="27" t="s">
        <v>366</v>
      </c>
      <c r="E289" s="27" t="s">
        <v>1052</v>
      </c>
      <c r="F289" s="10" t="s">
        <v>1884</v>
      </c>
      <c r="G289" s="10" t="s">
        <v>1513</v>
      </c>
      <c r="H289" s="27" t="s">
        <v>2288</v>
      </c>
      <c r="I289" s="34">
        <v>63802.09</v>
      </c>
      <c r="J289" s="34">
        <v>63802.09</v>
      </c>
      <c r="K289" s="34">
        <v>0</v>
      </c>
      <c r="L289" s="34">
        <v>0</v>
      </c>
      <c r="M289" s="34">
        <v>44661.463000000003</v>
      </c>
      <c r="N289" s="34">
        <v>44661.463000000003</v>
      </c>
      <c r="O289" s="138">
        <v>46387</v>
      </c>
      <c r="P289" s="368" t="s">
        <v>80</v>
      </c>
      <c r="Q289" s="107">
        <v>46022</v>
      </c>
      <c r="R289" s="27" t="s">
        <v>86</v>
      </c>
      <c r="S289" s="107" t="s">
        <v>80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44661.463000000003</v>
      </c>
      <c r="AZ289" s="34">
        <v>0</v>
      </c>
      <c r="BA289" s="34">
        <v>0</v>
      </c>
      <c r="BB289" s="27" t="s">
        <v>2289</v>
      </c>
      <c r="BC289" s="27" t="s">
        <v>80</v>
      </c>
      <c r="BD289" s="215">
        <v>0</v>
      </c>
      <c r="BE289" s="215">
        <v>0</v>
      </c>
      <c r="BF289" s="107" t="s">
        <v>1970</v>
      </c>
      <c r="BG289" s="107"/>
      <c r="BH289" s="107" t="s">
        <v>2015</v>
      </c>
      <c r="BI289" s="107" t="s">
        <v>2768</v>
      </c>
      <c r="BJ289" s="452"/>
      <c r="BK289" s="374"/>
      <c r="BL289" s="374"/>
      <c r="BM289" s="374"/>
      <c r="BN289" s="374"/>
      <c r="BO289" s="374"/>
      <c r="BP289" s="374"/>
      <c r="BQ289" s="374"/>
      <c r="BR289" s="374"/>
      <c r="BS289" s="374"/>
      <c r="BT289" s="374"/>
      <c r="BU289" s="374"/>
      <c r="BV289" s="374"/>
      <c r="BW289" s="374"/>
      <c r="BX289" s="374"/>
      <c r="BY289" s="374"/>
      <c r="BZ289" s="374"/>
      <c r="CA289" s="374"/>
      <c r="CB289" s="374"/>
      <c r="CC289" s="374"/>
      <c r="CD289" s="374"/>
      <c r="CE289" s="374"/>
      <c r="CF289" s="374"/>
      <c r="CG289" s="374"/>
      <c r="CH289" s="374"/>
      <c r="CI289" s="374"/>
      <c r="CJ289" s="374"/>
      <c r="CK289" s="374"/>
      <c r="CL289" s="374"/>
      <c r="CM289" s="374"/>
      <c r="CN289" s="374"/>
      <c r="CO289" s="374"/>
      <c r="CP289" s="374"/>
      <c r="CQ289" s="374"/>
      <c r="CR289" s="374"/>
      <c r="CS289" s="374"/>
      <c r="CT289" s="374"/>
      <c r="CU289" s="374"/>
      <c r="CV289" s="374"/>
      <c r="CW289" s="374"/>
      <c r="CX289" s="374"/>
      <c r="CY289" s="374"/>
      <c r="CZ289" s="374"/>
      <c r="DA289" s="374"/>
      <c r="DB289" s="374"/>
      <c r="DC289" s="374"/>
      <c r="DD289" s="374"/>
      <c r="DE289" s="374"/>
      <c r="DF289" s="374"/>
      <c r="DG289" s="374"/>
      <c r="DH289" s="374"/>
      <c r="DI289" s="374"/>
      <c r="DJ289" s="374"/>
      <c r="DK289" s="374"/>
      <c r="DL289" s="374"/>
      <c r="DM289" s="374"/>
      <c r="DN289" s="374"/>
      <c r="DO289" s="374"/>
      <c r="DP289" s="374"/>
      <c r="DQ289" s="374"/>
      <c r="DR289" s="374"/>
      <c r="DS289" s="374"/>
      <c r="DT289" s="374"/>
      <c r="DU289" s="374"/>
      <c r="DV289" s="374"/>
      <c r="DW289" s="374"/>
      <c r="DX289" s="374"/>
      <c r="DY289" s="374"/>
      <c r="DZ289" s="374"/>
      <c r="EA289" s="374"/>
      <c r="EB289" s="374"/>
      <c r="EC289" s="374"/>
      <c r="ED289" s="374"/>
      <c r="EE289" s="374"/>
      <c r="EF289" s="374"/>
      <c r="EG289" s="374"/>
      <c r="EH289" s="374"/>
      <c r="EI289" s="374"/>
      <c r="EJ289" s="374"/>
      <c r="EK289" s="374"/>
      <c r="EL289" s="374"/>
      <c r="EM289" s="374"/>
      <c r="EN289" s="374"/>
      <c r="EO289" s="374"/>
      <c r="EP289" s="374"/>
      <c r="EQ289" s="374"/>
      <c r="ER289" s="374"/>
      <c r="ES289" s="374"/>
      <c r="ET289" s="374"/>
      <c r="EU289" s="374"/>
      <c r="EV289" s="374"/>
      <c r="EW289" s="374"/>
      <c r="EX289" s="374"/>
      <c r="EY289" s="374"/>
      <c r="EZ289" s="374"/>
      <c r="FA289" s="374"/>
      <c r="FB289" s="374"/>
      <c r="FC289" s="374"/>
      <c r="FD289" s="374"/>
      <c r="FE289" s="374"/>
      <c r="FF289" s="374"/>
      <c r="FG289" s="374"/>
      <c r="FH289" s="374"/>
      <c r="FI289" s="374"/>
      <c r="FJ289" s="374"/>
      <c r="FK289" s="374"/>
      <c r="FL289" s="374"/>
      <c r="FM289" s="374"/>
      <c r="FN289" s="374"/>
      <c r="FO289" s="374"/>
      <c r="FP289" s="374"/>
      <c r="FQ289" s="374"/>
      <c r="FR289" s="374"/>
      <c r="FS289" s="374"/>
      <c r="FT289" s="374"/>
      <c r="FU289" s="374"/>
      <c r="FV289" s="374"/>
      <c r="FW289" s="374"/>
      <c r="FX289" s="374"/>
      <c r="FY289" s="374"/>
      <c r="FZ289" s="374"/>
      <c r="GA289" s="374"/>
      <c r="GB289" s="374"/>
      <c r="GC289" s="374"/>
      <c r="GD289" s="374"/>
      <c r="GE289" s="374"/>
      <c r="GF289" s="374"/>
      <c r="GG289" s="374"/>
      <c r="GH289" s="374"/>
      <c r="GI289" s="374"/>
      <c r="GJ289" s="374"/>
      <c r="GK289" s="374"/>
      <c r="GL289" s="374"/>
      <c r="GM289" s="374"/>
      <c r="GN289" s="374"/>
      <c r="GO289" s="374"/>
      <c r="GP289" s="374"/>
      <c r="GQ289" s="374"/>
      <c r="GR289" s="374"/>
      <c r="GS289" s="374"/>
      <c r="GT289" s="374"/>
      <c r="GU289" s="374"/>
      <c r="GV289" s="374"/>
      <c r="GW289" s="374"/>
      <c r="GX289" s="374"/>
      <c r="GY289" s="374"/>
      <c r="GZ289" s="374"/>
      <c r="HA289" s="374"/>
      <c r="HB289" s="374"/>
      <c r="HC289" s="374"/>
      <c r="HD289" s="374"/>
      <c r="HE289" s="374"/>
      <c r="HF289" s="374"/>
      <c r="HG289" s="374"/>
      <c r="HH289" s="374"/>
      <c r="HI289" s="374"/>
      <c r="HJ289" s="374"/>
      <c r="HK289" s="374"/>
      <c r="HL289" s="374"/>
      <c r="HM289" s="374"/>
      <c r="HN289" s="374"/>
      <c r="HO289" s="374"/>
      <c r="HP289" s="374"/>
      <c r="HQ289" s="374"/>
      <c r="HR289" s="374"/>
      <c r="HS289" s="374"/>
      <c r="HT289" s="374"/>
      <c r="HU289" s="374"/>
      <c r="HV289" s="374"/>
      <c r="HW289" s="374"/>
      <c r="HX289" s="374"/>
      <c r="HY289" s="374"/>
      <c r="HZ289" s="374"/>
      <c r="IA289" s="374"/>
      <c r="IB289" s="374"/>
      <c r="IC289" s="374"/>
      <c r="ID289" s="374"/>
      <c r="IE289" s="374"/>
      <c r="IF289" s="374"/>
      <c r="IG289" s="374"/>
      <c r="IH289" s="374"/>
      <c r="II289" s="374"/>
      <c r="IJ289" s="374"/>
      <c r="IK289" s="374"/>
      <c r="IL289" s="374"/>
      <c r="IM289" s="374"/>
      <c r="IN289" s="374"/>
      <c r="IO289" s="374"/>
      <c r="IP289" s="374"/>
      <c r="IQ289" s="374"/>
      <c r="IR289" s="374"/>
      <c r="IS289" s="374"/>
      <c r="IT289" s="374"/>
      <c r="IU289" s="374"/>
      <c r="IV289" s="374"/>
      <c r="IW289" s="374"/>
      <c r="IX289" s="374"/>
      <c r="IY289" s="374"/>
      <c r="IZ289" s="374"/>
      <c r="JA289" s="374"/>
      <c r="JB289" s="374"/>
      <c r="JC289" s="374"/>
      <c r="JD289" s="374"/>
      <c r="JE289" s="374"/>
      <c r="JF289" s="374"/>
      <c r="JG289" s="374"/>
      <c r="JH289" s="374"/>
      <c r="JI289" s="374"/>
      <c r="JJ289" s="374"/>
      <c r="JK289" s="374"/>
      <c r="JL289" s="374"/>
      <c r="JM289" s="374"/>
      <c r="JN289" s="374"/>
      <c r="JO289" s="374"/>
      <c r="JP289" s="374"/>
      <c r="JQ289" s="374"/>
      <c r="JR289" s="374"/>
      <c r="JS289" s="374"/>
      <c r="JT289" s="374"/>
      <c r="JU289" s="374"/>
      <c r="JV289" s="374"/>
    </row>
    <row r="290" spans="1:282" s="357" customFormat="1" ht="72" outlineLevel="1">
      <c r="A290" s="697"/>
      <c r="B290" s="636" t="s">
        <v>2403</v>
      </c>
      <c r="C290" s="538" t="s">
        <v>80</v>
      </c>
      <c r="D290" s="183" t="s">
        <v>1715</v>
      </c>
      <c r="E290" s="183" t="s">
        <v>1681</v>
      </c>
      <c r="F290" s="184" t="s">
        <v>1682</v>
      </c>
      <c r="G290" s="184" t="s">
        <v>1513</v>
      </c>
      <c r="H290" s="183" t="s">
        <v>2401</v>
      </c>
      <c r="I290" s="185">
        <v>5650</v>
      </c>
      <c r="J290" s="185">
        <v>5500</v>
      </c>
      <c r="K290" s="185">
        <v>150</v>
      </c>
      <c r="L290" s="185">
        <v>0</v>
      </c>
      <c r="M290" s="185">
        <v>4802.5</v>
      </c>
      <c r="N290" s="185">
        <v>4802.5</v>
      </c>
      <c r="O290" s="241">
        <v>46022</v>
      </c>
      <c r="P290" s="433" t="s">
        <v>80</v>
      </c>
      <c r="Q290" s="188">
        <v>45657</v>
      </c>
      <c r="R290" s="183" t="s">
        <v>495</v>
      </c>
      <c r="S290" s="188" t="s">
        <v>80</v>
      </c>
      <c r="T290" s="185">
        <v>0</v>
      </c>
      <c r="U290" s="185">
        <v>0</v>
      </c>
      <c r="V290" s="185">
        <v>0</v>
      </c>
      <c r="W290" s="185">
        <v>0</v>
      </c>
      <c r="X290" s="185">
        <v>0</v>
      </c>
      <c r="Y290" s="185">
        <v>697.5</v>
      </c>
      <c r="Z290" s="185">
        <v>150</v>
      </c>
      <c r="AA290" s="185">
        <v>3601.875</v>
      </c>
      <c r="AB290" s="185">
        <v>4449.375</v>
      </c>
      <c r="AC290" s="185">
        <v>0</v>
      </c>
      <c r="AD290" s="185">
        <v>0</v>
      </c>
      <c r="AE290" s="185">
        <v>0</v>
      </c>
      <c r="AF290" s="185">
        <v>1200.625</v>
      </c>
      <c r="AG290" s="185">
        <v>1200.625</v>
      </c>
      <c r="AH290" s="185">
        <v>0</v>
      </c>
      <c r="AI290" s="185">
        <v>697.5</v>
      </c>
      <c r="AJ290" s="185">
        <v>0</v>
      </c>
      <c r="AK290" s="185">
        <v>1200.625</v>
      </c>
      <c r="AL290" s="185">
        <v>1898.125</v>
      </c>
      <c r="AM290" s="185">
        <v>0</v>
      </c>
      <c r="AN290" s="185">
        <v>0</v>
      </c>
      <c r="AO290" s="185">
        <v>150</v>
      </c>
      <c r="AP290" s="185">
        <v>1200.625</v>
      </c>
      <c r="AQ290" s="185">
        <v>1350.625</v>
      </c>
      <c r="AR290" s="185">
        <v>0</v>
      </c>
      <c r="AS290" s="185">
        <v>0</v>
      </c>
      <c r="AT290" s="185">
        <v>0</v>
      </c>
      <c r="AU290" s="185">
        <v>0</v>
      </c>
      <c r="AV290" s="185">
        <v>0</v>
      </c>
      <c r="AW290" s="185">
        <v>0</v>
      </c>
      <c r="AX290" s="185">
        <v>1200.625</v>
      </c>
      <c r="AY290" s="185">
        <v>4802.5</v>
      </c>
      <c r="AZ290" s="185">
        <v>0</v>
      </c>
      <c r="BA290" s="185">
        <v>0</v>
      </c>
      <c r="BB290" s="183" t="s">
        <v>2484</v>
      </c>
      <c r="BC290" s="27" t="s">
        <v>2904</v>
      </c>
      <c r="BD290" s="462">
        <v>0</v>
      </c>
      <c r="BE290" s="462">
        <v>0</v>
      </c>
      <c r="BF290" s="188" t="s">
        <v>1970</v>
      </c>
      <c r="BG290" s="188"/>
      <c r="BH290" s="188" t="s">
        <v>2770</v>
      </c>
      <c r="BI290" s="188" t="s">
        <v>2769</v>
      </c>
      <c r="BJ290" s="595"/>
      <c r="BK290" s="374"/>
      <c r="BL290" s="374"/>
      <c r="BM290" s="374"/>
      <c r="BN290" s="374"/>
      <c r="BO290" s="374"/>
      <c r="BP290" s="374"/>
      <c r="BQ290" s="374"/>
      <c r="BR290" s="374"/>
      <c r="BS290" s="374"/>
      <c r="BT290" s="374"/>
      <c r="BU290" s="374"/>
      <c r="BV290" s="374"/>
      <c r="BW290" s="374"/>
      <c r="BX290" s="374"/>
      <c r="BY290" s="374"/>
      <c r="BZ290" s="374"/>
      <c r="CA290" s="374"/>
      <c r="CB290" s="374"/>
      <c r="CC290" s="374"/>
      <c r="CD290" s="374"/>
      <c r="CE290" s="374"/>
      <c r="CF290" s="374"/>
      <c r="CG290" s="374"/>
      <c r="CH290" s="374"/>
      <c r="CI290" s="374"/>
      <c r="CJ290" s="374"/>
      <c r="CK290" s="374"/>
      <c r="CL290" s="374"/>
      <c r="CM290" s="374"/>
      <c r="CN290" s="374"/>
      <c r="CO290" s="374"/>
      <c r="CP290" s="374"/>
      <c r="CQ290" s="374"/>
      <c r="CR290" s="374"/>
      <c r="CS290" s="374"/>
      <c r="CT290" s="374"/>
      <c r="CU290" s="374"/>
      <c r="CV290" s="374"/>
      <c r="CW290" s="374"/>
      <c r="CX290" s="374"/>
      <c r="CY290" s="374"/>
      <c r="CZ290" s="374"/>
      <c r="DA290" s="374"/>
      <c r="DB290" s="374"/>
      <c r="DC290" s="374"/>
      <c r="DD290" s="374"/>
      <c r="DE290" s="374"/>
      <c r="DF290" s="374"/>
      <c r="DG290" s="374"/>
      <c r="DH290" s="374"/>
      <c r="DI290" s="374"/>
      <c r="DJ290" s="374"/>
      <c r="DK290" s="374"/>
      <c r="DL290" s="374"/>
      <c r="DM290" s="374"/>
      <c r="DN290" s="374"/>
      <c r="DO290" s="374"/>
      <c r="DP290" s="374"/>
      <c r="DQ290" s="374"/>
      <c r="DR290" s="374"/>
      <c r="DS290" s="374"/>
      <c r="DT290" s="374"/>
      <c r="DU290" s="374"/>
      <c r="DV290" s="374"/>
      <c r="DW290" s="374"/>
      <c r="DX290" s="374"/>
      <c r="DY290" s="374"/>
      <c r="DZ290" s="374"/>
      <c r="EA290" s="374"/>
      <c r="EB290" s="374"/>
      <c r="EC290" s="374"/>
      <c r="ED290" s="374"/>
      <c r="EE290" s="374"/>
      <c r="EF290" s="374"/>
      <c r="EG290" s="374"/>
      <c r="EH290" s="374"/>
      <c r="EI290" s="374"/>
      <c r="EJ290" s="374"/>
      <c r="EK290" s="374"/>
      <c r="EL290" s="374"/>
      <c r="EM290" s="374"/>
      <c r="EN290" s="374"/>
      <c r="EO290" s="374"/>
      <c r="EP290" s="374"/>
      <c r="EQ290" s="374"/>
      <c r="ER290" s="374"/>
      <c r="ES290" s="374"/>
      <c r="ET290" s="374"/>
      <c r="EU290" s="374"/>
      <c r="EV290" s="374"/>
      <c r="EW290" s="374"/>
      <c r="EX290" s="374"/>
      <c r="EY290" s="374"/>
      <c r="EZ290" s="374"/>
      <c r="FA290" s="374"/>
      <c r="FB290" s="374"/>
      <c r="FC290" s="374"/>
      <c r="FD290" s="374"/>
      <c r="FE290" s="374"/>
      <c r="FF290" s="374"/>
      <c r="FG290" s="374"/>
      <c r="FH290" s="374"/>
      <c r="FI290" s="374"/>
      <c r="FJ290" s="374"/>
      <c r="FK290" s="374"/>
      <c r="FL290" s="374"/>
      <c r="FM290" s="374"/>
      <c r="FN290" s="374"/>
      <c r="FO290" s="374"/>
      <c r="FP290" s="374"/>
      <c r="FQ290" s="374"/>
      <c r="FR290" s="374"/>
      <c r="FS290" s="374"/>
      <c r="FT290" s="374"/>
      <c r="FU290" s="374"/>
      <c r="FV290" s="374"/>
      <c r="FW290" s="374"/>
      <c r="FX290" s="374"/>
      <c r="FY290" s="374"/>
      <c r="FZ290" s="374"/>
      <c r="GA290" s="374"/>
      <c r="GB290" s="374"/>
      <c r="GC290" s="374"/>
      <c r="GD290" s="374"/>
      <c r="GE290" s="374"/>
      <c r="GF290" s="374"/>
      <c r="GG290" s="374"/>
      <c r="GH290" s="374"/>
      <c r="GI290" s="374"/>
      <c r="GJ290" s="374"/>
      <c r="GK290" s="374"/>
      <c r="GL290" s="374"/>
      <c r="GM290" s="374"/>
      <c r="GN290" s="374"/>
      <c r="GO290" s="374"/>
      <c r="GP290" s="374"/>
      <c r="GQ290" s="374"/>
      <c r="GR290" s="374"/>
      <c r="GS290" s="374"/>
      <c r="GT290" s="374"/>
      <c r="GU290" s="374"/>
      <c r="GV290" s="374"/>
      <c r="GW290" s="374"/>
      <c r="GX290" s="374"/>
      <c r="GY290" s="374"/>
      <c r="GZ290" s="374"/>
      <c r="HA290" s="374"/>
      <c r="HB290" s="374"/>
      <c r="HC290" s="374"/>
      <c r="HD290" s="374"/>
      <c r="HE290" s="374"/>
      <c r="HF290" s="374"/>
      <c r="HG290" s="374"/>
      <c r="HH290" s="374"/>
      <c r="HI290" s="374"/>
      <c r="HJ290" s="374"/>
      <c r="HK290" s="374"/>
      <c r="HL290" s="374"/>
      <c r="HM290" s="374"/>
      <c r="HN290" s="374"/>
      <c r="HO290" s="374"/>
      <c r="HP290" s="374"/>
      <c r="HQ290" s="374"/>
      <c r="HR290" s="374"/>
      <c r="HS290" s="374"/>
      <c r="HT290" s="374"/>
      <c r="HU290" s="374"/>
      <c r="HV290" s="374"/>
      <c r="HW290" s="374"/>
      <c r="HX290" s="374"/>
      <c r="HY290" s="374"/>
      <c r="HZ290" s="374"/>
      <c r="IA290" s="374"/>
      <c r="IB290" s="374"/>
      <c r="IC290" s="374"/>
      <c r="ID290" s="374"/>
      <c r="IE290" s="374"/>
      <c r="IF290" s="374"/>
      <c r="IG290" s="374"/>
      <c r="IH290" s="374"/>
      <c r="II290" s="374"/>
      <c r="IJ290" s="374"/>
      <c r="IK290" s="374"/>
      <c r="IL290" s="374"/>
      <c r="IM290" s="374"/>
      <c r="IN290" s="374"/>
      <c r="IO290" s="374"/>
      <c r="IP290" s="374"/>
      <c r="IQ290" s="374"/>
      <c r="IR290" s="374"/>
      <c r="IS290" s="374"/>
      <c r="IT290" s="374"/>
      <c r="IU290" s="374"/>
      <c r="IV290" s="374"/>
      <c r="IW290" s="374"/>
      <c r="IX290" s="374"/>
      <c r="IY290" s="374"/>
      <c r="IZ290" s="374"/>
      <c r="JA290" s="374"/>
      <c r="JB290" s="374"/>
      <c r="JC290" s="374"/>
      <c r="JD290" s="374"/>
      <c r="JE290" s="374"/>
      <c r="JF290" s="374"/>
      <c r="JG290" s="374"/>
      <c r="JH290" s="374"/>
      <c r="JI290" s="374"/>
      <c r="JJ290" s="374"/>
      <c r="JK290" s="374"/>
      <c r="JL290" s="374"/>
      <c r="JM290" s="374"/>
      <c r="JN290" s="374"/>
      <c r="JO290" s="374"/>
      <c r="JP290" s="374"/>
      <c r="JQ290" s="374"/>
      <c r="JR290" s="374"/>
      <c r="JS290" s="374"/>
      <c r="JT290" s="374"/>
      <c r="JU290" s="374"/>
      <c r="JV290" s="374"/>
    </row>
    <row r="291" spans="1:282" s="357" customFormat="1" ht="69.75" outlineLevel="1">
      <c r="A291" s="697"/>
      <c r="B291" s="635" t="s">
        <v>2485</v>
      </c>
      <c r="C291" s="90" t="s">
        <v>80</v>
      </c>
      <c r="D291" s="27" t="s">
        <v>1885</v>
      </c>
      <c r="E291" s="27" t="s">
        <v>1050</v>
      </c>
      <c r="F291" s="10" t="s">
        <v>1051</v>
      </c>
      <c r="G291" s="10" t="s">
        <v>1513</v>
      </c>
      <c r="H291" s="27" t="s">
        <v>2486</v>
      </c>
      <c r="I291" s="34">
        <v>37000</v>
      </c>
      <c r="J291" s="34">
        <v>37000</v>
      </c>
      <c r="K291" s="34">
        <v>0</v>
      </c>
      <c r="L291" s="34">
        <v>0</v>
      </c>
      <c r="M291" s="34">
        <v>29600</v>
      </c>
      <c r="N291" s="34">
        <v>29600</v>
      </c>
      <c r="O291" s="138">
        <v>45473</v>
      </c>
      <c r="P291" s="368" t="s">
        <v>80</v>
      </c>
      <c r="Q291" s="107">
        <v>45657</v>
      </c>
      <c r="R291" s="27" t="s">
        <v>182</v>
      </c>
      <c r="S291" s="107" t="s">
        <v>80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800</v>
      </c>
      <c r="Z291" s="34">
        <v>0</v>
      </c>
      <c r="AA291" s="34">
        <v>1400</v>
      </c>
      <c r="AB291" s="34">
        <v>2200</v>
      </c>
      <c r="AC291" s="34">
        <v>29600</v>
      </c>
      <c r="AD291" s="34">
        <v>800</v>
      </c>
      <c r="AE291" s="34">
        <v>0</v>
      </c>
      <c r="AF291" s="34">
        <v>1400</v>
      </c>
      <c r="AG291" s="34">
        <v>2200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29600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27" t="s">
        <v>2484</v>
      </c>
      <c r="BC291" s="27" t="s">
        <v>80</v>
      </c>
      <c r="BD291" s="215">
        <v>0</v>
      </c>
      <c r="BE291" s="215">
        <v>0</v>
      </c>
      <c r="BF291" s="107" t="s">
        <v>1970</v>
      </c>
      <c r="BG291" s="107"/>
      <c r="BH291" s="107" t="s">
        <v>2012</v>
      </c>
      <c r="BI291" s="107" t="s">
        <v>2768</v>
      </c>
      <c r="BJ291" s="452"/>
      <c r="BK291" s="374"/>
      <c r="BL291" s="374"/>
      <c r="BM291" s="374"/>
      <c r="BN291" s="374"/>
      <c r="BO291" s="374"/>
      <c r="BP291" s="374"/>
      <c r="BQ291" s="374"/>
      <c r="BR291" s="374"/>
      <c r="BS291" s="374"/>
      <c r="BT291" s="374"/>
      <c r="BU291" s="374"/>
      <c r="BV291" s="374"/>
      <c r="BW291" s="374"/>
      <c r="BX291" s="374"/>
      <c r="BY291" s="374"/>
      <c r="BZ291" s="374"/>
      <c r="CA291" s="374"/>
      <c r="CB291" s="374"/>
      <c r="CC291" s="374"/>
      <c r="CD291" s="374"/>
      <c r="CE291" s="374"/>
      <c r="CF291" s="374"/>
      <c r="CG291" s="374"/>
      <c r="CH291" s="374"/>
      <c r="CI291" s="374"/>
      <c r="CJ291" s="374"/>
      <c r="CK291" s="374"/>
      <c r="CL291" s="374"/>
      <c r="CM291" s="374"/>
      <c r="CN291" s="374"/>
      <c r="CO291" s="374"/>
      <c r="CP291" s="374"/>
      <c r="CQ291" s="374"/>
      <c r="CR291" s="374"/>
      <c r="CS291" s="374"/>
      <c r="CT291" s="374"/>
      <c r="CU291" s="374"/>
      <c r="CV291" s="374"/>
      <c r="CW291" s="374"/>
      <c r="CX291" s="374"/>
      <c r="CY291" s="374"/>
      <c r="CZ291" s="374"/>
      <c r="DA291" s="374"/>
      <c r="DB291" s="374"/>
      <c r="DC291" s="374"/>
      <c r="DD291" s="374"/>
      <c r="DE291" s="374"/>
      <c r="DF291" s="374"/>
      <c r="DG291" s="374"/>
      <c r="DH291" s="374"/>
      <c r="DI291" s="374"/>
      <c r="DJ291" s="374"/>
      <c r="DK291" s="374"/>
      <c r="DL291" s="374"/>
      <c r="DM291" s="374"/>
      <c r="DN291" s="374"/>
      <c r="DO291" s="374"/>
      <c r="DP291" s="374"/>
      <c r="DQ291" s="374"/>
      <c r="DR291" s="374"/>
      <c r="DS291" s="374"/>
      <c r="DT291" s="374"/>
      <c r="DU291" s="374"/>
      <c r="DV291" s="374"/>
      <c r="DW291" s="374"/>
      <c r="DX291" s="374"/>
      <c r="DY291" s="374"/>
      <c r="DZ291" s="374"/>
      <c r="EA291" s="374"/>
      <c r="EB291" s="374"/>
      <c r="EC291" s="374"/>
      <c r="ED291" s="374"/>
      <c r="EE291" s="374"/>
      <c r="EF291" s="374"/>
      <c r="EG291" s="374"/>
      <c r="EH291" s="374"/>
      <c r="EI291" s="374"/>
      <c r="EJ291" s="374"/>
      <c r="EK291" s="374"/>
      <c r="EL291" s="374"/>
      <c r="EM291" s="374"/>
      <c r="EN291" s="374"/>
      <c r="EO291" s="374"/>
      <c r="EP291" s="374"/>
      <c r="EQ291" s="374"/>
      <c r="ER291" s="374"/>
      <c r="ES291" s="374"/>
      <c r="ET291" s="374"/>
      <c r="EU291" s="374"/>
      <c r="EV291" s="374"/>
      <c r="EW291" s="374"/>
      <c r="EX291" s="374"/>
      <c r="EY291" s="374"/>
      <c r="EZ291" s="374"/>
      <c r="FA291" s="374"/>
      <c r="FB291" s="374"/>
      <c r="FC291" s="374"/>
      <c r="FD291" s="374"/>
      <c r="FE291" s="374"/>
      <c r="FF291" s="374"/>
      <c r="FG291" s="374"/>
      <c r="FH291" s="374"/>
      <c r="FI291" s="374"/>
      <c r="FJ291" s="374"/>
      <c r="FK291" s="374"/>
      <c r="FL291" s="374"/>
      <c r="FM291" s="374"/>
      <c r="FN291" s="374"/>
      <c r="FO291" s="374"/>
      <c r="FP291" s="374"/>
      <c r="FQ291" s="374"/>
      <c r="FR291" s="374"/>
      <c r="FS291" s="374"/>
      <c r="FT291" s="374"/>
      <c r="FU291" s="374"/>
      <c r="FV291" s="374"/>
      <c r="FW291" s="374"/>
      <c r="FX291" s="374"/>
      <c r="FY291" s="374"/>
      <c r="FZ291" s="374"/>
      <c r="GA291" s="374"/>
      <c r="GB291" s="374"/>
      <c r="GC291" s="374"/>
      <c r="GD291" s="374"/>
      <c r="GE291" s="374"/>
      <c r="GF291" s="374"/>
      <c r="GG291" s="374"/>
      <c r="GH291" s="374"/>
      <c r="GI291" s="374"/>
      <c r="GJ291" s="374"/>
      <c r="GK291" s="374"/>
      <c r="GL291" s="374"/>
      <c r="GM291" s="374"/>
      <c r="GN291" s="374"/>
      <c r="GO291" s="374"/>
      <c r="GP291" s="374"/>
      <c r="GQ291" s="374"/>
      <c r="GR291" s="374"/>
      <c r="GS291" s="374"/>
      <c r="GT291" s="374"/>
      <c r="GU291" s="374"/>
      <c r="GV291" s="374"/>
      <c r="GW291" s="374"/>
      <c r="GX291" s="374"/>
      <c r="GY291" s="374"/>
      <c r="GZ291" s="374"/>
      <c r="HA291" s="374"/>
      <c r="HB291" s="374"/>
      <c r="HC291" s="374"/>
      <c r="HD291" s="374"/>
      <c r="HE291" s="374"/>
      <c r="HF291" s="374"/>
      <c r="HG291" s="374"/>
      <c r="HH291" s="374"/>
      <c r="HI291" s="374"/>
      <c r="HJ291" s="374"/>
      <c r="HK291" s="374"/>
      <c r="HL291" s="374"/>
      <c r="HM291" s="374"/>
      <c r="HN291" s="374"/>
      <c r="HO291" s="374"/>
      <c r="HP291" s="374"/>
      <c r="HQ291" s="374"/>
      <c r="HR291" s="374"/>
      <c r="HS291" s="374"/>
      <c r="HT291" s="374"/>
      <c r="HU291" s="374"/>
      <c r="HV291" s="374"/>
      <c r="HW291" s="374"/>
      <c r="HX291" s="374"/>
      <c r="HY291" s="374"/>
      <c r="HZ291" s="374"/>
      <c r="IA291" s="374"/>
      <c r="IB291" s="374"/>
      <c r="IC291" s="374"/>
      <c r="ID291" s="374"/>
      <c r="IE291" s="374"/>
      <c r="IF291" s="374"/>
      <c r="IG291" s="374"/>
      <c r="IH291" s="374"/>
      <c r="II291" s="374"/>
      <c r="IJ291" s="374"/>
      <c r="IK291" s="374"/>
      <c r="IL291" s="374"/>
      <c r="IM291" s="374"/>
      <c r="IN291" s="374"/>
      <c r="IO291" s="374"/>
      <c r="IP291" s="374"/>
      <c r="IQ291" s="374"/>
      <c r="IR291" s="374"/>
      <c r="IS291" s="374"/>
      <c r="IT291" s="374"/>
      <c r="IU291" s="374"/>
      <c r="IV291" s="374"/>
      <c r="IW291" s="374"/>
      <c r="IX291" s="374"/>
      <c r="IY291" s="374"/>
      <c r="IZ291" s="374"/>
      <c r="JA291" s="374"/>
      <c r="JB291" s="374"/>
      <c r="JC291" s="374"/>
      <c r="JD291" s="374"/>
      <c r="JE291" s="374"/>
      <c r="JF291" s="374"/>
      <c r="JG291" s="374"/>
      <c r="JH291" s="374"/>
      <c r="JI291" s="374"/>
      <c r="JJ291" s="374"/>
      <c r="JK291" s="374"/>
      <c r="JL291" s="374"/>
      <c r="JM291" s="374"/>
      <c r="JN291" s="374"/>
      <c r="JO291" s="374"/>
      <c r="JP291" s="374"/>
      <c r="JQ291" s="374"/>
      <c r="JR291" s="374"/>
      <c r="JS291" s="374"/>
      <c r="JT291" s="374"/>
      <c r="JU291" s="374"/>
      <c r="JV291" s="374"/>
    </row>
    <row r="292" spans="1:282" s="357" customFormat="1" ht="72" outlineLevel="1">
      <c r="A292" s="697"/>
      <c r="B292" s="635" t="s">
        <v>2404</v>
      </c>
      <c r="C292" s="90" t="s">
        <v>80</v>
      </c>
      <c r="D292" s="27" t="s">
        <v>2112</v>
      </c>
      <c r="E292" s="27" t="s">
        <v>2113</v>
      </c>
      <c r="F292" s="10" t="s">
        <v>2114</v>
      </c>
      <c r="G292" s="10" t="s">
        <v>1513</v>
      </c>
      <c r="H292" s="27" t="s">
        <v>2405</v>
      </c>
      <c r="I292" s="34">
        <v>5994.4949999999999</v>
      </c>
      <c r="J292" s="34">
        <v>5994.4949999999999</v>
      </c>
      <c r="K292" s="34">
        <v>0</v>
      </c>
      <c r="L292" s="34">
        <v>0</v>
      </c>
      <c r="M292" s="34">
        <v>5095.3209999999999</v>
      </c>
      <c r="N292" s="34">
        <v>5095.3209999999999</v>
      </c>
      <c r="O292" s="138">
        <v>46387</v>
      </c>
      <c r="P292" s="368" t="s">
        <v>80</v>
      </c>
      <c r="Q292" s="107">
        <v>46022</v>
      </c>
      <c r="R292" s="27" t="s">
        <v>86</v>
      </c>
      <c r="S292" s="107" t="s">
        <v>80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799.17399999999998</v>
      </c>
      <c r="Z292" s="34">
        <v>0</v>
      </c>
      <c r="AA292" s="34">
        <v>2547.6605</v>
      </c>
      <c r="AB292" s="34">
        <v>3346.8344999999999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799.17399999999998</v>
      </c>
      <c r="AO292" s="34">
        <v>0</v>
      </c>
      <c r="AP292" s="34">
        <v>2547.6605</v>
      </c>
      <c r="AQ292" s="34">
        <v>3346.8344999999999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2547.6605</v>
      </c>
      <c r="AY292" s="34">
        <v>5095.3209999999999</v>
      </c>
      <c r="AZ292" s="34">
        <v>0</v>
      </c>
      <c r="BA292" s="34">
        <v>0</v>
      </c>
      <c r="BB292" s="27" t="s">
        <v>2659</v>
      </c>
      <c r="BC292" s="27" t="s">
        <v>2660</v>
      </c>
      <c r="BD292" s="215">
        <v>0</v>
      </c>
      <c r="BE292" s="215">
        <v>0</v>
      </c>
      <c r="BF292" s="107" t="s">
        <v>1970</v>
      </c>
      <c r="BG292" s="107"/>
      <c r="BH292" s="107" t="s">
        <v>2029</v>
      </c>
      <c r="BI292" s="107" t="s">
        <v>2768</v>
      </c>
      <c r="BJ292" s="452"/>
      <c r="BK292" s="374"/>
      <c r="BL292" s="374"/>
      <c r="BM292" s="374"/>
      <c r="BN292" s="374"/>
      <c r="BO292" s="374"/>
      <c r="BP292" s="374"/>
      <c r="BQ292" s="374"/>
      <c r="BR292" s="374"/>
      <c r="BS292" s="374"/>
      <c r="BT292" s="374"/>
      <c r="BU292" s="374"/>
      <c r="BV292" s="374"/>
      <c r="BW292" s="374"/>
      <c r="BX292" s="374"/>
      <c r="BY292" s="374"/>
      <c r="BZ292" s="374"/>
      <c r="CA292" s="374"/>
      <c r="CB292" s="374"/>
      <c r="CC292" s="374"/>
      <c r="CD292" s="374"/>
      <c r="CE292" s="374"/>
      <c r="CF292" s="374"/>
      <c r="CG292" s="374"/>
      <c r="CH292" s="374"/>
      <c r="CI292" s="374"/>
      <c r="CJ292" s="374"/>
      <c r="CK292" s="374"/>
      <c r="CL292" s="374"/>
      <c r="CM292" s="374"/>
      <c r="CN292" s="374"/>
      <c r="CO292" s="374"/>
      <c r="CP292" s="374"/>
      <c r="CQ292" s="374"/>
      <c r="CR292" s="374"/>
      <c r="CS292" s="374"/>
      <c r="CT292" s="374"/>
      <c r="CU292" s="374"/>
      <c r="CV292" s="374"/>
      <c r="CW292" s="374"/>
      <c r="CX292" s="374"/>
      <c r="CY292" s="374"/>
      <c r="CZ292" s="374"/>
      <c r="DA292" s="374"/>
      <c r="DB292" s="374"/>
      <c r="DC292" s="374"/>
      <c r="DD292" s="374"/>
      <c r="DE292" s="374"/>
      <c r="DF292" s="374"/>
      <c r="DG292" s="374"/>
      <c r="DH292" s="374"/>
      <c r="DI292" s="374"/>
      <c r="DJ292" s="374"/>
      <c r="DK292" s="374"/>
      <c r="DL292" s="374"/>
      <c r="DM292" s="374"/>
      <c r="DN292" s="374"/>
      <c r="DO292" s="374"/>
      <c r="DP292" s="374"/>
      <c r="DQ292" s="374"/>
      <c r="DR292" s="374"/>
      <c r="DS292" s="374"/>
      <c r="DT292" s="374"/>
      <c r="DU292" s="374"/>
      <c r="DV292" s="374"/>
      <c r="DW292" s="374"/>
      <c r="DX292" s="374"/>
      <c r="DY292" s="374"/>
      <c r="DZ292" s="374"/>
      <c r="EA292" s="374"/>
      <c r="EB292" s="374"/>
      <c r="EC292" s="374"/>
      <c r="ED292" s="374"/>
      <c r="EE292" s="374"/>
      <c r="EF292" s="374"/>
      <c r="EG292" s="374"/>
      <c r="EH292" s="374"/>
      <c r="EI292" s="374"/>
      <c r="EJ292" s="374"/>
      <c r="EK292" s="374"/>
      <c r="EL292" s="374"/>
      <c r="EM292" s="374"/>
      <c r="EN292" s="374"/>
      <c r="EO292" s="374"/>
      <c r="EP292" s="374"/>
      <c r="EQ292" s="374"/>
      <c r="ER292" s="374"/>
      <c r="ES292" s="374"/>
      <c r="ET292" s="374"/>
      <c r="EU292" s="374"/>
      <c r="EV292" s="374"/>
      <c r="EW292" s="374"/>
      <c r="EX292" s="374"/>
      <c r="EY292" s="374"/>
      <c r="EZ292" s="374"/>
      <c r="FA292" s="374"/>
      <c r="FB292" s="374"/>
      <c r="FC292" s="374"/>
      <c r="FD292" s="374"/>
      <c r="FE292" s="374"/>
      <c r="FF292" s="374"/>
      <c r="FG292" s="374"/>
      <c r="FH292" s="374"/>
      <c r="FI292" s="374"/>
      <c r="FJ292" s="374"/>
      <c r="FK292" s="374"/>
      <c r="FL292" s="374"/>
      <c r="FM292" s="374"/>
      <c r="FN292" s="374"/>
      <c r="FO292" s="374"/>
      <c r="FP292" s="374"/>
      <c r="FQ292" s="374"/>
      <c r="FR292" s="374"/>
      <c r="FS292" s="374"/>
      <c r="FT292" s="374"/>
      <c r="FU292" s="374"/>
      <c r="FV292" s="374"/>
      <c r="FW292" s="374"/>
      <c r="FX292" s="374"/>
      <c r="FY292" s="374"/>
      <c r="FZ292" s="374"/>
      <c r="GA292" s="374"/>
      <c r="GB292" s="374"/>
      <c r="GC292" s="374"/>
      <c r="GD292" s="374"/>
      <c r="GE292" s="374"/>
      <c r="GF292" s="374"/>
      <c r="GG292" s="374"/>
      <c r="GH292" s="374"/>
      <c r="GI292" s="374"/>
      <c r="GJ292" s="374"/>
      <c r="GK292" s="374"/>
      <c r="GL292" s="374"/>
      <c r="GM292" s="374"/>
      <c r="GN292" s="374"/>
      <c r="GO292" s="374"/>
      <c r="GP292" s="374"/>
      <c r="GQ292" s="374"/>
      <c r="GR292" s="374"/>
      <c r="GS292" s="374"/>
      <c r="GT292" s="374"/>
      <c r="GU292" s="374"/>
      <c r="GV292" s="374"/>
      <c r="GW292" s="374"/>
      <c r="GX292" s="374"/>
      <c r="GY292" s="374"/>
      <c r="GZ292" s="374"/>
      <c r="HA292" s="374"/>
      <c r="HB292" s="374"/>
      <c r="HC292" s="374"/>
      <c r="HD292" s="374"/>
      <c r="HE292" s="374"/>
      <c r="HF292" s="374"/>
      <c r="HG292" s="374"/>
      <c r="HH292" s="374"/>
      <c r="HI292" s="374"/>
      <c r="HJ292" s="374"/>
      <c r="HK292" s="374"/>
      <c r="HL292" s="374"/>
      <c r="HM292" s="374"/>
      <c r="HN292" s="374"/>
      <c r="HO292" s="374"/>
      <c r="HP292" s="374"/>
      <c r="HQ292" s="374"/>
      <c r="HR292" s="374"/>
      <c r="HS292" s="374"/>
      <c r="HT292" s="374"/>
      <c r="HU292" s="374"/>
      <c r="HV292" s="374"/>
      <c r="HW292" s="374"/>
      <c r="HX292" s="374"/>
      <c r="HY292" s="374"/>
      <c r="HZ292" s="374"/>
      <c r="IA292" s="374"/>
      <c r="IB292" s="374"/>
      <c r="IC292" s="374"/>
      <c r="ID292" s="374"/>
      <c r="IE292" s="374"/>
      <c r="IF292" s="374"/>
      <c r="IG292" s="374"/>
      <c r="IH292" s="374"/>
      <c r="II292" s="374"/>
      <c r="IJ292" s="374"/>
      <c r="IK292" s="374"/>
      <c r="IL292" s="374"/>
      <c r="IM292" s="374"/>
      <c r="IN292" s="374"/>
      <c r="IO292" s="374"/>
      <c r="IP292" s="374"/>
      <c r="IQ292" s="374"/>
      <c r="IR292" s="374"/>
      <c r="IS292" s="374"/>
      <c r="IT292" s="374"/>
      <c r="IU292" s="374"/>
      <c r="IV292" s="374"/>
      <c r="IW292" s="374"/>
      <c r="IX292" s="374"/>
      <c r="IY292" s="374"/>
      <c r="IZ292" s="374"/>
      <c r="JA292" s="374"/>
      <c r="JB292" s="374"/>
      <c r="JC292" s="374"/>
      <c r="JD292" s="374"/>
      <c r="JE292" s="374"/>
      <c r="JF292" s="374"/>
      <c r="JG292" s="374"/>
      <c r="JH292" s="374"/>
      <c r="JI292" s="374"/>
      <c r="JJ292" s="374"/>
      <c r="JK292" s="374"/>
      <c r="JL292" s="374"/>
      <c r="JM292" s="374"/>
      <c r="JN292" s="374"/>
      <c r="JO292" s="374"/>
      <c r="JP292" s="374"/>
      <c r="JQ292" s="374"/>
      <c r="JR292" s="374"/>
      <c r="JS292" s="374"/>
      <c r="JT292" s="374"/>
      <c r="JU292" s="374"/>
      <c r="JV292" s="374"/>
    </row>
    <row r="293" spans="1:282" s="357" customFormat="1" ht="108" outlineLevel="1">
      <c r="A293" s="697"/>
      <c r="B293" s="635" t="s">
        <v>2603</v>
      </c>
      <c r="C293" s="90" t="s">
        <v>80</v>
      </c>
      <c r="D293" s="27" t="s">
        <v>2112</v>
      </c>
      <c r="E293" s="27" t="s">
        <v>2113</v>
      </c>
      <c r="F293" s="10" t="s">
        <v>2114</v>
      </c>
      <c r="G293" s="10" t="s">
        <v>1513</v>
      </c>
      <c r="H293" s="27" t="s">
        <v>2604</v>
      </c>
      <c r="I293" s="34">
        <v>325</v>
      </c>
      <c r="J293" s="34">
        <v>325</v>
      </c>
      <c r="K293" s="34">
        <v>0</v>
      </c>
      <c r="L293" s="34">
        <v>0</v>
      </c>
      <c r="M293" s="34">
        <v>274</v>
      </c>
      <c r="N293" s="34">
        <v>0</v>
      </c>
      <c r="O293" s="138" t="s">
        <v>80</v>
      </c>
      <c r="P293" s="368" t="s">
        <v>80</v>
      </c>
      <c r="Q293" s="107">
        <v>45657</v>
      </c>
      <c r="R293" s="27" t="s">
        <v>182</v>
      </c>
      <c r="S293" s="107" t="s">
        <v>80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274</v>
      </c>
      <c r="BA293" s="34">
        <v>0</v>
      </c>
      <c r="BB293" s="27" t="s">
        <v>2602</v>
      </c>
      <c r="BC293" s="27" t="s">
        <v>80</v>
      </c>
      <c r="BD293" s="215">
        <v>0</v>
      </c>
      <c r="BE293" s="215">
        <v>0</v>
      </c>
      <c r="BF293" s="107" t="s">
        <v>1970</v>
      </c>
      <c r="BG293" s="107"/>
      <c r="BH293" s="107" t="s">
        <v>2029</v>
      </c>
      <c r="BI293" s="107"/>
      <c r="BJ293" s="452"/>
      <c r="BK293" s="374"/>
      <c r="BL293" s="374"/>
      <c r="BM293" s="374"/>
      <c r="BN293" s="374"/>
      <c r="BO293" s="374"/>
      <c r="BP293" s="374"/>
      <c r="BQ293" s="374"/>
      <c r="BR293" s="374"/>
      <c r="BS293" s="374"/>
      <c r="BT293" s="374"/>
      <c r="BU293" s="374"/>
      <c r="BV293" s="374"/>
      <c r="BW293" s="374"/>
      <c r="BX293" s="374"/>
      <c r="BY293" s="374"/>
      <c r="BZ293" s="374"/>
      <c r="CA293" s="374"/>
      <c r="CB293" s="374"/>
      <c r="CC293" s="374"/>
      <c r="CD293" s="374"/>
      <c r="CE293" s="374"/>
      <c r="CF293" s="374"/>
      <c r="CG293" s="374"/>
      <c r="CH293" s="374"/>
      <c r="CI293" s="374"/>
      <c r="CJ293" s="374"/>
      <c r="CK293" s="374"/>
      <c r="CL293" s="374"/>
      <c r="CM293" s="374"/>
      <c r="CN293" s="374"/>
      <c r="CO293" s="374"/>
      <c r="CP293" s="374"/>
      <c r="CQ293" s="374"/>
      <c r="CR293" s="374"/>
      <c r="CS293" s="374"/>
      <c r="CT293" s="374"/>
      <c r="CU293" s="374"/>
      <c r="CV293" s="374"/>
      <c r="CW293" s="374"/>
      <c r="CX293" s="374"/>
      <c r="CY293" s="374"/>
      <c r="CZ293" s="374"/>
      <c r="DA293" s="374"/>
      <c r="DB293" s="374"/>
      <c r="DC293" s="374"/>
      <c r="DD293" s="374"/>
      <c r="DE293" s="374"/>
      <c r="DF293" s="374"/>
      <c r="DG293" s="374"/>
      <c r="DH293" s="374"/>
      <c r="DI293" s="374"/>
      <c r="DJ293" s="374"/>
      <c r="DK293" s="374"/>
      <c r="DL293" s="374"/>
      <c r="DM293" s="374"/>
      <c r="DN293" s="374"/>
      <c r="DO293" s="374"/>
      <c r="DP293" s="374"/>
      <c r="DQ293" s="374"/>
      <c r="DR293" s="374"/>
      <c r="DS293" s="374"/>
      <c r="DT293" s="374"/>
      <c r="DU293" s="374"/>
      <c r="DV293" s="374"/>
      <c r="DW293" s="374"/>
      <c r="DX293" s="374"/>
      <c r="DY293" s="374"/>
      <c r="DZ293" s="374"/>
      <c r="EA293" s="374"/>
      <c r="EB293" s="374"/>
      <c r="EC293" s="374"/>
      <c r="ED293" s="374"/>
      <c r="EE293" s="374"/>
      <c r="EF293" s="374"/>
      <c r="EG293" s="374"/>
      <c r="EH293" s="374"/>
      <c r="EI293" s="374"/>
      <c r="EJ293" s="374"/>
      <c r="EK293" s="374"/>
      <c r="EL293" s="374"/>
      <c r="EM293" s="374"/>
      <c r="EN293" s="374"/>
      <c r="EO293" s="374"/>
      <c r="EP293" s="374"/>
      <c r="EQ293" s="374"/>
      <c r="ER293" s="374"/>
      <c r="ES293" s="374"/>
      <c r="ET293" s="374"/>
      <c r="EU293" s="374"/>
      <c r="EV293" s="374"/>
      <c r="EW293" s="374"/>
      <c r="EX293" s="374"/>
      <c r="EY293" s="374"/>
      <c r="EZ293" s="374"/>
      <c r="FA293" s="374"/>
      <c r="FB293" s="374"/>
      <c r="FC293" s="374"/>
      <c r="FD293" s="374"/>
      <c r="FE293" s="374"/>
      <c r="FF293" s="374"/>
      <c r="FG293" s="374"/>
      <c r="FH293" s="374"/>
      <c r="FI293" s="374"/>
      <c r="FJ293" s="374"/>
      <c r="FK293" s="374"/>
      <c r="FL293" s="374"/>
      <c r="FM293" s="374"/>
      <c r="FN293" s="374"/>
      <c r="FO293" s="374"/>
      <c r="FP293" s="374"/>
      <c r="FQ293" s="374"/>
      <c r="FR293" s="374"/>
      <c r="FS293" s="374"/>
      <c r="FT293" s="374"/>
      <c r="FU293" s="374"/>
      <c r="FV293" s="374"/>
      <c r="FW293" s="374"/>
      <c r="FX293" s="374"/>
      <c r="FY293" s="374"/>
      <c r="FZ293" s="374"/>
      <c r="GA293" s="374"/>
      <c r="GB293" s="374"/>
      <c r="GC293" s="374"/>
      <c r="GD293" s="374"/>
      <c r="GE293" s="374"/>
      <c r="GF293" s="374"/>
      <c r="GG293" s="374"/>
      <c r="GH293" s="374"/>
      <c r="GI293" s="374"/>
      <c r="GJ293" s="374"/>
      <c r="GK293" s="374"/>
      <c r="GL293" s="374"/>
      <c r="GM293" s="374"/>
      <c r="GN293" s="374"/>
      <c r="GO293" s="374"/>
      <c r="GP293" s="374"/>
      <c r="GQ293" s="374"/>
      <c r="GR293" s="374"/>
      <c r="GS293" s="374"/>
      <c r="GT293" s="374"/>
      <c r="GU293" s="374"/>
      <c r="GV293" s="374"/>
      <c r="GW293" s="374"/>
      <c r="GX293" s="374"/>
      <c r="GY293" s="374"/>
      <c r="GZ293" s="374"/>
      <c r="HA293" s="374"/>
      <c r="HB293" s="374"/>
      <c r="HC293" s="374"/>
      <c r="HD293" s="374"/>
      <c r="HE293" s="374"/>
      <c r="HF293" s="374"/>
      <c r="HG293" s="374"/>
      <c r="HH293" s="374"/>
      <c r="HI293" s="374"/>
      <c r="HJ293" s="374"/>
      <c r="HK293" s="374"/>
      <c r="HL293" s="374"/>
      <c r="HM293" s="374"/>
      <c r="HN293" s="374"/>
      <c r="HO293" s="374"/>
      <c r="HP293" s="374"/>
      <c r="HQ293" s="374"/>
      <c r="HR293" s="374"/>
      <c r="HS293" s="374"/>
      <c r="HT293" s="374"/>
      <c r="HU293" s="374"/>
      <c r="HV293" s="374"/>
      <c r="HW293" s="374"/>
      <c r="HX293" s="374"/>
      <c r="HY293" s="374"/>
      <c r="HZ293" s="374"/>
      <c r="IA293" s="374"/>
      <c r="IB293" s="374"/>
      <c r="IC293" s="374"/>
      <c r="ID293" s="374"/>
      <c r="IE293" s="374"/>
      <c r="IF293" s="374"/>
      <c r="IG293" s="374"/>
      <c r="IH293" s="374"/>
      <c r="II293" s="374"/>
      <c r="IJ293" s="374"/>
      <c r="IK293" s="374"/>
      <c r="IL293" s="374"/>
      <c r="IM293" s="374"/>
      <c r="IN293" s="374"/>
      <c r="IO293" s="374"/>
      <c r="IP293" s="374"/>
      <c r="IQ293" s="374"/>
      <c r="IR293" s="374"/>
      <c r="IS293" s="374"/>
      <c r="IT293" s="374"/>
      <c r="IU293" s="374"/>
      <c r="IV293" s="374"/>
      <c r="IW293" s="374"/>
      <c r="IX293" s="374"/>
      <c r="IY293" s="374"/>
      <c r="IZ293" s="374"/>
      <c r="JA293" s="374"/>
      <c r="JB293" s="374"/>
      <c r="JC293" s="374"/>
      <c r="JD293" s="374"/>
      <c r="JE293" s="374"/>
      <c r="JF293" s="374"/>
      <c r="JG293" s="374"/>
      <c r="JH293" s="374"/>
      <c r="JI293" s="374"/>
      <c r="JJ293" s="374"/>
      <c r="JK293" s="374"/>
      <c r="JL293" s="374"/>
      <c r="JM293" s="374"/>
      <c r="JN293" s="374"/>
      <c r="JO293" s="374"/>
      <c r="JP293" s="374"/>
      <c r="JQ293" s="374"/>
      <c r="JR293" s="374"/>
      <c r="JS293" s="374"/>
      <c r="JT293" s="374"/>
      <c r="JU293" s="374"/>
      <c r="JV293" s="374"/>
    </row>
    <row r="294" spans="1:282" s="357" customFormat="1" ht="144" outlineLevel="1">
      <c r="A294" s="697"/>
      <c r="B294" s="635" t="s">
        <v>2605</v>
      </c>
      <c r="C294" s="90" t="s">
        <v>80</v>
      </c>
      <c r="D294" s="27" t="s">
        <v>981</v>
      </c>
      <c r="E294" s="27" t="s">
        <v>1045</v>
      </c>
      <c r="F294" s="10" t="s">
        <v>1046</v>
      </c>
      <c r="G294" s="10" t="s">
        <v>1513</v>
      </c>
      <c r="H294" s="27" t="s">
        <v>2606</v>
      </c>
      <c r="I294" s="34">
        <v>765.97500000000002</v>
      </c>
      <c r="J294" s="34">
        <v>671.7</v>
      </c>
      <c r="K294" s="34">
        <v>94.275000000000006</v>
      </c>
      <c r="L294" s="34">
        <v>0</v>
      </c>
      <c r="M294" s="34">
        <v>671.7</v>
      </c>
      <c r="N294" s="34">
        <v>0</v>
      </c>
      <c r="O294" s="138" t="s">
        <v>80</v>
      </c>
      <c r="P294" s="368" t="s">
        <v>80</v>
      </c>
      <c r="Q294" s="107">
        <v>45657</v>
      </c>
      <c r="R294" s="27" t="s">
        <v>182</v>
      </c>
      <c r="S294" s="107" t="s">
        <v>80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671.7</v>
      </c>
      <c r="BA294" s="34">
        <v>0</v>
      </c>
      <c r="BB294" s="27" t="s">
        <v>2602</v>
      </c>
      <c r="BC294" s="27" t="s">
        <v>80</v>
      </c>
      <c r="BD294" s="215">
        <v>0</v>
      </c>
      <c r="BE294" s="215">
        <v>0</v>
      </c>
      <c r="BF294" s="107" t="s">
        <v>1970</v>
      </c>
      <c r="BG294" s="107"/>
      <c r="BH294" s="107" t="s">
        <v>2015</v>
      </c>
      <c r="BI294" s="107"/>
      <c r="BJ294" s="452"/>
      <c r="BK294" s="374"/>
      <c r="BL294" s="374"/>
      <c r="BM294" s="374"/>
      <c r="BN294" s="374"/>
      <c r="BO294" s="374"/>
      <c r="BP294" s="374"/>
      <c r="BQ294" s="374"/>
      <c r="BR294" s="374"/>
      <c r="BS294" s="374"/>
      <c r="BT294" s="374"/>
      <c r="BU294" s="374"/>
      <c r="BV294" s="374"/>
      <c r="BW294" s="374"/>
      <c r="BX294" s="374"/>
      <c r="BY294" s="374"/>
      <c r="BZ294" s="374"/>
      <c r="CA294" s="374"/>
      <c r="CB294" s="374"/>
      <c r="CC294" s="374"/>
      <c r="CD294" s="374"/>
      <c r="CE294" s="374"/>
      <c r="CF294" s="374"/>
      <c r="CG294" s="374"/>
      <c r="CH294" s="374"/>
      <c r="CI294" s="374"/>
      <c r="CJ294" s="374"/>
      <c r="CK294" s="374"/>
      <c r="CL294" s="374"/>
      <c r="CM294" s="374"/>
      <c r="CN294" s="374"/>
      <c r="CO294" s="374"/>
      <c r="CP294" s="374"/>
      <c r="CQ294" s="374"/>
      <c r="CR294" s="374"/>
      <c r="CS294" s="374"/>
      <c r="CT294" s="374"/>
      <c r="CU294" s="374"/>
      <c r="CV294" s="374"/>
      <c r="CW294" s="374"/>
      <c r="CX294" s="374"/>
      <c r="CY294" s="374"/>
      <c r="CZ294" s="374"/>
      <c r="DA294" s="374"/>
      <c r="DB294" s="374"/>
      <c r="DC294" s="374"/>
      <c r="DD294" s="374"/>
      <c r="DE294" s="374"/>
      <c r="DF294" s="374"/>
      <c r="DG294" s="374"/>
      <c r="DH294" s="374"/>
      <c r="DI294" s="374"/>
      <c r="DJ294" s="374"/>
      <c r="DK294" s="374"/>
      <c r="DL294" s="374"/>
      <c r="DM294" s="374"/>
      <c r="DN294" s="374"/>
      <c r="DO294" s="374"/>
      <c r="DP294" s="374"/>
      <c r="DQ294" s="374"/>
      <c r="DR294" s="374"/>
      <c r="DS294" s="374"/>
      <c r="DT294" s="374"/>
      <c r="DU294" s="374"/>
      <c r="DV294" s="374"/>
      <c r="DW294" s="374"/>
      <c r="DX294" s="374"/>
      <c r="DY294" s="374"/>
      <c r="DZ294" s="374"/>
      <c r="EA294" s="374"/>
      <c r="EB294" s="374"/>
      <c r="EC294" s="374"/>
      <c r="ED294" s="374"/>
      <c r="EE294" s="374"/>
      <c r="EF294" s="374"/>
      <c r="EG294" s="374"/>
      <c r="EH294" s="374"/>
      <c r="EI294" s="374"/>
      <c r="EJ294" s="374"/>
      <c r="EK294" s="374"/>
      <c r="EL294" s="374"/>
      <c r="EM294" s="374"/>
      <c r="EN294" s="374"/>
      <c r="EO294" s="374"/>
      <c r="EP294" s="374"/>
      <c r="EQ294" s="374"/>
      <c r="ER294" s="374"/>
      <c r="ES294" s="374"/>
      <c r="ET294" s="374"/>
      <c r="EU294" s="374"/>
      <c r="EV294" s="374"/>
      <c r="EW294" s="374"/>
      <c r="EX294" s="374"/>
      <c r="EY294" s="374"/>
      <c r="EZ294" s="374"/>
      <c r="FA294" s="374"/>
      <c r="FB294" s="374"/>
      <c r="FC294" s="374"/>
      <c r="FD294" s="374"/>
      <c r="FE294" s="374"/>
      <c r="FF294" s="374"/>
      <c r="FG294" s="374"/>
      <c r="FH294" s="374"/>
      <c r="FI294" s="374"/>
      <c r="FJ294" s="374"/>
      <c r="FK294" s="374"/>
      <c r="FL294" s="374"/>
      <c r="FM294" s="374"/>
      <c r="FN294" s="374"/>
      <c r="FO294" s="374"/>
      <c r="FP294" s="374"/>
      <c r="FQ294" s="374"/>
      <c r="FR294" s="374"/>
      <c r="FS294" s="374"/>
      <c r="FT294" s="374"/>
      <c r="FU294" s="374"/>
      <c r="FV294" s="374"/>
      <c r="FW294" s="374"/>
      <c r="FX294" s="374"/>
      <c r="FY294" s="374"/>
      <c r="FZ294" s="374"/>
      <c r="GA294" s="374"/>
      <c r="GB294" s="374"/>
      <c r="GC294" s="374"/>
      <c r="GD294" s="374"/>
      <c r="GE294" s="374"/>
      <c r="GF294" s="374"/>
      <c r="GG294" s="374"/>
      <c r="GH294" s="374"/>
      <c r="GI294" s="374"/>
      <c r="GJ294" s="374"/>
      <c r="GK294" s="374"/>
      <c r="GL294" s="374"/>
      <c r="GM294" s="374"/>
      <c r="GN294" s="374"/>
      <c r="GO294" s="374"/>
      <c r="GP294" s="374"/>
      <c r="GQ294" s="374"/>
      <c r="GR294" s="374"/>
      <c r="GS294" s="374"/>
      <c r="GT294" s="374"/>
      <c r="GU294" s="374"/>
      <c r="GV294" s="374"/>
      <c r="GW294" s="374"/>
      <c r="GX294" s="374"/>
      <c r="GY294" s="374"/>
      <c r="GZ294" s="374"/>
      <c r="HA294" s="374"/>
      <c r="HB294" s="374"/>
      <c r="HC294" s="374"/>
      <c r="HD294" s="374"/>
      <c r="HE294" s="374"/>
      <c r="HF294" s="374"/>
      <c r="HG294" s="374"/>
      <c r="HH294" s="374"/>
      <c r="HI294" s="374"/>
      <c r="HJ294" s="374"/>
      <c r="HK294" s="374"/>
      <c r="HL294" s="374"/>
      <c r="HM294" s="374"/>
      <c r="HN294" s="374"/>
      <c r="HO294" s="374"/>
      <c r="HP294" s="374"/>
      <c r="HQ294" s="374"/>
      <c r="HR294" s="374"/>
      <c r="HS294" s="374"/>
      <c r="HT294" s="374"/>
      <c r="HU294" s="374"/>
      <c r="HV294" s="374"/>
      <c r="HW294" s="374"/>
      <c r="HX294" s="374"/>
      <c r="HY294" s="374"/>
      <c r="HZ294" s="374"/>
      <c r="IA294" s="374"/>
      <c r="IB294" s="374"/>
      <c r="IC294" s="374"/>
      <c r="ID294" s="374"/>
      <c r="IE294" s="374"/>
      <c r="IF294" s="374"/>
      <c r="IG294" s="374"/>
      <c r="IH294" s="374"/>
      <c r="II294" s="374"/>
      <c r="IJ294" s="374"/>
      <c r="IK294" s="374"/>
      <c r="IL294" s="374"/>
      <c r="IM294" s="374"/>
      <c r="IN294" s="374"/>
      <c r="IO294" s="374"/>
      <c r="IP294" s="374"/>
      <c r="IQ294" s="374"/>
      <c r="IR294" s="374"/>
      <c r="IS294" s="374"/>
      <c r="IT294" s="374"/>
      <c r="IU294" s="374"/>
      <c r="IV294" s="374"/>
      <c r="IW294" s="374"/>
      <c r="IX294" s="374"/>
      <c r="IY294" s="374"/>
      <c r="IZ294" s="374"/>
      <c r="JA294" s="374"/>
      <c r="JB294" s="374"/>
      <c r="JC294" s="374"/>
      <c r="JD294" s="374"/>
      <c r="JE294" s="374"/>
      <c r="JF294" s="374"/>
      <c r="JG294" s="374"/>
      <c r="JH294" s="374"/>
      <c r="JI294" s="374"/>
      <c r="JJ294" s="374"/>
      <c r="JK294" s="374"/>
      <c r="JL294" s="374"/>
      <c r="JM294" s="374"/>
      <c r="JN294" s="374"/>
      <c r="JO294" s="374"/>
      <c r="JP294" s="374"/>
      <c r="JQ294" s="374"/>
      <c r="JR294" s="374"/>
      <c r="JS294" s="374"/>
      <c r="JT294" s="374"/>
      <c r="JU294" s="374"/>
      <c r="JV294" s="374"/>
    </row>
    <row r="295" spans="1:282" s="357" customFormat="1" ht="46.5" outlineLevel="1">
      <c r="A295" s="697"/>
      <c r="B295" s="635" t="s">
        <v>2661</v>
      </c>
      <c r="C295" s="90" t="s">
        <v>80</v>
      </c>
      <c r="D295" s="27" t="s">
        <v>1888</v>
      </c>
      <c r="E295" s="27" t="s">
        <v>1679</v>
      </c>
      <c r="F295" s="10" t="s">
        <v>1053</v>
      </c>
      <c r="G295" s="10" t="s">
        <v>1513</v>
      </c>
      <c r="H295" s="27" t="s">
        <v>2662</v>
      </c>
      <c r="I295" s="34">
        <v>9029.02</v>
      </c>
      <c r="J295" s="34">
        <v>8799.02</v>
      </c>
      <c r="K295" s="34">
        <v>230</v>
      </c>
      <c r="L295" s="34">
        <v>0</v>
      </c>
      <c r="M295" s="34">
        <v>6320.3140000000003</v>
      </c>
      <c r="N295" s="34">
        <v>6320.3140000000003</v>
      </c>
      <c r="O295" s="138">
        <v>46203</v>
      </c>
      <c r="P295" s="368" t="s">
        <v>80</v>
      </c>
      <c r="Q295" s="107">
        <v>46022</v>
      </c>
      <c r="R295" s="27" t="s">
        <v>86</v>
      </c>
      <c r="S295" s="107" t="s">
        <v>80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1089</v>
      </c>
      <c r="Z295" s="34">
        <v>0</v>
      </c>
      <c r="AA295" s="34">
        <v>0</v>
      </c>
      <c r="AB295" s="34">
        <v>1089</v>
      </c>
      <c r="AC295" s="34">
        <v>0</v>
      </c>
      <c r="AD295" s="34">
        <v>0</v>
      </c>
      <c r="AE295" s="34">
        <v>0</v>
      </c>
      <c r="AF295" s="34">
        <v>0</v>
      </c>
      <c r="AG295" s="34">
        <v>0</v>
      </c>
      <c r="AH295" s="34">
        <v>0</v>
      </c>
      <c r="AI295" s="34">
        <v>1089</v>
      </c>
      <c r="AJ295" s="34">
        <v>0</v>
      </c>
      <c r="AK295" s="34">
        <v>0</v>
      </c>
      <c r="AL295" s="34">
        <v>1089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6320.3140000000003</v>
      </c>
      <c r="AZ295" s="34">
        <v>0</v>
      </c>
      <c r="BA295" s="34">
        <v>0</v>
      </c>
      <c r="BB295" s="27" t="s">
        <v>2663</v>
      </c>
      <c r="BC295" s="27" t="s">
        <v>80</v>
      </c>
      <c r="BD295" s="215">
        <v>0</v>
      </c>
      <c r="BE295" s="215">
        <v>0</v>
      </c>
      <c r="BF295" s="107" t="s">
        <v>1970</v>
      </c>
      <c r="BG295" s="107"/>
      <c r="BH295" s="107" t="s">
        <v>2017</v>
      </c>
      <c r="BI295" s="107"/>
      <c r="BJ295" s="452"/>
      <c r="BK295" s="374"/>
      <c r="BL295" s="374"/>
      <c r="BM295" s="374"/>
      <c r="BN295" s="374"/>
      <c r="BO295" s="374"/>
      <c r="BP295" s="374"/>
      <c r="BQ295" s="374"/>
      <c r="BR295" s="374"/>
      <c r="BS295" s="374"/>
      <c r="BT295" s="374"/>
      <c r="BU295" s="374"/>
      <c r="BV295" s="374"/>
      <c r="BW295" s="374"/>
      <c r="BX295" s="374"/>
      <c r="BY295" s="374"/>
      <c r="BZ295" s="374"/>
      <c r="CA295" s="374"/>
      <c r="CB295" s="374"/>
      <c r="CC295" s="374"/>
      <c r="CD295" s="374"/>
      <c r="CE295" s="374"/>
      <c r="CF295" s="374"/>
      <c r="CG295" s="374"/>
      <c r="CH295" s="374"/>
      <c r="CI295" s="374"/>
      <c r="CJ295" s="374"/>
      <c r="CK295" s="374"/>
      <c r="CL295" s="374"/>
      <c r="CM295" s="374"/>
      <c r="CN295" s="374"/>
      <c r="CO295" s="374"/>
      <c r="CP295" s="374"/>
      <c r="CQ295" s="374"/>
      <c r="CR295" s="374"/>
      <c r="CS295" s="374"/>
      <c r="CT295" s="374"/>
      <c r="CU295" s="374"/>
      <c r="CV295" s="374"/>
      <c r="CW295" s="374"/>
      <c r="CX295" s="374"/>
      <c r="CY295" s="374"/>
      <c r="CZ295" s="374"/>
      <c r="DA295" s="374"/>
      <c r="DB295" s="374"/>
      <c r="DC295" s="374"/>
      <c r="DD295" s="374"/>
      <c r="DE295" s="374"/>
      <c r="DF295" s="374"/>
      <c r="DG295" s="374"/>
      <c r="DH295" s="374"/>
      <c r="DI295" s="374"/>
      <c r="DJ295" s="374"/>
      <c r="DK295" s="374"/>
      <c r="DL295" s="374"/>
      <c r="DM295" s="374"/>
      <c r="DN295" s="374"/>
      <c r="DO295" s="374"/>
      <c r="DP295" s="374"/>
      <c r="DQ295" s="374"/>
      <c r="DR295" s="374"/>
      <c r="DS295" s="374"/>
      <c r="DT295" s="374"/>
      <c r="DU295" s="374"/>
      <c r="DV295" s="374"/>
      <c r="DW295" s="374"/>
      <c r="DX295" s="374"/>
      <c r="DY295" s="374"/>
      <c r="DZ295" s="374"/>
      <c r="EA295" s="374"/>
      <c r="EB295" s="374"/>
      <c r="EC295" s="374"/>
      <c r="ED295" s="374"/>
      <c r="EE295" s="374"/>
      <c r="EF295" s="374"/>
      <c r="EG295" s="374"/>
      <c r="EH295" s="374"/>
      <c r="EI295" s="374"/>
      <c r="EJ295" s="374"/>
      <c r="EK295" s="374"/>
      <c r="EL295" s="374"/>
      <c r="EM295" s="374"/>
      <c r="EN295" s="374"/>
      <c r="EO295" s="374"/>
      <c r="EP295" s="374"/>
      <c r="EQ295" s="374"/>
      <c r="ER295" s="374"/>
      <c r="ES295" s="374"/>
      <c r="ET295" s="374"/>
      <c r="EU295" s="374"/>
      <c r="EV295" s="374"/>
      <c r="EW295" s="374"/>
      <c r="EX295" s="374"/>
      <c r="EY295" s="374"/>
      <c r="EZ295" s="374"/>
      <c r="FA295" s="374"/>
      <c r="FB295" s="374"/>
      <c r="FC295" s="374"/>
      <c r="FD295" s="374"/>
      <c r="FE295" s="374"/>
      <c r="FF295" s="374"/>
      <c r="FG295" s="374"/>
      <c r="FH295" s="374"/>
      <c r="FI295" s="374"/>
      <c r="FJ295" s="374"/>
      <c r="FK295" s="374"/>
      <c r="FL295" s="374"/>
      <c r="FM295" s="374"/>
      <c r="FN295" s="374"/>
      <c r="FO295" s="374"/>
      <c r="FP295" s="374"/>
      <c r="FQ295" s="374"/>
      <c r="FR295" s="374"/>
      <c r="FS295" s="374"/>
      <c r="FT295" s="374"/>
      <c r="FU295" s="374"/>
      <c r="FV295" s="374"/>
      <c r="FW295" s="374"/>
      <c r="FX295" s="374"/>
      <c r="FY295" s="374"/>
      <c r="FZ295" s="374"/>
      <c r="GA295" s="374"/>
      <c r="GB295" s="374"/>
      <c r="GC295" s="374"/>
      <c r="GD295" s="374"/>
      <c r="GE295" s="374"/>
      <c r="GF295" s="374"/>
      <c r="GG295" s="374"/>
      <c r="GH295" s="374"/>
      <c r="GI295" s="374"/>
      <c r="GJ295" s="374"/>
      <c r="GK295" s="374"/>
      <c r="GL295" s="374"/>
      <c r="GM295" s="374"/>
      <c r="GN295" s="374"/>
      <c r="GO295" s="374"/>
      <c r="GP295" s="374"/>
      <c r="GQ295" s="374"/>
      <c r="GR295" s="374"/>
      <c r="GS295" s="374"/>
      <c r="GT295" s="374"/>
      <c r="GU295" s="374"/>
      <c r="GV295" s="374"/>
      <c r="GW295" s="374"/>
      <c r="GX295" s="374"/>
      <c r="GY295" s="374"/>
      <c r="GZ295" s="374"/>
      <c r="HA295" s="374"/>
      <c r="HB295" s="374"/>
      <c r="HC295" s="374"/>
      <c r="HD295" s="374"/>
      <c r="HE295" s="374"/>
      <c r="HF295" s="374"/>
      <c r="HG295" s="374"/>
      <c r="HH295" s="374"/>
      <c r="HI295" s="374"/>
      <c r="HJ295" s="374"/>
      <c r="HK295" s="374"/>
      <c r="HL295" s="374"/>
      <c r="HM295" s="374"/>
      <c r="HN295" s="374"/>
      <c r="HO295" s="374"/>
      <c r="HP295" s="374"/>
      <c r="HQ295" s="374"/>
      <c r="HR295" s="374"/>
      <c r="HS295" s="374"/>
      <c r="HT295" s="374"/>
      <c r="HU295" s="374"/>
      <c r="HV295" s="374"/>
      <c r="HW295" s="374"/>
      <c r="HX295" s="374"/>
      <c r="HY295" s="374"/>
      <c r="HZ295" s="374"/>
      <c r="IA295" s="374"/>
      <c r="IB295" s="374"/>
      <c r="IC295" s="374"/>
      <c r="ID295" s="374"/>
      <c r="IE295" s="374"/>
      <c r="IF295" s="374"/>
      <c r="IG295" s="374"/>
      <c r="IH295" s="374"/>
      <c r="II295" s="374"/>
      <c r="IJ295" s="374"/>
      <c r="IK295" s="374"/>
      <c r="IL295" s="374"/>
      <c r="IM295" s="374"/>
      <c r="IN295" s="374"/>
      <c r="IO295" s="374"/>
      <c r="IP295" s="374"/>
      <c r="IQ295" s="374"/>
      <c r="IR295" s="374"/>
      <c r="IS295" s="374"/>
      <c r="IT295" s="374"/>
      <c r="IU295" s="374"/>
      <c r="IV295" s="374"/>
      <c r="IW295" s="374"/>
      <c r="IX295" s="374"/>
      <c r="IY295" s="374"/>
      <c r="IZ295" s="374"/>
      <c r="JA295" s="374"/>
      <c r="JB295" s="374"/>
      <c r="JC295" s="374"/>
      <c r="JD295" s="374"/>
      <c r="JE295" s="374"/>
      <c r="JF295" s="374"/>
      <c r="JG295" s="374"/>
      <c r="JH295" s="374"/>
      <c r="JI295" s="374"/>
      <c r="JJ295" s="374"/>
      <c r="JK295" s="374"/>
      <c r="JL295" s="374"/>
      <c r="JM295" s="374"/>
      <c r="JN295" s="374"/>
      <c r="JO295" s="374"/>
      <c r="JP295" s="374"/>
      <c r="JQ295" s="374"/>
      <c r="JR295" s="374"/>
      <c r="JS295" s="374"/>
      <c r="JT295" s="374"/>
      <c r="JU295" s="374"/>
      <c r="JV295" s="374"/>
    </row>
    <row r="296" spans="1:282" s="357" customFormat="1" ht="116.25" outlineLevel="1">
      <c r="A296" s="697"/>
      <c r="B296" s="635" t="s">
        <v>2664</v>
      </c>
      <c r="C296" s="90" t="s">
        <v>2905</v>
      </c>
      <c r="D296" s="27" t="s">
        <v>366</v>
      </c>
      <c r="E296" s="27" t="s">
        <v>1052</v>
      </c>
      <c r="F296" s="10" t="s">
        <v>1884</v>
      </c>
      <c r="G296" s="10" t="s">
        <v>2665</v>
      </c>
      <c r="H296" s="27" t="s">
        <v>2666</v>
      </c>
      <c r="I296" s="34">
        <v>172400</v>
      </c>
      <c r="J296" s="34">
        <v>170000</v>
      </c>
      <c r="K296" s="34">
        <v>2400</v>
      </c>
      <c r="L296" s="34">
        <v>0</v>
      </c>
      <c r="M296" s="34">
        <v>144500</v>
      </c>
      <c r="N296" s="34">
        <v>144500</v>
      </c>
      <c r="O296" s="138">
        <v>47118</v>
      </c>
      <c r="P296" s="368" t="s">
        <v>80</v>
      </c>
      <c r="Q296" s="107">
        <v>46752</v>
      </c>
      <c r="R296" s="27" t="s">
        <v>1666</v>
      </c>
      <c r="S296" s="107" t="s">
        <v>80</v>
      </c>
      <c r="T296" s="34">
        <v>4802.3428000000004</v>
      </c>
      <c r="U296" s="34">
        <v>0</v>
      </c>
      <c r="V296" s="34">
        <v>0</v>
      </c>
      <c r="W296" s="34">
        <v>0</v>
      </c>
      <c r="X296" s="34">
        <v>0</v>
      </c>
      <c r="Y296" s="34">
        <v>11100</v>
      </c>
      <c r="Z296" s="34">
        <v>1000</v>
      </c>
      <c r="AA296" s="34">
        <v>62900</v>
      </c>
      <c r="AB296" s="34">
        <v>75000</v>
      </c>
      <c r="AC296" s="34">
        <v>0</v>
      </c>
      <c r="AD296" s="34">
        <v>2212.5</v>
      </c>
      <c r="AE296" s="34">
        <v>250</v>
      </c>
      <c r="AF296" s="34">
        <v>12537.5</v>
      </c>
      <c r="AG296" s="34">
        <v>15000</v>
      </c>
      <c r="AH296" s="34">
        <v>0</v>
      </c>
      <c r="AI296" s="34">
        <v>2962.5</v>
      </c>
      <c r="AJ296" s="34">
        <v>250</v>
      </c>
      <c r="AK296" s="34">
        <v>16787.5</v>
      </c>
      <c r="AL296" s="34">
        <v>20000</v>
      </c>
      <c r="AM296" s="34">
        <v>0</v>
      </c>
      <c r="AN296" s="34">
        <v>2962.5</v>
      </c>
      <c r="AO296" s="34">
        <v>250</v>
      </c>
      <c r="AP296" s="34">
        <v>16787.5</v>
      </c>
      <c r="AQ296" s="34">
        <v>20000</v>
      </c>
      <c r="AR296" s="34">
        <v>0</v>
      </c>
      <c r="AS296" s="34">
        <v>2962.5</v>
      </c>
      <c r="AT296" s="34">
        <v>250</v>
      </c>
      <c r="AU296" s="34">
        <v>16787.5</v>
      </c>
      <c r="AV296" s="34">
        <v>20000</v>
      </c>
      <c r="AW296" s="34">
        <v>0</v>
      </c>
      <c r="AX296" s="34">
        <v>97000</v>
      </c>
      <c r="AY296" s="34">
        <v>144500</v>
      </c>
      <c r="AZ296" s="34">
        <v>0</v>
      </c>
      <c r="BA296" s="34">
        <v>0</v>
      </c>
      <c r="BB296" s="27" t="s">
        <v>2667</v>
      </c>
      <c r="BC296" s="27" t="s">
        <v>2668</v>
      </c>
      <c r="BD296" s="215">
        <v>0</v>
      </c>
      <c r="BE296" s="215">
        <v>0</v>
      </c>
      <c r="BF296" s="107" t="s">
        <v>1970</v>
      </c>
      <c r="BG296" s="107" t="s">
        <v>2402</v>
      </c>
      <c r="BH296" s="107" t="s">
        <v>2015</v>
      </c>
      <c r="BI296" s="107" t="s">
        <v>2769</v>
      </c>
      <c r="BJ296" s="452"/>
      <c r="BK296" s="374"/>
      <c r="BL296" s="374"/>
      <c r="BM296" s="374"/>
      <c r="BN296" s="374"/>
      <c r="BO296" s="374"/>
      <c r="BP296" s="374"/>
      <c r="BQ296" s="374"/>
      <c r="BR296" s="374"/>
      <c r="BS296" s="374"/>
      <c r="BT296" s="374"/>
      <c r="BU296" s="374"/>
      <c r="BV296" s="374"/>
      <c r="BW296" s="374"/>
      <c r="BX296" s="374"/>
      <c r="BY296" s="374"/>
      <c r="BZ296" s="374"/>
      <c r="CA296" s="374"/>
      <c r="CB296" s="374"/>
      <c r="CC296" s="374"/>
      <c r="CD296" s="374"/>
      <c r="CE296" s="374"/>
      <c r="CF296" s="374"/>
      <c r="CG296" s="374"/>
      <c r="CH296" s="374"/>
      <c r="CI296" s="374"/>
      <c r="CJ296" s="374"/>
      <c r="CK296" s="374"/>
      <c r="CL296" s="374"/>
      <c r="CM296" s="374"/>
      <c r="CN296" s="374"/>
      <c r="CO296" s="374"/>
      <c r="CP296" s="374"/>
      <c r="CQ296" s="374"/>
      <c r="CR296" s="374"/>
      <c r="CS296" s="374"/>
      <c r="CT296" s="374"/>
      <c r="CU296" s="374"/>
      <c r="CV296" s="374"/>
      <c r="CW296" s="374"/>
      <c r="CX296" s="374"/>
      <c r="CY296" s="374"/>
      <c r="CZ296" s="374"/>
      <c r="DA296" s="374"/>
      <c r="DB296" s="374"/>
      <c r="DC296" s="374"/>
      <c r="DD296" s="374"/>
      <c r="DE296" s="374"/>
      <c r="DF296" s="374"/>
      <c r="DG296" s="374"/>
      <c r="DH296" s="374"/>
      <c r="DI296" s="374"/>
      <c r="DJ296" s="374"/>
      <c r="DK296" s="374"/>
      <c r="DL296" s="374"/>
      <c r="DM296" s="374"/>
      <c r="DN296" s="374"/>
      <c r="DO296" s="374"/>
      <c r="DP296" s="374"/>
      <c r="DQ296" s="374"/>
      <c r="DR296" s="374"/>
      <c r="DS296" s="374"/>
      <c r="DT296" s="374"/>
      <c r="DU296" s="374"/>
      <c r="DV296" s="374"/>
      <c r="DW296" s="374"/>
      <c r="DX296" s="374"/>
      <c r="DY296" s="374"/>
      <c r="DZ296" s="374"/>
      <c r="EA296" s="374"/>
      <c r="EB296" s="374"/>
      <c r="EC296" s="374"/>
      <c r="ED296" s="374"/>
      <c r="EE296" s="374"/>
      <c r="EF296" s="374"/>
      <c r="EG296" s="374"/>
      <c r="EH296" s="374"/>
      <c r="EI296" s="374"/>
      <c r="EJ296" s="374"/>
      <c r="EK296" s="374"/>
      <c r="EL296" s="374"/>
      <c r="EM296" s="374"/>
      <c r="EN296" s="374"/>
      <c r="EO296" s="374"/>
      <c r="EP296" s="374"/>
      <c r="EQ296" s="374"/>
      <c r="ER296" s="374"/>
      <c r="ES296" s="374"/>
      <c r="ET296" s="374"/>
      <c r="EU296" s="374"/>
      <c r="EV296" s="374"/>
      <c r="EW296" s="374"/>
      <c r="EX296" s="374"/>
      <c r="EY296" s="374"/>
      <c r="EZ296" s="374"/>
      <c r="FA296" s="374"/>
      <c r="FB296" s="374"/>
      <c r="FC296" s="374"/>
      <c r="FD296" s="374"/>
      <c r="FE296" s="374"/>
      <c r="FF296" s="374"/>
      <c r="FG296" s="374"/>
      <c r="FH296" s="374"/>
      <c r="FI296" s="374"/>
      <c r="FJ296" s="374"/>
      <c r="FK296" s="374"/>
      <c r="FL296" s="374"/>
      <c r="FM296" s="374"/>
      <c r="FN296" s="374"/>
      <c r="FO296" s="374"/>
      <c r="FP296" s="374"/>
      <c r="FQ296" s="374"/>
      <c r="FR296" s="374"/>
      <c r="FS296" s="374"/>
      <c r="FT296" s="374"/>
      <c r="FU296" s="374"/>
      <c r="FV296" s="374"/>
      <c r="FW296" s="374"/>
      <c r="FX296" s="374"/>
      <c r="FY296" s="374"/>
      <c r="FZ296" s="374"/>
      <c r="GA296" s="374"/>
      <c r="GB296" s="374"/>
      <c r="GC296" s="374"/>
      <c r="GD296" s="374"/>
      <c r="GE296" s="374"/>
      <c r="GF296" s="374"/>
      <c r="GG296" s="374"/>
      <c r="GH296" s="374"/>
      <c r="GI296" s="374"/>
      <c r="GJ296" s="374"/>
      <c r="GK296" s="374"/>
      <c r="GL296" s="374"/>
      <c r="GM296" s="374"/>
      <c r="GN296" s="374"/>
      <c r="GO296" s="374"/>
      <c r="GP296" s="374"/>
      <c r="GQ296" s="374"/>
      <c r="GR296" s="374"/>
      <c r="GS296" s="374"/>
      <c r="GT296" s="374"/>
      <c r="GU296" s="374"/>
      <c r="GV296" s="374"/>
      <c r="GW296" s="374"/>
      <c r="GX296" s="374"/>
      <c r="GY296" s="374"/>
      <c r="GZ296" s="374"/>
      <c r="HA296" s="374"/>
      <c r="HB296" s="374"/>
      <c r="HC296" s="374"/>
      <c r="HD296" s="374"/>
      <c r="HE296" s="374"/>
      <c r="HF296" s="374"/>
      <c r="HG296" s="374"/>
      <c r="HH296" s="374"/>
      <c r="HI296" s="374"/>
      <c r="HJ296" s="374"/>
      <c r="HK296" s="374"/>
      <c r="HL296" s="374"/>
      <c r="HM296" s="374"/>
      <c r="HN296" s="374"/>
      <c r="HO296" s="374"/>
      <c r="HP296" s="374"/>
      <c r="HQ296" s="374"/>
      <c r="HR296" s="374"/>
      <c r="HS296" s="374"/>
      <c r="HT296" s="374"/>
      <c r="HU296" s="374"/>
      <c r="HV296" s="374"/>
      <c r="HW296" s="374"/>
      <c r="HX296" s="374"/>
      <c r="HY296" s="374"/>
      <c r="HZ296" s="374"/>
      <c r="IA296" s="374"/>
      <c r="IB296" s="374"/>
      <c r="IC296" s="374"/>
      <c r="ID296" s="374"/>
      <c r="IE296" s="374"/>
      <c r="IF296" s="374"/>
      <c r="IG296" s="374"/>
      <c r="IH296" s="374"/>
      <c r="II296" s="374"/>
      <c r="IJ296" s="374"/>
      <c r="IK296" s="374"/>
      <c r="IL296" s="374"/>
      <c r="IM296" s="374"/>
      <c r="IN296" s="374"/>
      <c r="IO296" s="374"/>
      <c r="IP296" s="374"/>
      <c r="IQ296" s="374"/>
      <c r="IR296" s="374"/>
      <c r="IS296" s="374"/>
      <c r="IT296" s="374"/>
      <c r="IU296" s="374"/>
      <c r="IV296" s="374"/>
      <c r="IW296" s="374"/>
      <c r="IX296" s="374"/>
      <c r="IY296" s="374"/>
      <c r="IZ296" s="374"/>
      <c r="JA296" s="374"/>
      <c r="JB296" s="374"/>
      <c r="JC296" s="374"/>
      <c r="JD296" s="374"/>
      <c r="JE296" s="374"/>
      <c r="JF296" s="374"/>
      <c r="JG296" s="374"/>
      <c r="JH296" s="374"/>
      <c r="JI296" s="374"/>
      <c r="JJ296" s="374"/>
      <c r="JK296" s="374"/>
      <c r="JL296" s="374"/>
      <c r="JM296" s="374"/>
      <c r="JN296" s="374"/>
      <c r="JO296" s="374"/>
      <c r="JP296" s="374"/>
      <c r="JQ296" s="374"/>
      <c r="JR296" s="374"/>
      <c r="JS296" s="374"/>
      <c r="JT296" s="374"/>
      <c r="JU296" s="374"/>
      <c r="JV296" s="374"/>
    </row>
    <row r="297" spans="1:282" s="357" customFormat="1" ht="270" outlineLevel="1">
      <c r="A297" s="697"/>
      <c r="B297" s="637" t="s">
        <v>2906</v>
      </c>
      <c r="C297" s="174" t="s">
        <v>80</v>
      </c>
      <c r="D297" s="25" t="s">
        <v>2907</v>
      </c>
      <c r="E297" s="25" t="s">
        <v>1679</v>
      </c>
      <c r="F297" s="24" t="s">
        <v>1053</v>
      </c>
      <c r="G297" s="24"/>
      <c r="H297" s="25" t="s">
        <v>2908</v>
      </c>
      <c r="I297" s="22">
        <v>702.71500000000003</v>
      </c>
      <c r="J297" s="22">
        <v>702.71500000000003</v>
      </c>
      <c r="K297" s="22">
        <v>0</v>
      </c>
      <c r="L297" s="22">
        <v>0</v>
      </c>
      <c r="M297" s="22">
        <v>667.57899999999995</v>
      </c>
      <c r="N297" s="22" t="s">
        <v>80</v>
      </c>
      <c r="O297" s="539" t="s">
        <v>80</v>
      </c>
      <c r="P297" s="443" t="s">
        <v>80</v>
      </c>
      <c r="Q297" s="444">
        <v>45657</v>
      </c>
      <c r="R297" s="25" t="s">
        <v>86</v>
      </c>
      <c r="S297" s="444" t="s">
        <v>80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35.136000000000003</v>
      </c>
      <c r="Z297" s="22">
        <v>0</v>
      </c>
      <c r="AA297" s="22">
        <v>0</v>
      </c>
      <c r="AB297" s="22">
        <v>35.136000000000003</v>
      </c>
      <c r="AC297" s="22">
        <v>0</v>
      </c>
      <c r="AD297" s="22">
        <v>0</v>
      </c>
      <c r="AE297" s="22">
        <v>0</v>
      </c>
      <c r="AF297" s="22">
        <v>0</v>
      </c>
      <c r="AG297" s="22">
        <v>0</v>
      </c>
      <c r="AH297" s="22">
        <v>0</v>
      </c>
      <c r="AI297" s="22">
        <v>35.136000000000003</v>
      </c>
      <c r="AJ297" s="22">
        <v>0</v>
      </c>
      <c r="AK297" s="22">
        <v>0</v>
      </c>
      <c r="AL297" s="22">
        <v>35.136000000000003</v>
      </c>
      <c r="AM297" s="22">
        <v>0</v>
      </c>
      <c r="AN297" s="22">
        <v>0</v>
      </c>
      <c r="AO297" s="22">
        <v>0</v>
      </c>
      <c r="AP297" s="22">
        <v>0</v>
      </c>
      <c r="AQ297" s="22">
        <v>0</v>
      </c>
      <c r="AR297" s="22">
        <v>0</v>
      </c>
      <c r="AS297" s="22">
        <v>0</v>
      </c>
      <c r="AT297" s="22">
        <v>0</v>
      </c>
      <c r="AU297" s="22">
        <v>0</v>
      </c>
      <c r="AV297" s="22">
        <v>0</v>
      </c>
      <c r="AW297" s="22">
        <v>0</v>
      </c>
      <c r="AX297" s="22">
        <v>0</v>
      </c>
      <c r="AY297" s="22">
        <v>0</v>
      </c>
      <c r="AZ297" s="22">
        <v>0</v>
      </c>
      <c r="BA297" s="22">
        <v>0</v>
      </c>
      <c r="BB297" s="25" t="s">
        <v>2909</v>
      </c>
      <c r="BC297" s="25"/>
      <c r="BD297" s="464"/>
      <c r="BE297" s="464"/>
      <c r="BF297" s="444"/>
      <c r="BG297" s="444"/>
      <c r="BH297" s="444"/>
      <c r="BI297" s="444"/>
      <c r="BJ297" s="452"/>
      <c r="BK297" s="374"/>
      <c r="BL297" s="374"/>
      <c r="BM297" s="374"/>
      <c r="BN297" s="374"/>
      <c r="BO297" s="374"/>
      <c r="BP297" s="374"/>
      <c r="BQ297" s="374"/>
      <c r="BR297" s="374"/>
      <c r="BS297" s="374"/>
      <c r="BT297" s="374"/>
      <c r="BU297" s="374"/>
      <c r="BV297" s="374"/>
      <c r="BW297" s="374"/>
      <c r="BX297" s="374"/>
      <c r="BY297" s="374"/>
      <c r="BZ297" s="374"/>
      <c r="CA297" s="374"/>
      <c r="CB297" s="374"/>
      <c r="CC297" s="374"/>
      <c r="CD297" s="374"/>
      <c r="CE297" s="374"/>
      <c r="CF297" s="374"/>
      <c r="CG297" s="374"/>
      <c r="CH297" s="374"/>
      <c r="CI297" s="374"/>
      <c r="CJ297" s="374"/>
      <c r="CK297" s="374"/>
      <c r="CL297" s="374"/>
      <c r="CM297" s="374"/>
      <c r="CN297" s="374"/>
      <c r="CO297" s="374"/>
      <c r="CP297" s="374"/>
      <c r="CQ297" s="374"/>
      <c r="CR297" s="374"/>
      <c r="CS297" s="374"/>
      <c r="CT297" s="374"/>
      <c r="CU297" s="374"/>
      <c r="CV297" s="374"/>
      <c r="CW297" s="374"/>
      <c r="CX297" s="374"/>
      <c r="CY297" s="374"/>
      <c r="CZ297" s="374"/>
      <c r="DA297" s="374"/>
      <c r="DB297" s="374"/>
      <c r="DC297" s="374"/>
      <c r="DD297" s="374"/>
      <c r="DE297" s="374"/>
      <c r="DF297" s="374"/>
      <c r="DG297" s="374"/>
      <c r="DH297" s="374"/>
      <c r="DI297" s="374"/>
      <c r="DJ297" s="374"/>
      <c r="DK297" s="374"/>
      <c r="DL297" s="374"/>
      <c r="DM297" s="374"/>
      <c r="DN297" s="374"/>
      <c r="DO297" s="374"/>
      <c r="DP297" s="374"/>
      <c r="DQ297" s="374"/>
      <c r="DR297" s="374"/>
      <c r="DS297" s="374"/>
      <c r="DT297" s="374"/>
      <c r="DU297" s="374"/>
      <c r="DV297" s="374"/>
      <c r="DW297" s="374"/>
      <c r="DX297" s="374"/>
      <c r="DY297" s="374"/>
      <c r="DZ297" s="374"/>
      <c r="EA297" s="374"/>
      <c r="EB297" s="374"/>
      <c r="EC297" s="374"/>
      <c r="ED297" s="374"/>
      <c r="EE297" s="374"/>
      <c r="EF297" s="374"/>
      <c r="EG297" s="374"/>
      <c r="EH297" s="374"/>
      <c r="EI297" s="374"/>
      <c r="EJ297" s="374"/>
      <c r="EK297" s="374"/>
      <c r="EL297" s="374"/>
      <c r="EM297" s="374"/>
      <c r="EN297" s="374"/>
      <c r="EO297" s="374"/>
      <c r="EP297" s="374"/>
      <c r="EQ297" s="374"/>
      <c r="ER297" s="374"/>
      <c r="ES297" s="374"/>
      <c r="ET297" s="374"/>
      <c r="EU297" s="374"/>
      <c r="EV297" s="374"/>
      <c r="EW297" s="374"/>
      <c r="EX297" s="374"/>
      <c r="EY297" s="374"/>
      <c r="EZ297" s="374"/>
      <c r="FA297" s="374"/>
      <c r="FB297" s="374"/>
      <c r="FC297" s="374"/>
      <c r="FD297" s="374"/>
      <c r="FE297" s="374"/>
      <c r="FF297" s="374"/>
      <c r="FG297" s="374"/>
      <c r="FH297" s="374"/>
      <c r="FI297" s="374"/>
      <c r="FJ297" s="374"/>
      <c r="FK297" s="374"/>
      <c r="FL297" s="374"/>
      <c r="FM297" s="374"/>
      <c r="FN297" s="374"/>
      <c r="FO297" s="374"/>
      <c r="FP297" s="374"/>
      <c r="FQ297" s="374"/>
      <c r="FR297" s="374"/>
      <c r="FS297" s="374"/>
      <c r="FT297" s="374"/>
      <c r="FU297" s="374"/>
      <c r="FV297" s="374"/>
      <c r="FW297" s="374"/>
      <c r="FX297" s="374"/>
      <c r="FY297" s="374"/>
      <c r="FZ297" s="374"/>
      <c r="GA297" s="374"/>
      <c r="GB297" s="374"/>
      <c r="GC297" s="374"/>
      <c r="GD297" s="374"/>
      <c r="GE297" s="374"/>
      <c r="GF297" s="374"/>
      <c r="GG297" s="374"/>
      <c r="GH297" s="374"/>
      <c r="GI297" s="374"/>
      <c r="GJ297" s="374"/>
      <c r="GK297" s="374"/>
      <c r="GL297" s="374"/>
      <c r="GM297" s="374"/>
      <c r="GN297" s="374"/>
      <c r="GO297" s="374"/>
      <c r="GP297" s="374"/>
      <c r="GQ297" s="374"/>
      <c r="GR297" s="374"/>
      <c r="GS297" s="374"/>
      <c r="GT297" s="374"/>
      <c r="GU297" s="374"/>
      <c r="GV297" s="374"/>
      <c r="GW297" s="374"/>
      <c r="GX297" s="374"/>
      <c r="GY297" s="374"/>
      <c r="GZ297" s="374"/>
      <c r="HA297" s="374"/>
      <c r="HB297" s="374"/>
      <c r="HC297" s="374"/>
      <c r="HD297" s="374"/>
      <c r="HE297" s="374"/>
      <c r="HF297" s="374"/>
      <c r="HG297" s="374"/>
      <c r="HH297" s="374"/>
      <c r="HI297" s="374"/>
      <c r="HJ297" s="374"/>
      <c r="HK297" s="374"/>
      <c r="HL297" s="374"/>
      <c r="HM297" s="374"/>
      <c r="HN297" s="374"/>
      <c r="HO297" s="374"/>
      <c r="HP297" s="374"/>
      <c r="HQ297" s="374"/>
      <c r="HR297" s="374"/>
      <c r="HS297" s="374"/>
      <c r="HT297" s="374"/>
      <c r="HU297" s="374"/>
      <c r="HV297" s="374"/>
      <c r="HW297" s="374"/>
      <c r="HX297" s="374"/>
      <c r="HY297" s="374"/>
      <c r="HZ297" s="374"/>
      <c r="IA297" s="374"/>
      <c r="IB297" s="374"/>
      <c r="IC297" s="374"/>
      <c r="ID297" s="374"/>
      <c r="IE297" s="374"/>
      <c r="IF297" s="374"/>
      <c r="IG297" s="374"/>
      <c r="IH297" s="374"/>
      <c r="II297" s="374"/>
      <c r="IJ297" s="374"/>
      <c r="IK297" s="374"/>
      <c r="IL297" s="374"/>
      <c r="IM297" s="374"/>
      <c r="IN297" s="374"/>
      <c r="IO297" s="374"/>
      <c r="IP297" s="374"/>
      <c r="IQ297" s="374"/>
      <c r="IR297" s="374"/>
      <c r="IS297" s="374"/>
      <c r="IT297" s="374"/>
      <c r="IU297" s="374"/>
      <c r="IV297" s="374"/>
      <c r="IW297" s="374"/>
      <c r="IX297" s="374"/>
      <c r="IY297" s="374"/>
      <c r="IZ297" s="374"/>
      <c r="JA297" s="374"/>
      <c r="JB297" s="374"/>
      <c r="JC297" s="374"/>
      <c r="JD297" s="374"/>
      <c r="JE297" s="374"/>
      <c r="JF297" s="374"/>
      <c r="JG297" s="374"/>
      <c r="JH297" s="374"/>
      <c r="JI297" s="374"/>
      <c r="JJ297" s="374"/>
      <c r="JK297" s="374"/>
      <c r="JL297" s="374"/>
      <c r="JM297" s="374"/>
      <c r="JN297" s="374"/>
      <c r="JO297" s="374"/>
      <c r="JP297" s="374"/>
      <c r="JQ297" s="374"/>
      <c r="JR297" s="374"/>
      <c r="JS297" s="374"/>
      <c r="JT297" s="374"/>
      <c r="JU297" s="374"/>
      <c r="JV297" s="374"/>
    </row>
    <row r="298" spans="1:282" s="375" customFormat="1" ht="26.25">
      <c r="A298" s="697"/>
      <c r="B298" s="622" t="s">
        <v>266</v>
      </c>
      <c r="C298" s="64" t="s">
        <v>80</v>
      </c>
      <c r="D298" s="64" t="s">
        <v>80</v>
      </c>
      <c r="E298" s="64" t="s">
        <v>80</v>
      </c>
      <c r="F298" s="64" t="s">
        <v>80</v>
      </c>
      <c r="G298" s="94" t="s">
        <v>80</v>
      </c>
      <c r="H298" s="64" t="s">
        <v>80</v>
      </c>
      <c r="I298" s="45">
        <f t="shared" ref="I298:N298" si="60">SUM(I285:I297)</f>
        <v>582080.79674999998</v>
      </c>
      <c r="J298" s="45">
        <f t="shared" si="60"/>
        <v>502175.32553000003</v>
      </c>
      <c r="K298" s="45">
        <f t="shared" si="60"/>
        <v>79905.471219999992</v>
      </c>
      <c r="L298" s="45">
        <f t="shared" si="60"/>
        <v>0</v>
      </c>
      <c r="M298" s="45">
        <f t="shared" si="60"/>
        <v>436003.47999000002</v>
      </c>
      <c r="N298" s="45">
        <f t="shared" si="60"/>
        <v>434390.20098999998</v>
      </c>
      <c r="O298" s="64" t="s">
        <v>80</v>
      </c>
      <c r="P298" s="378" t="s">
        <v>80</v>
      </c>
      <c r="Q298" s="103" t="s">
        <v>80</v>
      </c>
      <c r="R298" s="103" t="s">
        <v>80</v>
      </c>
      <c r="S298" s="64" t="s">
        <v>80</v>
      </c>
      <c r="T298" s="45">
        <f t="shared" ref="T298:BA298" si="61">SUM(T285:T297)</f>
        <v>19173.055339999999</v>
      </c>
      <c r="U298" s="45">
        <f t="shared" si="61"/>
        <v>38128.194650000005</v>
      </c>
      <c r="V298" s="45">
        <f t="shared" si="61"/>
        <v>89461.460560000007</v>
      </c>
      <c r="W298" s="45">
        <f t="shared" si="61"/>
        <v>141960.36774999998</v>
      </c>
      <c r="X298" s="45">
        <f t="shared" si="61"/>
        <v>60734.990599999997</v>
      </c>
      <c r="Y298" s="45">
        <f t="shared" si="61"/>
        <v>14520.81</v>
      </c>
      <c r="Z298" s="45">
        <f t="shared" si="61"/>
        <v>1150</v>
      </c>
      <c r="AA298" s="45">
        <f t="shared" si="61"/>
        <v>70449.535499999998</v>
      </c>
      <c r="AB298" s="45">
        <f t="shared" si="61"/>
        <v>86120.345499999996</v>
      </c>
      <c r="AC298" s="45">
        <f t="shared" si="61"/>
        <v>58326.469960000002</v>
      </c>
      <c r="AD298" s="45">
        <f t="shared" si="61"/>
        <v>3012.5</v>
      </c>
      <c r="AE298" s="45">
        <f t="shared" si="61"/>
        <v>250</v>
      </c>
      <c r="AF298" s="45">
        <f t="shared" si="61"/>
        <v>15138.125</v>
      </c>
      <c r="AG298" s="45">
        <f t="shared" si="61"/>
        <v>18400.625</v>
      </c>
      <c r="AH298" s="45">
        <f t="shared" si="61"/>
        <v>22864.76859</v>
      </c>
      <c r="AI298" s="45">
        <f t="shared" si="61"/>
        <v>4784.1360000000004</v>
      </c>
      <c r="AJ298" s="45">
        <f t="shared" si="61"/>
        <v>250</v>
      </c>
      <c r="AK298" s="45">
        <f t="shared" si="61"/>
        <v>17988.125</v>
      </c>
      <c r="AL298" s="45">
        <f t="shared" si="61"/>
        <v>23022.260999999999</v>
      </c>
      <c r="AM298" s="45">
        <f t="shared" si="61"/>
        <v>29600</v>
      </c>
      <c r="AN298" s="45">
        <f t="shared" si="61"/>
        <v>3761.674</v>
      </c>
      <c r="AO298" s="45">
        <f t="shared" si="61"/>
        <v>400</v>
      </c>
      <c r="AP298" s="45">
        <f t="shared" si="61"/>
        <v>20535.785499999998</v>
      </c>
      <c r="AQ298" s="45">
        <f t="shared" si="61"/>
        <v>24697.459500000001</v>
      </c>
      <c r="AR298" s="45">
        <f t="shared" si="61"/>
        <v>5861.7013700000025</v>
      </c>
      <c r="AS298" s="45">
        <f t="shared" si="61"/>
        <v>2962.5</v>
      </c>
      <c r="AT298" s="45">
        <f t="shared" si="61"/>
        <v>250</v>
      </c>
      <c r="AU298" s="45">
        <f t="shared" si="61"/>
        <v>16787.5</v>
      </c>
      <c r="AV298" s="45">
        <f t="shared" si="61"/>
        <v>20000</v>
      </c>
      <c r="AW298" s="45">
        <f t="shared" si="61"/>
        <v>0</v>
      </c>
      <c r="AX298" s="45">
        <f t="shared" si="61"/>
        <v>100748.2855</v>
      </c>
      <c r="AY298" s="45">
        <f t="shared" si="61"/>
        <v>315062.87817000004</v>
      </c>
      <c r="AZ298" s="45">
        <f t="shared" si="61"/>
        <v>945.7</v>
      </c>
      <c r="BA298" s="45">
        <f t="shared" si="61"/>
        <v>0</v>
      </c>
      <c r="BB298" s="64" t="s">
        <v>80</v>
      </c>
      <c r="BC298" s="64" t="s">
        <v>80</v>
      </c>
      <c r="BD298" s="45">
        <f>SUM(BD285:BD297)</f>
        <v>0</v>
      </c>
      <c r="BE298" s="45">
        <f>SUM(BE285:BE297)</f>
        <v>0</v>
      </c>
      <c r="BF298" s="64" t="s">
        <v>80</v>
      </c>
      <c r="BG298" s="64" t="s">
        <v>80</v>
      </c>
      <c r="BH298" s="370" t="s">
        <v>80</v>
      </c>
      <c r="BI298" s="370" t="s">
        <v>80</v>
      </c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  <c r="IY298" s="3"/>
      <c r="IZ298" s="3"/>
      <c r="JA298" s="3"/>
      <c r="JB298" s="3"/>
      <c r="JC298" s="3"/>
      <c r="JD298" s="3"/>
      <c r="JE298" s="3"/>
      <c r="JF298" s="3"/>
      <c r="JG298" s="3"/>
      <c r="JH298" s="3"/>
      <c r="JI298" s="3"/>
      <c r="JJ298" s="3"/>
      <c r="JK298" s="3"/>
      <c r="JL298" s="3"/>
      <c r="JM298" s="3"/>
      <c r="JN298" s="3"/>
      <c r="JO298" s="3"/>
      <c r="JP298" s="3"/>
      <c r="JQ298" s="3"/>
      <c r="JR298" s="3"/>
      <c r="JS298" s="3"/>
      <c r="JT298" s="3"/>
      <c r="JU298" s="3"/>
      <c r="JV298" s="3"/>
    </row>
    <row r="299" spans="1:282" s="358" customFormat="1" ht="72" outlineLevel="1">
      <c r="A299" s="697"/>
      <c r="B299" s="621" t="s">
        <v>2274</v>
      </c>
      <c r="C299" s="471" t="s">
        <v>80</v>
      </c>
      <c r="D299" s="360" t="s">
        <v>2006</v>
      </c>
      <c r="E299" s="360" t="s">
        <v>1922</v>
      </c>
      <c r="F299" s="361" t="s">
        <v>1923</v>
      </c>
      <c r="G299" s="361" t="s">
        <v>1513</v>
      </c>
      <c r="H299" s="360" t="s">
        <v>2275</v>
      </c>
      <c r="I299" s="359">
        <v>7996.7619999999997</v>
      </c>
      <c r="J299" s="359">
        <v>7782.5919999999996</v>
      </c>
      <c r="K299" s="359">
        <v>214.17</v>
      </c>
      <c r="L299" s="359">
        <v>0</v>
      </c>
      <c r="M299" s="359">
        <v>3598.7620000000002</v>
      </c>
      <c r="N299" s="359">
        <v>3598.7620000000002</v>
      </c>
      <c r="O299" s="469">
        <v>46022</v>
      </c>
      <c r="P299" s="399" t="s">
        <v>80</v>
      </c>
      <c r="Q299" s="364">
        <v>45657</v>
      </c>
      <c r="R299" s="360" t="s">
        <v>182</v>
      </c>
      <c r="S299" s="364"/>
      <c r="T299" s="359">
        <v>0</v>
      </c>
      <c r="U299" s="359">
        <v>0</v>
      </c>
      <c r="V299" s="359">
        <v>0</v>
      </c>
      <c r="W299" s="359">
        <v>0</v>
      </c>
      <c r="X299" s="359">
        <v>0</v>
      </c>
      <c r="Y299" s="359">
        <v>700</v>
      </c>
      <c r="Z299" s="359">
        <v>0</v>
      </c>
      <c r="AA299" s="359">
        <v>0</v>
      </c>
      <c r="AB299" s="359">
        <v>700</v>
      </c>
      <c r="AC299" s="359">
        <v>0</v>
      </c>
      <c r="AD299" s="359">
        <v>700</v>
      </c>
      <c r="AE299" s="359">
        <v>0</v>
      </c>
      <c r="AF299" s="359">
        <v>0</v>
      </c>
      <c r="AG299" s="359">
        <v>700</v>
      </c>
      <c r="AH299" s="359">
        <v>0</v>
      </c>
      <c r="AI299" s="359">
        <v>0</v>
      </c>
      <c r="AJ299" s="359">
        <v>0</v>
      </c>
      <c r="AK299" s="359">
        <v>0</v>
      </c>
      <c r="AL299" s="359">
        <v>0</v>
      </c>
      <c r="AM299" s="359">
        <v>0</v>
      </c>
      <c r="AN299" s="359">
        <v>0</v>
      </c>
      <c r="AO299" s="359">
        <v>0</v>
      </c>
      <c r="AP299" s="359">
        <v>0</v>
      </c>
      <c r="AQ299" s="359">
        <v>0</v>
      </c>
      <c r="AR299" s="359">
        <v>0</v>
      </c>
      <c r="AS299" s="359">
        <v>0</v>
      </c>
      <c r="AT299" s="359">
        <v>0</v>
      </c>
      <c r="AU299" s="359">
        <v>0</v>
      </c>
      <c r="AV299" s="359">
        <v>0</v>
      </c>
      <c r="AW299" s="359">
        <v>0</v>
      </c>
      <c r="AX299" s="359">
        <v>0</v>
      </c>
      <c r="AY299" s="359">
        <v>3598.7620000000002</v>
      </c>
      <c r="AZ299" s="359">
        <v>0</v>
      </c>
      <c r="BA299" s="359">
        <v>0</v>
      </c>
      <c r="BB299" s="360" t="s">
        <v>2273</v>
      </c>
      <c r="BC299" s="360" t="s">
        <v>80</v>
      </c>
      <c r="BD299" s="416">
        <v>0</v>
      </c>
      <c r="BE299" s="416">
        <v>0</v>
      </c>
      <c r="BF299" s="364" t="s">
        <v>1971</v>
      </c>
      <c r="BG299" s="364"/>
      <c r="BH299" s="364" t="s">
        <v>2030</v>
      </c>
      <c r="BI299" s="107" t="s">
        <v>2768</v>
      </c>
      <c r="BJ299" s="452"/>
      <c r="BK299" s="376"/>
      <c r="BL299" s="376"/>
      <c r="BM299" s="376"/>
      <c r="BN299" s="376"/>
      <c r="BO299" s="376"/>
      <c r="BP299" s="376"/>
      <c r="BQ299" s="376"/>
      <c r="BR299" s="376"/>
      <c r="BS299" s="376"/>
      <c r="BT299" s="376"/>
      <c r="BU299" s="376"/>
      <c r="BV299" s="376"/>
      <c r="BW299" s="376"/>
      <c r="BX299" s="376"/>
      <c r="BY299" s="376"/>
      <c r="BZ299" s="376"/>
      <c r="CA299" s="376"/>
      <c r="CB299" s="376"/>
      <c r="CC299" s="376"/>
      <c r="CD299" s="376"/>
      <c r="CE299" s="376"/>
      <c r="CF299" s="376"/>
      <c r="CG299" s="376"/>
      <c r="CH299" s="376"/>
      <c r="CI299" s="376"/>
      <c r="CJ299" s="376"/>
      <c r="CK299" s="376"/>
      <c r="CL299" s="376"/>
      <c r="CM299" s="376"/>
      <c r="CN299" s="376"/>
      <c r="CO299" s="376"/>
      <c r="CP299" s="376"/>
      <c r="CQ299" s="376"/>
      <c r="CR299" s="376"/>
      <c r="CS299" s="376"/>
      <c r="CT299" s="376"/>
      <c r="CU299" s="376"/>
      <c r="CV299" s="376"/>
      <c r="CW299" s="376"/>
      <c r="CX299" s="376"/>
      <c r="CY299" s="376"/>
      <c r="CZ299" s="376"/>
      <c r="DA299" s="376"/>
      <c r="DB299" s="376"/>
      <c r="DC299" s="376"/>
      <c r="DD299" s="376"/>
      <c r="DE299" s="376"/>
      <c r="DF299" s="376"/>
      <c r="DG299" s="376"/>
      <c r="DH299" s="376"/>
      <c r="DI299" s="376"/>
      <c r="DJ299" s="376"/>
      <c r="DK299" s="376"/>
      <c r="DL299" s="376"/>
      <c r="DM299" s="376"/>
      <c r="DN299" s="376"/>
      <c r="DO299" s="376"/>
      <c r="DP299" s="376"/>
      <c r="DQ299" s="376"/>
      <c r="DR299" s="376"/>
      <c r="DS299" s="376"/>
      <c r="DT299" s="376"/>
      <c r="DU299" s="376"/>
      <c r="DV299" s="376"/>
      <c r="DW299" s="376"/>
      <c r="DX299" s="376"/>
      <c r="DY299" s="376"/>
      <c r="DZ299" s="376"/>
      <c r="EA299" s="376"/>
      <c r="EB299" s="376"/>
      <c r="EC299" s="376"/>
      <c r="ED299" s="376"/>
      <c r="EE299" s="376"/>
      <c r="EF299" s="376"/>
      <c r="EG299" s="376"/>
      <c r="EH299" s="376"/>
      <c r="EI299" s="376"/>
      <c r="EJ299" s="376"/>
      <c r="EK299" s="376"/>
      <c r="EL299" s="376"/>
      <c r="EM299" s="376"/>
      <c r="EN299" s="376"/>
      <c r="EO299" s="376"/>
      <c r="EP299" s="376"/>
      <c r="EQ299" s="376"/>
      <c r="ER299" s="376"/>
      <c r="ES299" s="376"/>
      <c r="ET299" s="376"/>
      <c r="EU299" s="376"/>
      <c r="EV299" s="376"/>
      <c r="EW299" s="376"/>
      <c r="EX299" s="376"/>
      <c r="EY299" s="376"/>
      <c r="EZ299" s="376"/>
      <c r="FA299" s="376"/>
      <c r="FB299" s="376"/>
      <c r="FC299" s="376"/>
      <c r="FD299" s="376"/>
      <c r="FE299" s="376"/>
      <c r="FF299" s="376"/>
      <c r="FG299" s="376"/>
      <c r="FH299" s="376"/>
      <c r="FI299" s="376"/>
      <c r="FJ299" s="376"/>
      <c r="FK299" s="376"/>
      <c r="FL299" s="376"/>
      <c r="FM299" s="376"/>
      <c r="FN299" s="376"/>
      <c r="FO299" s="376"/>
      <c r="FP299" s="376"/>
      <c r="FQ299" s="376"/>
      <c r="FR299" s="376"/>
      <c r="FS299" s="376"/>
      <c r="FT299" s="376"/>
      <c r="FU299" s="376"/>
      <c r="FV299" s="376"/>
      <c r="FW299" s="376"/>
      <c r="FX299" s="376"/>
      <c r="FY299" s="376"/>
      <c r="FZ299" s="376"/>
      <c r="GA299" s="376"/>
      <c r="GB299" s="376"/>
      <c r="GC299" s="376"/>
      <c r="GD299" s="376"/>
      <c r="GE299" s="376"/>
      <c r="GF299" s="376"/>
      <c r="GG299" s="376"/>
      <c r="GH299" s="376"/>
      <c r="GI299" s="376"/>
      <c r="GJ299" s="376"/>
      <c r="GK299" s="376"/>
      <c r="GL299" s="376"/>
      <c r="GM299" s="376"/>
      <c r="GN299" s="376"/>
      <c r="GO299" s="376"/>
      <c r="GP299" s="376"/>
      <c r="GQ299" s="376"/>
      <c r="GR299" s="376"/>
      <c r="GS299" s="376"/>
      <c r="GT299" s="376"/>
      <c r="GU299" s="376"/>
      <c r="GV299" s="376"/>
      <c r="GW299" s="376"/>
      <c r="GX299" s="376"/>
      <c r="GY299" s="376"/>
      <c r="GZ299" s="376"/>
      <c r="HA299" s="376"/>
      <c r="HB299" s="376"/>
      <c r="HC299" s="376"/>
      <c r="HD299" s="376"/>
      <c r="HE299" s="376"/>
      <c r="HF299" s="376"/>
      <c r="HG299" s="376"/>
      <c r="HH299" s="376"/>
      <c r="HI299" s="376"/>
      <c r="HJ299" s="376"/>
      <c r="HK299" s="376"/>
      <c r="HL299" s="376"/>
      <c r="HM299" s="376"/>
      <c r="HN299" s="376"/>
      <c r="HO299" s="376"/>
      <c r="HP299" s="376"/>
      <c r="HQ299" s="376"/>
      <c r="HR299" s="376"/>
      <c r="HS299" s="376"/>
      <c r="HT299" s="376"/>
      <c r="HU299" s="376"/>
      <c r="HV299" s="376"/>
      <c r="HW299" s="376"/>
      <c r="HX299" s="376"/>
      <c r="HY299" s="376"/>
      <c r="HZ299" s="376"/>
      <c r="IA299" s="376"/>
      <c r="IB299" s="376"/>
      <c r="IC299" s="376"/>
      <c r="ID299" s="376"/>
      <c r="IE299" s="376"/>
      <c r="IF299" s="376"/>
      <c r="IG299" s="376"/>
      <c r="IH299" s="376"/>
      <c r="II299" s="376"/>
      <c r="IJ299" s="376"/>
      <c r="IK299" s="376"/>
      <c r="IL299" s="376"/>
      <c r="IM299" s="376"/>
      <c r="IN299" s="376"/>
      <c r="IO299" s="376"/>
      <c r="IP299" s="376"/>
      <c r="IQ299" s="376"/>
      <c r="IR299" s="376"/>
      <c r="IS299" s="376"/>
      <c r="IT299" s="376"/>
      <c r="IU299" s="376"/>
      <c r="IV299" s="376"/>
      <c r="IW299" s="376"/>
      <c r="IX299" s="376"/>
      <c r="IY299" s="376"/>
      <c r="IZ299" s="376"/>
      <c r="JA299" s="376"/>
      <c r="JB299" s="376"/>
      <c r="JC299" s="376"/>
      <c r="JD299" s="376"/>
      <c r="JE299" s="376"/>
      <c r="JF299" s="376"/>
      <c r="JG299" s="376"/>
      <c r="JH299" s="376"/>
      <c r="JI299" s="376"/>
      <c r="JJ299" s="376"/>
      <c r="JK299" s="376"/>
      <c r="JL299" s="376"/>
      <c r="JM299" s="376"/>
      <c r="JN299" s="376"/>
      <c r="JO299" s="376"/>
      <c r="JP299" s="376"/>
      <c r="JQ299" s="376"/>
      <c r="JR299" s="376"/>
      <c r="JS299" s="376"/>
      <c r="JT299" s="376"/>
      <c r="JU299" s="376"/>
      <c r="JV299" s="376"/>
    </row>
    <row r="300" spans="1:282" s="358" customFormat="1" ht="90" outlineLevel="1">
      <c r="A300" s="697"/>
      <c r="B300" s="635" t="s">
        <v>2357</v>
      </c>
      <c r="C300" s="540" t="s">
        <v>80</v>
      </c>
      <c r="D300" s="27" t="s">
        <v>1975</v>
      </c>
      <c r="E300" s="27" t="s">
        <v>1976</v>
      </c>
      <c r="F300" s="10" t="s">
        <v>1977</v>
      </c>
      <c r="G300" s="10" t="s">
        <v>1513</v>
      </c>
      <c r="H300" s="27" t="s">
        <v>2607</v>
      </c>
      <c r="I300" s="34">
        <v>2221.9319999999998</v>
      </c>
      <c r="J300" s="34">
        <v>2221.9319999999998</v>
      </c>
      <c r="K300" s="34">
        <v>0</v>
      </c>
      <c r="L300" s="34">
        <v>0</v>
      </c>
      <c r="M300" s="34">
        <v>1110.9659999999999</v>
      </c>
      <c r="N300" s="34">
        <v>0</v>
      </c>
      <c r="O300" s="138">
        <v>45473</v>
      </c>
      <c r="P300" s="368" t="s">
        <v>80</v>
      </c>
      <c r="Q300" s="107">
        <v>45657</v>
      </c>
      <c r="R300" s="27" t="s">
        <v>1778</v>
      </c>
      <c r="S300" s="107">
        <v>45142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27" t="s">
        <v>2356</v>
      </c>
      <c r="BC300" s="27" t="s">
        <v>80</v>
      </c>
      <c r="BD300" s="215">
        <v>0</v>
      </c>
      <c r="BE300" s="215">
        <v>0</v>
      </c>
      <c r="BF300" s="107" t="s">
        <v>1971</v>
      </c>
      <c r="BG300" s="107"/>
      <c r="BH300" s="107" t="s">
        <v>82</v>
      </c>
      <c r="BI300" s="107" t="s">
        <v>2771</v>
      </c>
      <c r="BJ300" s="452"/>
      <c r="BK300" s="376"/>
      <c r="BL300" s="376"/>
      <c r="BM300" s="376"/>
      <c r="BN300" s="376"/>
      <c r="BO300" s="376"/>
      <c r="BP300" s="376"/>
      <c r="BQ300" s="376"/>
      <c r="BR300" s="376"/>
      <c r="BS300" s="376"/>
      <c r="BT300" s="376"/>
      <c r="BU300" s="376"/>
      <c r="BV300" s="376"/>
      <c r="BW300" s="376"/>
      <c r="BX300" s="376"/>
      <c r="BY300" s="376"/>
      <c r="BZ300" s="376"/>
      <c r="CA300" s="376"/>
      <c r="CB300" s="376"/>
      <c r="CC300" s="376"/>
      <c r="CD300" s="376"/>
      <c r="CE300" s="376"/>
      <c r="CF300" s="376"/>
      <c r="CG300" s="376"/>
      <c r="CH300" s="376"/>
      <c r="CI300" s="376"/>
      <c r="CJ300" s="376"/>
      <c r="CK300" s="376"/>
      <c r="CL300" s="376"/>
      <c r="CM300" s="376"/>
      <c r="CN300" s="376"/>
      <c r="CO300" s="376"/>
      <c r="CP300" s="376"/>
      <c r="CQ300" s="376"/>
      <c r="CR300" s="376"/>
      <c r="CS300" s="376"/>
      <c r="CT300" s="376"/>
      <c r="CU300" s="376"/>
      <c r="CV300" s="376"/>
      <c r="CW300" s="376"/>
      <c r="CX300" s="376"/>
      <c r="CY300" s="376"/>
      <c r="CZ300" s="376"/>
      <c r="DA300" s="376"/>
      <c r="DB300" s="376"/>
      <c r="DC300" s="376"/>
      <c r="DD300" s="376"/>
      <c r="DE300" s="376"/>
      <c r="DF300" s="376"/>
      <c r="DG300" s="376"/>
      <c r="DH300" s="376"/>
      <c r="DI300" s="376"/>
      <c r="DJ300" s="376"/>
      <c r="DK300" s="376"/>
      <c r="DL300" s="376"/>
      <c r="DM300" s="376"/>
      <c r="DN300" s="376"/>
      <c r="DO300" s="376"/>
      <c r="DP300" s="376"/>
      <c r="DQ300" s="376"/>
      <c r="DR300" s="376"/>
      <c r="DS300" s="376"/>
      <c r="DT300" s="376"/>
      <c r="DU300" s="376"/>
      <c r="DV300" s="376"/>
      <c r="DW300" s="376"/>
      <c r="DX300" s="376"/>
      <c r="DY300" s="376"/>
      <c r="DZ300" s="376"/>
      <c r="EA300" s="376"/>
      <c r="EB300" s="376"/>
      <c r="EC300" s="376"/>
      <c r="ED300" s="376"/>
      <c r="EE300" s="376"/>
      <c r="EF300" s="376"/>
      <c r="EG300" s="376"/>
      <c r="EH300" s="376"/>
      <c r="EI300" s="376"/>
      <c r="EJ300" s="376"/>
      <c r="EK300" s="376"/>
      <c r="EL300" s="376"/>
      <c r="EM300" s="376"/>
      <c r="EN300" s="376"/>
      <c r="EO300" s="376"/>
      <c r="EP300" s="376"/>
      <c r="EQ300" s="376"/>
      <c r="ER300" s="376"/>
      <c r="ES300" s="376"/>
      <c r="ET300" s="376"/>
      <c r="EU300" s="376"/>
      <c r="EV300" s="376"/>
      <c r="EW300" s="376"/>
      <c r="EX300" s="376"/>
      <c r="EY300" s="376"/>
      <c r="EZ300" s="376"/>
      <c r="FA300" s="376"/>
      <c r="FB300" s="376"/>
      <c r="FC300" s="376"/>
      <c r="FD300" s="376"/>
      <c r="FE300" s="376"/>
      <c r="FF300" s="376"/>
      <c r="FG300" s="376"/>
      <c r="FH300" s="376"/>
      <c r="FI300" s="376"/>
      <c r="FJ300" s="376"/>
      <c r="FK300" s="376"/>
      <c r="FL300" s="376"/>
      <c r="FM300" s="376"/>
      <c r="FN300" s="376"/>
      <c r="FO300" s="376"/>
      <c r="FP300" s="376"/>
      <c r="FQ300" s="376"/>
      <c r="FR300" s="376"/>
      <c r="FS300" s="376"/>
      <c r="FT300" s="376"/>
      <c r="FU300" s="376"/>
      <c r="FV300" s="376"/>
      <c r="FW300" s="376"/>
      <c r="FX300" s="376"/>
      <c r="FY300" s="376"/>
      <c r="FZ300" s="376"/>
      <c r="GA300" s="376"/>
      <c r="GB300" s="376"/>
      <c r="GC300" s="376"/>
      <c r="GD300" s="376"/>
      <c r="GE300" s="376"/>
      <c r="GF300" s="376"/>
      <c r="GG300" s="376"/>
      <c r="GH300" s="376"/>
      <c r="GI300" s="376"/>
      <c r="GJ300" s="376"/>
      <c r="GK300" s="376"/>
      <c r="GL300" s="376"/>
      <c r="GM300" s="376"/>
      <c r="GN300" s="376"/>
      <c r="GO300" s="376"/>
      <c r="GP300" s="376"/>
      <c r="GQ300" s="376"/>
      <c r="GR300" s="376"/>
      <c r="GS300" s="376"/>
      <c r="GT300" s="376"/>
      <c r="GU300" s="376"/>
      <c r="GV300" s="376"/>
      <c r="GW300" s="376"/>
      <c r="GX300" s="376"/>
      <c r="GY300" s="376"/>
      <c r="GZ300" s="376"/>
      <c r="HA300" s="376"/>
      <c r="HB300" s="376"/>
      <c r="HC300" s="376"/>
      <c r="HD300" s="376"/>
      <c r="HE300" s="376"/>
      <c r="HF300" s="376"/>
      <c r="HG300" s="376"/>
      <c r="HH300" s="376"/>
      <c r="HI300" s="376"/>
      <c r="HJ300" s="376"/>
      <c r="HK300" s="376"/>
      <c r="HL300" s="376"/>
      <c r="HM300" s="376"/>
      <c r="HN300" s="376"/>
      <c r="HO300" s="376"/>
      <c r="HP300" s="376"/>
      <c r="HQ300" s="376"/>
      <c r="HR300" s="376"/>
      <c r="HS300" s="376"/>
      <c r="HT300" s="376"/>
      <c r="HU300" s="376"/>
      <c r="HV300" s="376"/>
      <c r="HW300" s="376"/>
      <c r="HX300" s="376"/>
      <c r="HY300" s="376"/>
      <c r="HZ300" s="376"/>
      <c r="IA300" s="376"/>
      <c r="IB300" s="376"/>
      <c r="IC300" s="376"/>
      <c r="ID300" s="376"/>
      <c r="IE300" s="376"/>
      <c r="IF300" s="376"/>
      <c r="IG300" s="376"/>
      <c r="IH300" s="376"/>
      <c r="II300" s="376"/>
      <c r="IJ300" s="376"/>
      <c r="IK300" s="376"/>
      <c r="IL300" s="376"/>
      <c r="IM300" s="376"/>
      <c r="IN300" s="376"/>
      <c r="IO300" s="376"/>
      <c r="IP300" s="376"/>
      <c r="IQ300" s="376"/>
      <c r="IR300" s="376"/>
      <c r="IS300" s="376"/>
      <c r="IT300" s="376"/>
      <c r="IU300" s="376"/>
      <c r="IV300" s="376"/>
      <c r="IW300" s="376"/>
      <c r="IX300" s="376"/>
      <c r="IY300" s="376"/>
      <c r="IZ300" s="376"/>
      <c r="JA300" s="376"/>
      <c r="JB300" s="376"/>
      <c r="JC300" s="376"/>
      <c r="JD300" s="376"/>
      <c r="JE300" s="376"/>
      <c r="JF300" s="376"/>
      <c r="JG300" s="376"/>
      <c r="JH300" s="376"/>
      <c r="JI300" s="376"/>
      <c r="JJ300" s="376"/>
      <c r="JK300" s="376"/>
      <c r="JL300" s="376"/>
      <c r="JM300" s="376"/>
      <c r="JN300" s="376"/>
      <c r="JO300" s="376"/>
      <c r="JP300" s="376"/>
      <c r="JQ300" s="376"/>
      <c r="JR300" s="376"/>
      <c r="JS300" s="376"/>
      <c r="JT300" s="376"/>
      <c r="JU300" s="376"/>
      <c r="JV300" s="376"/>
    </row>
    <row r="301" spans="1:282" s="358" customFormat="1" ht="54" outlineLevel="1">
      <c r="A301" s="697"/>
      <c r="B301" s="635" t="s">
        <v>2489</v>
      </c>
      <c r="C301" s="540" t="s">
        <v>80</v>
      </c>
      <c r="D301" s="27" t="s">
        <v>1975</v>
      </c>
      <c r="E301" s="27" t="s">
        <v>1976</v>
      </c>
      <c r="F301" s="10" t="s">
        <v>1977</v>
      </c>
      <c r="G301" s="10" t="s">
        <v>1513</v>
      </c>
      <c r="H301" s="27" t="s">
        <v>2488</v>
      </c>
      <c r="I301" s="34">
        <v>1230</v>
      </c>
      <c r="J301" s="34">
        <v>1230</v>
      </c>
      <c r="K301" s="34">
        <v>0</v>
      </c>
      <c r="L301" s="34">
        <v>0</v>
      </c>
      <c r="M301" s="34">
        <v>330</v>
      </c>
      <c r="N301" s="34">
        <v>0</v>
      </c>
      <c r="O301" s="34" t="s">
        <v>80</v>
      </c>
      <c r="P301" s="368" t="s">
        <v>80</v>
      </c>
      <c r="Q301" s="107">
        <v>45657</v>
      </c>
      <c r="R301" s="27" t="s">
        <v>182</v>
      </c>
      <c r="S301" s="107"/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  <c r="AL301" s="34">
        <v>0</v>
      </c>
      <c r="AM301" s="34">
        <v>0</v>
      </c>
      <c r="AN301" s="34">
        <v>0</v>
      </c>
      <c r="AO301" s="34">
        <v>0</v>
      </c>
      <c r="AP301" s="34">
        <v>0</v>
      </c>
      <c r="AQ301" s="34">
        <v>0</v>
      </c>
      <c r="AR301" s="34">
        <v>0</v>
      </c>
      <c r="AS301" s="34">
        <v>0</v>
      </c>
      <c r="AT301" s="34">
        <v>0</v>
      </c>
      <c r="AU301" s="34">
        <v>0</v>
      </c>
      <c r="AV301" s="34">
        <v>0</v>
      </c>
      <c r="AW301" s="34">
        <v>0</v>
      </c>
      <c r="AX301" s="34">
        <v>0</v>
      </c>
      <c r="AY301" s="34">
        <v>0</v>
      </c>
      <c r="AZ301" s="34">
        <v>330</v>
      </c>
      <c r="BA301" s="34">
        <v>0</v>
      </c>
      <c r="BB301" s="27" t="s">
        <v>2490</v>
      </c>
      <c r="BC301" s="27" t="s">
        <v>80</v>
      </c>
      <c r="BD301" s="215">
        <v>0</v>
      </c>
      <c r="BE301" s="215">
        <v>0</v>
      </c>
      <c r="BF301" s="107" t="s">
        <v>1971</v>
      </c>
      <c r="BG301" s="107"/>
      <c r="BH301" s="107" t="s">
        <v>82</v>
      </c>
      <c r="BI301" s="107" t="s">
        <v>2768</v>
      </c>
      <c r="BJ301" s="452"/>
      <c r="BK301" s="376"/>
      <c r="BL301" s="376"/>
      <c r="BM301" s="376"/>
      <c r="BN301" s="376"/>
      <c r="BO301" s="376"/>
      <c r="BP301" s="376"/>
      <c r="BQ301" s="376"/>
      <c r="BR301" s="376"/>
      <c r="BS301" s="376"/>
      <c r="BT301" s="376"/>
      <c r="BU301" s="376"/>
      <c r="BV301" s="376"/>
      <c r="BW301" s="376"/>
      <c r="BX301" s="376"/>
      <c r="BY301" s="376"/>
      <c r="BZ301" s="376"/>
      <c r="CA301" s="376"/>
      <c r="CB301" s="376"/>
      <c r="CC301" s="376"/>
      <c r="CD301" s="376"/>
      <c r="CE301" s="376"/>
      <c r="CF301" s="376"/>
      <c r="CG301" s="376"/>
      <c r="CH301" s="376"/>
      <c r="CI301" s="376"/>
      <c r="CJ301" s="376"/>
      <c r="CK301" s="376"/>
      <c r="CL301" s="376"/>
      <c r="CM301" s="376"/>
      <c r="CN301" s="376"/>
      <c r="CO301" s="376"/>
      <c r="CP301" s="376"/>
      <c r="CQ301" s="376"/>
      <c r="CR301" s="376"/>
      <c r="CS301" s="376"/>
      <c r="CT301" s="376"/>
      <c r="CU301" s="376"/>
      <c r="CV301" s="376"/>
      <c r="CW301" s="376"/>
      <c r="CX301" s="376"/>
      <c r="CY301" s="376"/>
      <c r="CZ301" s="376"/>
      <c r="DA301" s="376"/>
      <c r="DB301" s="376"/>
      <c r="DC301" s="376"/>
      <c r="DD301" s="376"/>
      <c r="DE301" s="376"/>
      <c r="DF301" s="376"/>
      <c r="DG301" s="376"/>
      <c r="DH301" s="376"/>
      <c r="DI301" s="376"/>
      <c r="DJ301" s="376"/>
      <c r="DK301" s="376"/>
      <c r="DL301" s="376"/>
      <c r="DM301" s="376"/>
      <c r="DN301" s="376"/>
      <c r="DO301" s="376"/>
      <c r="DP301" s="376"/>
      <c r="DQ301" s="376"/>
      <c r="DR301" s="376"/>
      <c r="DS301" s="376"/>
      <c r="DT301" s="376"/>
      <c r="DU301" s="376"/>
      <c r="DV301" s="376"/>
      <c r="DW301" s="376"/>
      <c r="DX301" s="376"/>
      <c r="DY301" s="376"/>
      <c r="DZ301" s="376"/>
      <c r="EA301" s="376"/>
      <c r="EB301" s="376"/>
      <c r="EC301" s="376"/>
      <c r="ED301" s="376"/>
      <c r="EE301" s="376"/>
      <c r="EF301" s="376"/>
      <c r="EG301" s="376"/>
      <c r="EH301" s="376"/>
      <c r="EI301" s="376"/>
      <c r="EJ301" s="376"/>
      <c r="EK301" s="376"/>
      <c r="EL301" s="376"/>
      <c r="EM301" s="376"/>
      <c r="EN301" s="376"/>
      <c r="EO301" s="376"/>
      <c r="EP301" s="376"/>
      <c r="EQ301" s="376"/>
      <c r="ER301" s="376"/>
      <c r="ES301" s="376"/>
      <c r="ET301" s="376"/>
      <c r="EU301" s="376"/>
      <c r="EV301" s="376"/>
      <c r="EW301" s="376"/>
      <c r="EX301" s="376"/>
      <c r="EY301" s="376"/>
      <c r="EZ301" s="376"/>
      <c r="FA301" s="376"/>
      <c r="FB301" s="376"/>
      <c r="FC301" s="376"/>
      <c r="FD301" s="376"/>
      <c r="FE301" s="376"/>
      <c r="FF301" s="376"/>
      <c r="FG301" s="376"/>
      <c r="FH301" s="376"/>
      <c r="FI301" s="376"/>
      <c r="FJ301" s="376"/>
      <c r="FK301" s="376"/>
      <c r="FL301" s="376"/>
      <c r="FM301" s="376"/>
      <c r="FN301" s="376"/>
      <c r="FO301" s="376"/>
      <c r="FP301" s="376"/>
      <c r="FQ301" s="376"/>
      <c r="FR301" s="376"/>
      <c r="FS301" s="376"/>
      <c r="FT301" s="376"/>
      <c r="FU301" s="376"/>
      <c r="FV301" s="376"/>
      <c r="FW301" s="376"/>
      <c r="FX301" s="376"/>
      <c r="FY301" s="376"/>
      <c r="FZ301" s="376"/>
      <c r="GA301" s="376"/>
      <c r="GB301" s="376"/>
      <c r="GC301" s="376"/>
      <c r="GD301" s="376"/>
      <c r="GE301" s="376"/>
      <c r="GF301" s="376"/>
      <c r="GG301" s="376"/>
      <c r="GH301" s="376"/>
      <c r="GI301" s="376"/>
      <c r="GJ301" s="376"/>
      <c r="GK301" s="376"/>
      <c r="GL301" s="376"/>
      <c r="GM301" s="376"/>
      <c r="GN301" s="376"/>
      <c r="GO301" s="376"/>
      <c r="GP301" s="376"/>
      <c r="GQ301" s="376"/>
      <c r="GR301" s="376"/>
      <c r="GS301" s="376"/>
      <c r="GT301" s="376"/>
      <c r="GU301" s="376"/>
      <c r="GV301" s="376"/>
      <c r="GW301" s="376"/>
      <c r="GX301" s="376"/>
      <c r="GY301" s="376"/>
      <c r="GZ301" s="376"/>
      <c r="HA301" s="376"/>
      <c r="HB301" s="376"/>
      <c r="HC301" s="376"/>
      <c r="HD301" s="376"/>
      <c r="HE301" s="376"/>
      <c r="HF301" s="376"/>
      <c r="HG301" s="376"/>
      <c r="HH301" s="376"/>
      <c r="HI301" s="376"/>
      <c r="HJ301" s="376"/>
      <c r="HK301" s="376"/>
      <c r="HL301" s="376"/>
      <c r="HM301" s="376"/>
      <c r="HN301" s="376"/>
      <c r="HO301" s="376"/>
      <c r="HP301" s="376"/>
      <c r="HQ301" s="376"/>
      <c r="HR301" s="376"/>
      <c r="HS301" s="376"/>
      <c r="HT301" s="376"/>
      <c r="HU301" s="376"/>
      <c r="HV301" s="376"/>
      <c r="HW301" s="376"/>
      <c r="HX301" s="376"/>
      <c r="HY301" s="376"/>
      <c r="HZ301" s="376"/>
      <c r="IA301" s="376"/>
      <c r="IB301" s="376"/>
      <c r="IC301" s="376"/>
      <c r="ID301" s="376"/>
      <c r="IE301" s="376"/>
      <c r="IF301" s="376"/>
      <c r="IG301" s="376"/>
      <c r="IH301" s="376"/>
      <c r="II301" s="376"/>
      <c r="IJ301" s="376"/>
      <c r="IK301" s="376"/>
      <c r="IL301" s="376"/>
      <c r="IM301" s="376"/>
      <c r="IN301" s="376"/>
      <c r="IO301" s="376"/>
      <c r="IP301" s="376"/>
      <c r="IQ301" s="376"/>
      <c r="IR301" s="376"/>
      <c r="IS301" s="376"/>
      <c r="IT301" s="376"/>
      <c r="IU301" s="376"/>
      <c r="IV301" s="376"/>
      <c r="IW301" s="376"/>
      <c r="IX301" s="376"/>
      <c r="IY301" s="376"/>
      <c r="IZ301" s="376"/>
      <c r="JA301" s="376"/>
      <c r="JB301" s="376"/>
      <c r="JC301" s="376"/>
      <c r="JD301" s="376"/>
      <c r="JE301" s="376"/>
      <c r="JF301" s="376"/>
      <c r="JG301" s="376"/>
      <c r="JH301" s="376"/>
      <c r="JI301" s="376"/>
      <c r="JJ301" s="376"/>
      <c r="JK301" s="376"/>
      <c r="JL301" s="376"/>
      <c r="JM301" s="376"/>
      <c r="JN301" s="376"/>
      <c r="JO301" s="376"/>
      <c r="JP301" s="376"/>
      <c r="JQ301" s="376"/>
      <c r="JR301" s="376"/>
      <c r="JS301" s="376"/>
      <c r="JT301" s="376"/>
      <c r="JU301" s="376"/>
      <c r="JV301" s="376"/>
    </row>
    <row r="302" spans="1:282" s="358" customFormat="1" ht="108" outlineLevel="1">
      <c r="A302" s="697"/>
      <c r="B302" s="635" t="s">
        <v>2608</v>
      </c>
      <c r="C302" s="540" t="s">
        <v>80</v>
      </c>
      <c r="D302" s="27" t="s">
        <v>2007</v>
      </c>
      <c r="E302" s="27" t="s">
        <v>1925</v>
      </c>
      <c r="F302" s="10" t="s">
        <v>1887</v>
      </c>
      <c r="G302" s="10" t="s">
        <v>1513</v>
      </c>
      <c r="H302" s="27" t="s">
        <v>2609</v>
      </c>
      <c r="I302" s="34">
        <v>200.732</v>
      </c>
      <c r="J302" s="34">
        <v>194.24109999999999</v>
      </c>
      <c r="K302" s="34">
        <v>6.4908999999999999</v>
      </c>
      <c r="L302" s="34">
        <v>0</v>
      </c>
      <c r="M302" s="34">
        <v>153.00909999999999</v>
      </c>
      <c r="N302" s="34">
        <v>0</v>
      </c>
      <c r="O302" s="34" t="s">
        <v>80</v>
      </c>
      <c r="P302" s="368" t="s">
        <v>80</v>
      </c>
      <c r="Q302" s="107">
        <v>45657</v>
      </c>
      <c r="R302" s="27" t="s">
        <v>1666</v>
      </c>
      <c r="S302" s="107"/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34">
        <v>6.4908999999999999</v>
      </c>
      <c r="AA302" s="34">
        <v>0</v>
      </c>
      <c r="AB302" s="34">
        <v>6.4908999999999999</v>
      </c>
      <c r="AC302" s="34">
        <v>0</v>
      </c>
      <c r="AD302" s="34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0</v>
      </c>
      <c r="AJ302" s="34">
        <v>6.4908999999999999</v>
      </c>
      <c r="AK302" s="34">
        <v>0</v>
      </c>
      <c r="AL302" s="34">
        <v>6.4908999999999999</v>
      </c>
      <c r="AM302" s="34">
        <v>0</v>
      </c>
      <c r="AN302" s="34">
        <v>0</v>
      </c>
      <c r="AO302" s="34">
        <v>0</v>
      </c>
      <c r="AP302" s="34">
        <v>0</v>
      </c>
      <c r="AQ302" s="34">
        <v>0</v>
      </c>
      <c r="AR302" s="34">
        <v>0</v>
      </c>
      <c r="AS302" s="34">
        <v>0</v>
      </c>
      <c r="AT302" s="34">
        <v>0</v>
      </c>
      <c r="AU302" s="34">
        <v>0</v>
      </c>
      <c r="AV302" s="34">
        <v>0</v>
      </c>
      <c r="AW302" s="34">
        <v>0</v>
      </c>
      <c r="AX302" s="34">
        <v>0</v>
      </c>
      <c r="AY302" s="34">
        <v>0</v>
      </c>
      <c r="AZ302" s="34">
        <v>194.24109999999999</v>
      </c>
      <c r="BA302" s="34">
        <v>0</v>
      </c>
      <c r="BB302" s="27" t="s">
        <v>2610</v>
      </c>
      <c r="BC302" s="27" t="s">
        <v>80</v>
      </c>
      <c r="BD302" s="215">
        <v>0</v>
      </c>
      <c r="BE302" s="215">
        <v>0</v>
      </c>
      <c r="BF302" s="107" t="s">
        <v>1971</v>
      </c>
      <c r="BG302" s="107"/>
      <c r="BH302" s="107" t="s">
        <v>2042</v>
      </c>
      <c r="BI302" s="107"/>
      <c r="BJ302" s="452"/>
      <c r="BK302" s="376"/>
      <c r="BL302" s="376"/>
      <c r="BM302" s="376"/>
      <c r="BN302" s="376"/>
      <c r="BO302" s="376"/>
      <c r="BP302" s="376"/>
      <c r="BQ302" s="376"/>
      <c r="BR302" s="376"/>
      <c r="BS302" s="376"/>
      <c r="BT302" s="376"/>
      <c r="BU302" s="376"/>
      <c r="BV302" s="376"/>
      <c r="BW302" s="376"/>
      <c r="BX302" s="376"/>
      <c r="BY302" s="376"/>
      <c r="BZ302" s="376"/>
      <c r="CA302" s="376"/>
      <c r="CB302" s="376"/>
      <c r="CC302" s="376"/>
      <c r="CD302" s="376"/>
      <c r="CE302" s="376"/>
      <c r="CF302" s="376"/>
      <c r="CG302" s="376"/>
      <c r="CH302" s="376"/>
      <c r="CI302" s="376"/>
      <c r="CJ302" s="376"/>
      <c r="CK302" s="376"/>
      <c r="CL302" s="376"/>
      <c r="CM302" s="376"/>
      <c r="CN302" s="376"/>
      <c r="CO302" s="376"/>
      <c r="CP302" s="376"/>
      <c r="CQ302" s="376"/>
      <c r="CR302" s="376"/>
      <c r="CS302" s="376"/>
      <c r="CT302" s="376"/>
      <c r="CU302" s="376"/>
      <c r="CV302" s="376"/>
      <c r="CW302" s="376"/>
      <c r="CX302" s="376"/>
      <c r="CY302" s="376"/>
      <c r="CZ302" s="376"/>
      <c r="DA302" s="376"/>
      <c r="DB302" s="376"/>
      <c r="DC302" s="376"/>
      <c r="DD302" s="376"/>
      <c r="DE302" s="376"/>
      <c r="DF302" s="376"/>
      <c r="DG302" s="376"/>
      <c r="DH302" s="376"/>
      <c r="DI302" s="376"/>
      <c r="DJ302" s="376"/>
      <c r="DK302" s="376"/>
      <c r="DL302" s="376"/>
      <c r="DM302" s="376"/>
      <c r="DN302" s="376"/>
      <c r="DO302" s="376"/>
      <c r="DP302" s="376"/>
      <c r="DQ302" s="376"/>
      <c r="DR302" s="376"/>
      <c r="DS302" s="376"/>
      <c r="DT302" s="376"/>
      <c r="DU302" s="376"/>
      <c r="DV302" s="376"/>
      <c r="DW302" s="376"/>
      <c r="DX302" s="376"/>
      <c r="DY302" s="376"/>
      <c r="DZ302" s="376"/>
      <c r="EA302" s="376"/>
      <c r="EB302" s="376"/>
      <c r="EC302" s="376"/>
      <c r="ED302" s="376"/>
      <c r="EE302" s="376"/>
      <c r="EF302" s="376"/>
      <c r="EG302" s="376"/>
      <c r="EH302" s="376"/>
      <c r="EI302" s="376"/>
      <c r="EJ302" s="376"/>
      <c r="EK302" s="376"/>
      <c r="EL302" s="376"/>
      <c r="EM302" s="376"/>
      <c r="EN302" s="376"/>
      <c r="EO302" s="376"/>
      <c r="EP302" s="376"/>
      <c r="EQ302" s="376"/>
      <c r="ER302" s="376"/>
      <c r="ES302" s="376"/>
      <c r="ET302" s="376"/>
      <c r="EU302" s="376"/>
      <c r="EV302" s="376"/>
      <c r="EW302" s="376"/>
      <c r="EX302" s="376"/>
      <c r="EY302" s="376"/>
      <c r="EZ302" s="376"/>
      <c r="FA302" s="376"/>
      <c r="FB302" s="376"/>
      <c r="FC302" s="376"/>
      <c r="FD302" s="376"/>
      <c r="FE302" s="376"/>
      <c r="FF302" s="376"/>
      <c r="FG302" s="376"/>
      <c r="FH302" s="376"/>
      <c r="FI302" s="376"/>
      <c r="FJ302" s="376"/>
      <c r="FK302" s="376"/>
      <c r="FL302" s="376"/>
      <c r="FM302" s="376"/>
      <c r="FN302" s="376"/>
      <c r="FO302" s="376"/>
      <c r="FP302" s="376"/>
      <c r="FQ302" s="376"/>
      <c r="FR302" s="376"/>
      <c r="FS302" s="376"/>
      <c r="FT302" s="376"/>
      <c r="FU302" s="376"/>
      <c r="FV302" s="376"/>
      <c r="FW302" s="376"/>
      <c r="FX302" s="376"/>
      <c r="FY302" s="376"/>
      <c r="FZ302" s="376"/>
      <c r="GA302" s="376"/>
      <c r="GB302" s="376"/>
      <c r="GC302" s="376"/>
      <c r="GD302" s="376"/>
      <c r="GE302" s="376"/>
      <c r="GF302" s="376"/>
      <c r="GG302" s="376"/>
      <c r="GH302" s="376"/>
      <c r="GI302" s="376"/>
      <c r="GJ302" s="376"/>
      <c r="GK302" s="376"/>
      <c r="GL302" s="376"/>
      <c r="GM302" s="376"/>
      <c r="GN302" s="376"/>
      <c r="GO302" s="376"/>
      <c r="GP302" s="376"/>
      <c r="GQ302" s="376"/>
      <c r="GR302" s="376"/>
      <c r="GS302" s="376"/>
      <c r="GT302" s="376"/>
      <c r="GU302" s="376"/>
      <c r="GV302" s="376"/>
      <c r="GW302" s="376"/>
      <c r="GX302" s="376"/>
      <c r="GY302" s="376"/>
      <c r="GZ302" s="376"/>
      <c r="HA302" s="376"/>
      <c r="HB302" s="376"/>
      <c r="HC302" s="376"/>
      <c r="HD302" s="376"/>
      <c r="HE302" s="376"/>
      <c r="HF302" s="376"/>
      <c r="HG302" s="376"/>
      <c r="HH302" s="376"/>
      <c r="HI302" s="376"/>
      <c r="HJ302" s="376"/>
      <c r="HK302" s="376"/>
      <c r="HL302" s="376"/>
      <c r="HM302" s="376"/>
      <c r="HN302" s="376"/>
      <c r="HO302" s="376"/>
      <c r="HP302" s="376"/>
      <c r="HQ302" s="376"/>
      <c r="HR302" s="376"/>
      <c r="HS302" s="376"/>
      <c r="HT302" s="376"/>
      <c r="HU302" s="376"/>
      <c r="HV302" s="376"/>
      <c r="HW302" s="376"/>
      <c r="HX302" s="376"/>
      <c r="HY302" s="376"/>
      <c r="HZ302" s="376"/>
      <c r="IA302" s="376"/>
      <c r="IB302" s="376"/>
      <c r="IC302" s="376"/>
      <c r="ID302" s="376"/>
      <c r="IE302" s="376"/>
      <c r="IF302" s="376"/>
      <c r="IG302" s="376"/>
      <c r="IH302" s="376"/>
      <c r="II302" s="376"/>
      <c r="IJ302" s="376"/>
      <c r="IK302" s="376"/>
      <c r="IL302" s="376"/>
      <c r="IM302" s="376"/>
      <c r="IN302" s="376"/>
      <c r="IO302" s="376"/>
      <c r="IP302" s="376"/>
      <c r="IQ302" s="376"/>
      <c r="IR302" s="376"/>
      <c r="IS302" s="376"/>
      <c r="IT302" s="376"/>
      <c r="IU302" s="376"/>
      <c r="IV302" s="376"/>
      <c r="IW302" s="376"/>
      <c r="IX302" s="376"/>
      <c r="IY302" s="376"/>
      <c r="IZ302" s="376"/>
      <c r="JA302" s="376"/>
      <c r="JB302" s="376"/>
      <c r="JC302" s="376"/>
      <c r="JD302" s="376"/>
      <c r="JE302" s="376"/>
      <c r="JF302" s="376"/>
      <c r="JG302" s="376"/>
      <c r="JH302" s="376"/>
      <c r="JI302" s="376"/>
      <c r="JJ302" s="376"/>
      <c r="JK302" s="376"/>
      <c r="JL302" s="376"/>
      <c r="JM302" s="376"/>
      <c r="JN302" s="376"/>
      <c r="JO302" s="376"/>
      <c r="JP302" s="376"/>
      <c r="JQ302" s="376"/>
      <c r="JR302" s="376"/>
      <c r="JS302" s="376"/>
      <c r="JT302" s="376"/>
      <c r="JU302" s="376"/>
      <c r="JV302" s="376"/>
    </row>
    <row r="303" spans="1:282" s="358" customFormat="1" ht="108" outlineLevel="1">
      <c r="A303" s="697"/>
      <c r="B303" s="635" t="s">
        <v>2611</v>
      </c>
      <c r="C303" s="540" t="s">
        <v>80</v>
      </c>
      <c r="D303" s="27" t="s">
        <v>2007</v>
      </c>
      <c r="E303" s="27" t="s">
        <v>1925</v>
      </c>
      <c r="F303" s="10" t="s">
        <v>1887</v>
      </c>
      <c r="G303" s="10" t="s">
        <v>1513</v>
      </c>
      <c r="H303" s="27" t="s">
        <v>2609</v>
      </c>
      <c r="I303" s="34">
        <v>167.523</v>
      </c>
      <c r="J303" s="34">
        <v>162.32939999999999</v>
      </c>
      <c r="K303" s="34">
        <v>5.1936</v>
      </c>
      <c r="L303" s="34">
        <v>0</v>
      </c>
      <c r="M303" s="34">
        <v>104.73139999999999</v>
      </c>
      <c r="N303" s="34">
        <v>0</v>
      </c>
      <c r="O303" s="34" t="s">
        <v>80</v>
      </c>
      <c r="P303" s="368" t="s">
        <v>80</v>
      </c>
      <c r="Q303" s="107">
        <v>45657</v>
      </c>
      <c r="R303" s="27" t="s">
        <v>182</v>
      </c>
      <c r="S303" s="107"/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5.1936</v>
      </c>
      <c r="AA303" s="34">
        <v>0</v>
      </c>
      <c r="AB303" s="34">
        <v>5.1936</v>
      </c>
      <c r="AC303" s="34">
        <v>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0</v>
      </c>
      <c r="AJ303" s="34">
        <v>5.1936</v>
      </c>
      <c r="AK303" s="34">
        <v>0</v>
      </c>
      <c r="AL303" s="34">
        <v>5.1936</v>
      </c>
      <c r="AM303" s="34">
        <v>0</v>
      </c>
      <c r="AN303" s="34">
        <v>0</v>
      </c>
      <c r="AO303" s="34">
        <v>0</v>
      </c>
      <c r="AP303" s="34">
        <v>0</v>
      </c>
      <c r="AQ303" s="34">
        <v>0</v>
      </c>
      <c r="AR303" s="34">
        <v>0</v>
      </c>
      <c r="AS303" s="34">
        <v>0</v>
      </c>
      <c r="AT303" s="34">
        <v>0</v>
      </c>
      <c r="AU303" s="34">
        <v>0</v>
      </c>
      <c r="AV303" s="34">
        <v>0</v>
      </c>
      <c r="AW303" s="34">
        <v>0</v>
      </c>
      <c r="AX303" s="34">
        <v>0</v>
      </c>
      <c r="AY303" s="34">
        <v>0</v>
      </c>
      <c r="AZ303" s="34">
        <v>162.32939999999999</v>
      </c>
      <c r="BA303" s="34">
        <v>0</v>
      </c>
      <c r="BB303" s="27" t="s">
        <v>2610</v>
      </c>
      <c r="BC303" s="27" t="s">
        <v>80</v>
      </c>
      <c r="BD303" s="215">
        <v>0</v>
      </c>
      <c r="BE303" s="215">
        <v>0</v>
      </c>
      <c r="BF303" s="107" t="s">
        <v>1971</v>
      </c>
      <c r="BG303" s="107"/>
      <c r="BH303" s="107" t="s">
        <v>2042</v>
      </c>
      <c r="BI303" s="107"/>
      <c r="BJ303" s="452"/>
      <c r="BK303" s="376"/>
      <c r="BL303" s="376"/>
      <c r="BM303" s="376"/>
      <c r="BN303" s="376"/>
      <c r="BO303" s="376"/>
      <c r="BP303" s="376"/>
      <c r="BQ303" s="376"/>
      <c r="BR303" s="376"/>
      <c r="BS303" s="376"/>
      <c r="BT303" s="376"/>
      <c r="BU303" s="376"/>
      <c r="BV303" s="376"/>
      <c r="BW303" s="376"/>
      <c r="BX303" s="376"/>
      <c r="BY303" s="376"/>
      <c r="BZ303" s="376"/>
      <c r="CA303" s="376"/>
      <c r="CB303" s="376"/>
      <c r="CC303" s="376"/>
      <c r="CD303" s="376"/>
      <c r="CE303" s="376"/>
      <c r="CF303" s="376"/>
      <c r="CG303" s="376"/>
      <c r="CH303" s="376"/>
      <c r="CI303" s="376"/>
      <c r="CJ303" s="376"/>
      <c r="CK303" s="376"/>
      <c r="CL303" s="376"/>
      <c r="CM303" s="376"/>
      <c r="CN303" s="376"/>
      <c r="CO303" s="376"/>
      <c r="CP303" s="376"/>
      <c r="CQ303" s="376"/>
      <c r="CR303" s="376"/>
      <c r="CS303" s="376"/>
      <c r="CT303" s="376"/>
      <c r="CU303" s="376"/>
      <c r="CV303" s="376"/>
      <c r="CW303" s="376"/>
      <c r="CX303" s="376"/>
      <c r="CY303" s="376"/>
      <c r="CZ303" s="376"/>
      <c r="DA303" s="376"/>
      <c r="DB303" s="376"/>
      <c r="DC303" s="376"/>
      <c r="DD303" s="376"/>
      <c r="DE303" s="376"/>
      <c r="DF303" s="376"/>
      <c r="DG303" s="376"/>
      <c r="DH303" s="376"/>
      <c r="DI303" s="376"/>
      <c r="DJ303" s="376"/>
      <c r="DK303" s="376"/>
      <c r="DL303" s="376"/>
      <c r="DM303" s="376"/>
      <c r="DN303" s="376"/>
      <c r="DO303" s="376"/>
      <c r="DP303" s="376"/>
      <c r="DQ303" s="376"/>
      <c r="DR303" s="376"/>
      <c r="DS303" s="376"/>
      <c r="DT303" s="376"/>
      <c r="DU303" s="376"/>
      <c r="DV303" s="376"/>
      <c r="DW303" s="376"/>
      <c r="DX303" s="376"/>
      <c r="DY303" s="376"/>
      <c r="DZ303" s="376"/>
      <c r="EA303" s="376"/>
      <c r="EB303" s="376"/>
      <c r="EC303" s="376"/>
      <c r="ED303" s="376"/>
      <c r="EE303" s="376"/>
      <c r="EF303" s="376"/>
      <c r="EG303" s="376"/>
      <c r="EH303" s="376"/>
      <c r="EI303" s="376"/>
      <c r="EJ303" s="376"/>
      <c r="EK303" s="376"/>
      <c r="EL303" s="376"/>
      <c r="EM303" s="376"/>
      <c r="EN303" s="376"/>
      <c r="EO303" s="376"/>
      <c r="EP303" s="376"/>
      <c r="EQ303" s="376"/>
      <c r="ER303" s="376"/>
      <c r="ES303" s="376"/>
      <c r="ET303" s="376"/>
      <c r="EU303" s="376"/>
      <c r="EV303" s="376"/>
      <c r="EW303" s="376"/>
      <c r="EX303" s="376"/>
      <c r="EY303" s="376"/>
      <c r="EZ303" s="376"/>
      <c r="FA303" s="376"/>
      <c r="FB303" s="376"/>
      <c r="FC303" s="376"/>
      <c r="FD303" s="376"/>
      <c r="FE303" s="376"/>
      <c r="FF303" s="376"/>
      <c r="FG303" s="376"/>
      <c r="FH303" s="376"/>
      <c r="FI303" s="376"/>
      <c r="FJ303" s="376"/>
      <c r="FK303" s="376"/>
      <c r="FL303" s="376"/>
      <c r="FM303" s="376"/>
      <c r="FN303" s="376"/>
      <c r="FO303" s="376"/>
      <c r="FP303" s="376"/>
      <c r="FQ303" s="376"/>
      <c r="FR303" s="376"/>
      <c r="FS303" s="376"/>
      <c r="FT303" s="376"/>
      <c r="FU303" s="376"/>
      <c r="FV303" s="376"/>
      <c r="FW303" s="376"/>
      <c r="FX303" s="376"/>
      <c r="FY303" s="376"/>
      <c r="FZ303" s="376"/>
      <c r="GA303" s="376"/>
      <c r="GB303" s="376"/>
      <c r="GC303" s="376"/>
      <c r="GD303" s="376"/>
      <c r="GE303" s="376"/>
      <c r="GF303" s="376"/>
      <c r="GG303" s="376"/>
      <c r="GH303" s="376"/>
      <c r="GI303" s="376"/>
      <c r="GJ303" s="376"/>
      <c r="GK303" s="376"/>
      <c r="GL303" s="376"/>
      <c r="GM303" s="376"/>
      <c r="GN303" s="376"/>
      <c r="GO303" s="376"/>
      <c r="GP303" s="376"/>
      <c r="GQ303" s="376"/>
      <c r="GR303" s="376"/>
      <c r="GS303" s="376"/>
      <c r="GT303" s="376"/>
      <c r="GU303" s="376"/>
      <c r="GV303" s="376"/>
      <c r="GW303" s="376"/>
      <c r="GX303" s="376"/>
      <c r="GY303" s="376"/>
      <c r="GZ303" s="376"/>
      <c r="HA303" s="376"/>
      <c r="HB303" s="376"/>
      <c r="HC303" s="376"/>
      <c r="HD303" s="376"/>
      <c r="HE303" s="376"/>
      <c r="HF303" s="376"/>
      <c r="HG303" s="376"/>
      <c r="HH303" s="376"/>
      <c r="HI303" s="376"/>
      <c r="HJ303" s="376"/>
      <c r="HK303" s="376"/>
      <c r="HL303" s="376"/>
      <c r="HM303" s="376"/>
      <c r="HN303" s="376"/>
      <c r="HO303" s="376"/>
      <c r="HP303" s="376"/>
      <c r="HQ303" s="376"/>
      <c r="HR303" s="376"/>
      <c r="HS303" s="376"/>
      <c r="HT303" s="376"/>
      <c r="HU303" s="376"/>
      <c r="HV303" s="376"/>
      <c r="HW303" s="376"/>
      <c r="HX303" s="376"/>
      <c r="HY303" s="376"/>
      <c r="HZ303" s="376"/>
      <c r="IA303" s="376"/>
      <c r="IB303" s="376"/>
      <c r="IC303" s="376"/>
      <c r="ID303" s="376"/>
      <c r="IE303" s="376"/>
      <c r="IF303" s="376"/>
      <c r="IG303" s="376"/>
      <c r="IH303" s="376"/>
      <c r="II303" s="376"/>
      <c r="IJ303" s="376"/>
      <c r="IK303" s="376"/>
      <c r="IL303" s="376"/>
      <c r="IM303" s="376"/>
      <c r="IN303" s="376"/>
      <c r="IO303" s="376"/>
      <c r="IP303" s="376"/>
      <c r="IQ303" s="376"/>
      <c r="IR303" s="376"/>
      <c r="IS303" s="376"/>
      <c r="IT303" s="376"/>
      <c r="IU303" s="376"/>
      <c r="IV303" s="376"/>
      <c r="IW303" s="376"/>
      <c r="IX303" s="376"/>
      <c r="IY303" s="376"/>
      <c r="IZ303" s="376"/>
      <c r="JA303" s="376"/>
      <c r="JB303" s="376"/>
      <c r="JC303" s="376"/>
      <c r="JD303" s="376"/>
      <c r="JE303" s="376"/>
      <c r="JF303" s="376"/>
      <c r="JG303" s="376"/>
      <c r="JH303" s="376"/>
      <c r="JI303" s="376"/>
      <c r="JJ303" s="376"/>
      <c r="JK303" s="376"/>
      <c r="JL303" s="376"/>
      <c r="JM303" s="376"/>
      <c r="JN303" s="376"/>
      <c r="JO303" s="376"/>
      <c r="JP303" s="376"/>
      <c r="JQ303" s="376"/>
      <c r="JR303" s="376"/>
      <c r="JS303" s="376"/>
      <c r="JT303" s="376"/>
      <c r="JU303" s="376"/>
      <c r="JV303" s="376"/>
    </row>
    <row r="304" spans="1:282" s="358" customFormat="1" ht="90" outlineLevel="1">
      <c r="A304" s="697"/>
      <c r="B304" s="635" t="s">
        <v>2612</v>
      </c>
      <c r="C304" s="540" t="s">
        <v>80</v>
      </c>
      <c r="D304" s="27" t="s">
        <v>1885</v>
      </c>
      <c r="E304" s="27" t="s">
        <v>1050</v>
      </c>
      <c r="F304" s="10" t="s">
        <v>1051</v>
      </c>
      <c r="G304" s="10" t="s">
        <v>1513</v>
      </c>
      <c r="H304" s="27" t="s">
        <v>2487</v>
      </c>
      <c r="I304" s="34">
        <v>395</v>
      </c>
      <c r="J304" s="34">
        <v>395</v>
      </c>
      <c r="K304" s="34">
        <v>0</v>
      </c>
      <c r="L304" s="34">
        <v>0</v>
      </c>
      <c r="M304" s="34">
        <v>147.459</v>
      </c>
      <c r="N304" s="34">
        <v>0</v>
      </c>
      <c r="O304" s="34" t="s">
        <v>80</v>
      </c>
      <c r="P304" s="368" t="s">
        <v>80</v>
      </c>
      <c r="Q304" s="107">
        <v>45657</v>
      </c>
      <c r="R304" s="27" t="s">
        <v>1666</v>
      </c>
      <c r="S304" s="107"/>
      <c r="T304" s="34">
        <v>152.24173999999999</v>
      </c>
      <c r="U304" s="34">
        <v>0</v>
      </c>
      <c r="V304" s="34">
        <v>0</v>
      </c>
      <c r="W304" s="34">
        <v>152.24173999999999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34">
        <v>0</v>
      </c>
      <c r="AV304" s="34">
        <v>0</v>
      </c>
      <c r="AW304" s="34">
        <v>0</v>
      </c>
      <c r="AX304" s="34">
        <v>0</v>
      </c>
      <c r="AY304" s="34">
        <v>0</v>
      </c>
      <c r="AZ304" s="34">
        <v>147.459</v>
      </c>
      <c r="BA304" s="34">
        <v>0</v>
      </c>
      <c r="BB304" s="27" t="s">
        <v>2610</v>
      </c>
      <c r="BC304" s="27" t="s">
        <v>80</v>
      </c>
      <c r="BD304" s="215">
        <v>0</v>
      </c>
      <c r="BE304" s="215">
        <v>0</v>
      </c>
      <c r="BF304" s="107" t="s">
        <v>1971</v>
      </c>
      <c r="BG304" s="107"/>
      <c r="BH304" s="107" t="s">
        <v>2012</v>
      </c>
      <c r="BI304" s="107"/>
      <c r="BJ304" s="452"/>
      <c r="BK304" s="376"/>
      <c r="BL304" s="376"/>
      <c r="BM304" s="376"/>
      <c r="BN304" s="376"/>
      <c r="BO304" s="376"/>
      <c r="BP304" s="376"/>
      <c r="BQ304" s="376"/>
      <c r="BR304" s="376"/>
      <c r="BS304" s="376"/>
      <c r="BT304" s="376"/>
      <c r="BU304" s="376"/>
      <c r="BV304" s="376"/>
      <c r="BW304" s="376"/>
      <c r="BX304" s="376"/>
      <c r="BY304" s="376"/>
      <c r="BZ304" s="376"/>
      <c r="CA304" s="376"/>
      <c r="CB304" s="376"/>
      <c r="CC304" s="376"/>
      <c r="CD304" s="376"/>
      <c r="CE304" s="376"/>
      <c r="CF304" s="376"/>
      <c r="CG304" s="376"/>
      <c r="CH304" s="376"/>
      <c r="CI304" s="376"/>
      <c r="CJ304" s="376"/>
      <c r="CK304" s="376"/>
      <c r="CL304" s="376"/>
      <c r="CM304" s="376"/>
      <c r="CN304" s="376"/>
      <c r="CO304" s="376"/>
      <c r="CP304" s="376"/>
      <c r="CQ304" s="376"/>
      <c r="CR304" s="376"/>
      <c r="CS304" s="376"/>
      <c r="CT304" s="376"/>
      <c r="CU304" s="376"/>
      <c r="CV304" s="376"/>
      <c r="CW304" s="376"/>
      <c r="CX304" s="376"/>
      <c r="CY304" s="376"/>
      <c r="CZ304" s="376"/>
      <c r="DA304" s="376"/>
      <c r="DB304" s="376"/>
      <c r="DC304" s="376"/>
      <c r="DD304" s="376"/>
      <c r="DE304" s="376"/>
      <c r="DF304" s="376"/>
      <c r="DG304" s="376"/>
      <c r="DH304" s="376"/>
      <c r="DI304" s="376"/>
      <c r="DJ304" s="376"/>
      <c r="DK304" s="376"/>
      <c r="DL304" s="376"/>
      <c r="DM304" s="376"/>
      <c r="DN304" s="376"/>
      <c r="DO304" s="376"/>
      <c r="DP304" s="376"/>
      <c r="DQ304" s="376"/>
      <c r="DR304" s="376"/>
      <c r="DS304" s="376"/>
      <c r="DT304" s="376"/>
      <c r="DU304" s="376"/>
      <c r="DV304" s="376"/>
      <c r="DW304" s="376"/>
      <c r="DX304" s="376"/>
      <c r="DY304" s="376"/>
      <c r="DZ304" s="376"/>
      <c r="EA304" s="376"/>
      <c r="EB304" s="376"/>
      <c r="EC304" s="376"/>
      <c r="ED304" s="376"/>
      <c r="EE304" s="376"/>
      <c r="EF304" s="376"/>
      <c r="EG304" s="376"/>
      <c r="EH304" s="376"/>
      <c r="EI304" s="376"/>
      <c r="EJ304" s="376"/>
      <c r="EK304" s="376"/>
      <c r="EL304" s="376"/>
      <c r="EM304" s="376"/>
      <c r="EN304" s="376"/>
      <c r="EO304" s="376"/>
      <c r="EP304" s="376"/>
      <c r="EQ304" s="376"/>
      <c r="ER304" s="376"/>
      <c r="ES304" s="376"/>
      <c r="ET304" s="376"/>
      <c r="EU304" s="376"/>
      <c r="EV304" s="376"/>
      <c r="EW304" s="376"/>
      <c r="EX304" s="376"/>
      <c r="EY304" s="376"/>
      <c r="EZ304" s="376"/>
      <c r="FA304" s="376"/>
      <c r="FB304" s="376"/>
      <c r="FC304" s="376"/>
      <c r="FD304" s="376"/>
      <c r="FE304" s="376"/>
      <c r="FF304" s="376"/>
      <c r="FG304" s="376"/>
      <c r="FH304" s="376"/>
      <c r="FI304" s="376"/>
      <c r="FJ304" s="376"/>
      <c r="FK304" s="376"/>
      <c r="FL304" s="376"/>
      <c r="FM304" s="376"/>
      <c r="FN304" s="376"/>
      <c r="FO304" s="376"/>
      <c r="FP304" s="376"/>
      <c r="FQ304" s="376"/>
      <c r="FR304" s="376"/>
      <c r="FS304" s="376"/>
      <c r="FT304" s="376"/>
      <c r="FU304" s="376"/>
      <c r="FV304" s="376"/>
      <c r="FW304" s="376"/>
      <c r="FX304" s="376"/>
      <c r="FY304" s="376"/>
      <c r="FZ304" s="376"/>
      <c r="GA304" s="376"/>
      <c r="GB304" s="376"/>
      <c r="GC304" s="376"/>
      <c r="GD304" s="376"/>
      <c r="GE304" s="376"/>
      <c r="GF304" s="376"/>
      <c r="GG304" s="376"/>
      <c r="GH304" s="376"/>
      <c r="GI304" s="376"/>
      <c r="GJ304" s="376"/>
      <c r="GK304" s="376"/>
      <c r="GL304" s="376"/>
      <c r="GM304" s="376"/>
      <c r="GN304" s="376"/>
      <c r="GO304" s="376"/>
      <c r="GP304" s="376"/>
      <c r="GQ304" s="376"/>
      <c r="GR304" s="376"/>
      <c r="GS304" s="376"/>
      <c r="GT304" s="376"/>
      <c r="GU304" s="376"/>
      <c r="GV304" s="376"/>
      <c r="GW304" s="376"/>
      <c r="GX304" s="376"/>
      <c r="GY304" s="376"/>
      <c r="GZ304" s="376"/>
      <c r="HA304" s="376"/>
      <c r="HB304" s="376"/>
      <c r="HC304" s="376"/>
      <c r="HD304" s="376"/>
      <c r="HE304" s="376"/>
      <c r="HF304" s="376"/>
      <c r="HG304" s="376"/>
      <c r="HH304" s="376"/>
      <c r="HI304" s="376"/>
      <c r="HJ304" s="376"/>
      <c r="HK304" s="376"/>
      <c r="HL304" s="376"/>
      <c r="HM304" s="376"/>
      <c r="HN304" s="376"/>
      <c r="HO304" s="376"/>
      <c r="HP304" s="376"/>
      <c r="HQ304" s="376"/>
      <c r="HR304" s="376"/>
      <c r="HS304" s="376"/>
      <c r="HT304" s="376"/>
      <c r="HU304" s="376"/>
      <c r="HV304" s="376"/>
      <c r="HW304" s="376"/>
      <c r="HX304" s="376"/>
      <c r="HY304" s="376"/>
      <c r="HZ304" s="376"/>
      <c r="IA304" s="376"/>
      <c r="IB304" s="376"/>
      <c r="IC304" s="376"/>
      <c r="ID304" s="376"/>
      <c r="IE304" s="376"/>
      <c r="IF304" s="376"/>
      <c r="IG304" s="376"/>
      <c r="IH304" s="376"/>
      <c r="II304" s="376"/>
      <c r="IJ304" s="376"/>
      <c r="IK304" s="376"/>
      <c r="IL304" s="376"/>
      <c r="IM304" s="376"/>
      <c r="IN304" s="376"/>
      <c r="IO304" s="376"/>
      <c r="IP304" s="376"/>
      <c r="IQ304" s="376"/>
      <c r="IR304" s="376"/>
      <c r="IS304" s="376"/>
      <c r="IT304" s="376"/>
      <c r="IU304" s="376"/>
      <c r="IV304" s="376"/>
      <c r="IW304" s="376"/>
      <c r="IX304" s="376"/>
      <c r="IY304" s="376"/>
      <c r="IZ304" s="376"/>
      <c r="JA304" s="376"/>
      <c r="JB304" s="376"/>
      <c r="JC304" s="376"/>
      <c r="JD304" s="376"/>
      <c r="JE304" s="376"/>
      <c r="JF304" s="376"/>
      <c r="JG304" s="376"/>
      <c r="JH304" s="376"/>
      <c r="JI304" s="376"/>
      <c r="JJ304" s="376"/>
      <c r="JK304" s="376"/>
      <c r="JL304" s="376"/>
      <c r="JM304" s="376"/>
      <c r="JN304" s="376"/>
      <c r="JO304" s="376"/>
      <c r="JP304" s="376"/>
      <c r="JQ304" s="376"/>
      <c r="JR304" s="376"/>
      <c r="JS304" s="376"/>
      <c r="JT304" s="376"/>
      <c r="JU304" s="376"/>
      <c r="JV304" s="376"/>
    </row>
    <row r="305" spans="1:282" s="358" customFormat="1" ht="108" outlineLevel="1">
      <c r="A305" s="697"/>
      <c r="B305" s="635" t="s">
        <v>2613</v>
      </c>
      <c r="C305" s="540" t="s">
        <v>80</v>
      </c>
      <c r="D305" s="27" t="s">
        <v>2614</v>
      </c>
      <c r="E305" s="27" t="s">
        <v>1048</v>
      </c>
      <c r="F305" s="10" t="s">
        <v>1049</v>
      </c>
      <c r="G305" s="10" t="s">
        <v>1513</v>
      </c>
      <c r="H305" s="27" t="s">
        <v>2609</v>
      </c>
      <c r="I305" s="34">
        <v>524.43700000000001</v>
      </c>
      <c r="J305" s="34">
        <v>514.46199999999999</v>
      </c>
      <c r="K305" s="34">
        <v>9.9749999999999996</v>
      </c>
      <c r="L305" s="34">
        <v>0</v>
      </c>
      <c r="M305" s="34">
        <v>236.43700000000001</v>
      </c>
      <c r="N305" s="34">
        <v>0</v>
      </c>
      <c r="O305" s="34" t="s">
        <v>80</v>
      </c>
      <c r="P305" s="368" t="s">
        <v>80</v>
      </c>
      <c r="Q305" s="107">
        <v>45657</v>
      </c>
      <c r="R305" s="27" t="s">
        <v>182</v>
      </c>
      <c r="S305" s="107"/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0</v>
      </c>
      <c r="AJ305" s="34">
        <v>0</v>
      </c>
      <c r="AK305" s="34">
        <v>0</v>
      </c>
      <c r="AL305" s="34">
        <v>0</v>
      </c>
      <c r="AM305" s="34">
        <v>0</v>
      </c>
      <c r="AN305" s="34">
        <v>0</v>
      </c>
      <c r="AO305" s="34">
        <v>0</v>
      </c>
      <c r="AP305" s="34">
        <v>0</v>
      </c>
      <c r="AQ305" s="34">
        <v>0</v>
      </c>
      <c r="AR305" s="34">
        <v>0</v>
      </c>
      <c r="AS305" s="34">
        <v>0</v>
      </c>
      <c r="AT305" s="34">
        <v>0</v>
      </c>
      <c r="AU305" s="34">
        <v>0</v>
      </c>
      <c r="AV305" s="34">
        <v>0</v>
      </c>
      <c r="AW305" s="34">
        <v>0</v>
      </c>
      <c r="AX305" s="34">
        <v>0</v>
      </c>
      <c r="AY305" s="34">
        <v>0</v>
      </c>
      <c r="AZ305" s="34">
        <v>514.46199999999999</v>
      </c>
      <c r="BA305" s="34">
        <v>0</v>
      </c>
      <c r="BB305" s="27" t="s">
        <v>2610</v>
      </c>
      <c r="BC305" s="27" t="s">
        <v>80</v>
      </c>
      <c r="BD305" s="215">
        <v>0</v>
      </c>
      <c r="BE305" s="215">
        <v>0</v>
      </c>
      <c r="BF305" s="107" t="s">
        <v>1971</v>
      </c>
      <c r="BG305" s="107"/>
      <c r="BH305" s="107" t="s">
        <v>2013</v>
      </c>
      <c r="BI305" s="107"/>
      <c r="BJ305" s="452"/>
      <c r="BK305" s="376"/>
      <c r="BL305" s="376"/>
      <c r="BM305" s="376"/>
      <c r="BN305" s="376"/>
      <c r="BO305" s="376"/>
      <c r="BP305" s="376"/>
      <c r="BQ305" s="376"/>
      <c r="BR305" s="376"/>
      <c r="BS305" s="376"/>
      <c r="BT305" s="376"/>
      <c r="BU305" s="376"/>
      <c r="BV305" s="376"/>
      <c r="BW305" s="376"/>
      <c r="BX305" s="376"/>
      <c r="BY305" s="376"/>
      <c r="BZ305" s="376"/>
      <c r="CA305" s="376"/>
      <c r="CB305" s="376"/>
      <c r="CC305" s="376"/>
      <c r="CD305" s="376"/>
      <c r="CE305" s="376"/>
      <c r="CF305" s="376"/>
      <c r="CG305" s="376"/>
      <c r="CH305" s="376"/>
      <c r="CI305" s="376"/>
      <c r="CJ305" s="376"/>
      <c r="CK305" s="376"/>
      <c r="CL305" s="376"/>
      <c r="CM305" s="376"/>
      <c r="CN305" s="376"/>
      <c r="CO305" s="376"/>
      <c r="CP305" s="376"/>
      <c r="CQ305" s="376"/>
      <c r="CR305" s="376"/>
      <c r="CS305" s="376"/>
      <c r="CT305" s="376"/>
      <c r="CU305" s="376"/>
      <c r="CV305" s="376"/>
      <c r="CW305" s="376"/>
      <c r="CX305" s="376"/>
      <c r="CY305" s="376"/>
      <c r="CZ305" s="376"/>
      <c r="DA305" s="376"/>
      <c r="DB305" s="376"/>
      <c r="DC305" s="376"/>
      <c r="DD305" s="376"/>
      <c r="DE305" s="376"/>
      <c r="DF305" s="376"/>
      <c r="DG305" s="376"/>
      <c r="DH305" s="376"/>
      <c r="DI305" s="376"/>
      <c r="DJ305" s="376"/>
      <c r="DK305" s="376"/>
      <c r="DL305" s="376"/>
      <c r="DM305" s="376"/>
      <c r="DN305" s="376"/>
      <c r="DO305" s="376"/>
      <c r="DP305" s="376"/>
      <c r="DQ305" s="376"/>
      <c r="DR305" s="376"/>
      <c r="DS305" s="376"/>
      <c r="DT305" s="376"/>
      <c r="DU305" s="376"/>
      <c r="DV305" s="376"/>
      <c r="DW305" s="376"/>
      <c r="DX305" s="376"/>
      <c r="DY305" s="376"/>
      <c r="DZ305" s="376"/>
      <c r="EA305" s="376"/>
      <c r="EB305" s="376"/>
      <c r="EC305" s="376"/>
      <c r="ED305" s="376"/>
      <c r="EE305" s="376"/>
      <c r="EF305" s="376"/>
      <c r="EG305" s="376"/>
      <c r="EH305" s="376"/>
      <c r="EI305" s="376"/>
      <c r="EJ305" s="376"/>
      <c r="EK305" s="376"/>
      <c r="EL305" s="376"/>
      <c r="EM305" s="376"/>
      <c r="EN305" s="376"/>
      <c r="EO305" s="376"/>
      <c r="EP305" s="376"/>
      <c r="EQ305" s="376"/>
      <c r="ER305" s="376"/>
      <c r="ES305" s="376"/>
      <c r="ET305" s="376"/>
      <c r="EU305" s="376"/>
      <c r="EV305" s="376"/>
      <c r="EW305" s="376"/>
      <c r="EX305" s="376"/>
      <c r="EY305" s="376"/>
      <c r="EZ305" s="376"/>
      <c r="FA305" s="376"/>
      <c r="FB305" s="376"/>
      <c r="FC305" s="376"/>
      <c r="FD305" s="376"/>
      <c r="FE305" s="376"/>
      <c r="FF305" s="376"/>
      <c r="FG305" s="376"/>
      <c r="FH305" s="376"/>
      <c r="FI305" s="376"/>
      <c r="FJ305" s="376"/>
      <c r="FK305" s="376"/>
      <c r="FL305" s="376"/>
      <c r="FM305" s="376"/>
      <c r="FN305" s="376"/>
      <c r="FO305" s="376"/>
      <c r="FP305" s="376"/>
      <c r="FQ305" s="376"/>
      <c r="FR305" s="376"/>
      <c r="FS305" s="376"/>
      <c r="FT305" s="376"/>
      <c r="FU305" s="376"/>
      <c r="FV305" s="376"/>
      <c r="FW305" s="376"/>
      <c r="FX305" s="376"/>
      <c r="FY305" s="376"/>
      <c r="FZ305" s="376"/>
      <c r="GA305" s="376"/>
      <c r="GB305" s="376"/>
      <c r="GC305" s="376"/>
      <c r="GD305" s="376"/>
      <c r="GE305" s="376"/>
      <c r="GF305" s="376"/>
      <c r="GG305" s="376"/>
      <c r="GH305" s="376"/>
      <c r="GI305" s="376"/>
      <c r="GJ305" s="376"/>
      <c r="GK305" s="376"/>
      <c r="GL305" s="376"/>
      <c r="GM305" s="376"/>
      <c r="GN305" s="376"/>
      <c r="GO305" s="376"/>
      <c r="GP305" s="376"/>
      <c r="GQ305" s="376"/>
      <c r="GR305" s="376"/>
      <c r="GS305" s="376"/>
      <c r="GT305" s="376"/>
      <c r="GU305" s="376"/>
      <c r="GV305" s="376"/>
      <c r="GW305" s="376"/>
      <c r="GX305" s="376"/>
      <c r="GY305" s="376"/>
      <c r="GZ305" s="376"/>
      <c r="HA305" s="376"/>
      <c r="HB305" s="376"/>
      <c r="HC305" s="376"/>
      <c r="HD305" s="376"/>
      <c r="HE305" s="376"/>
      <c r="HF305" s="376"/>
      <c r="HG305" s="376"/>
      <c r="HH305" s="376"/>
      <c r="HI305" s="376"/>
      <c r="HJ305" s="376"/>
      <c r="HK305" s="376"/>
      <c r="HL305" s="376"/>
      <c r="HM305" s="376"/>
      <c r="HN305" s="376"/>
      <c r="HO305" s="376"/>
      <c r="HP305" s="376"/>
      <c r="HQ305" s="376"/>
      <c r="HR305" s="376"/>
      <c r="HS305" s="376"/>
      <c r="HT305" s="376"/>
      <c r="HU305" s="376"/>
      <c r="HV305" s="376"/>
      <c r="HW305" s="376"/>
      <c r="HX305" s="376"/>
      <c r="HY305" s="376"/>
      <c r="HZ305" s="376"/>
      <c r="IA305" s="376"/>
      <c r="IB305" s="376"/>
      <c r="IC305" s="376"/>
      <c r="ID305" s="376"/>
      <c r="IE305" s="376"/>
      <c r="IF305" s="376"/>
      <c r="IG305" s="376"/>
      <c r="IH305" s="376"/>
      <c r="II305" s="376"/>
      <c r="IJ305" s="376"/>
      <c r="IK305" s="376"/>
      <c r="IL305" s="376"/>
      <c r="IM305" s="376"/>
      <c r="IN305" s="376"/>
      <c r="IO305" s="376"/>
      <c r="IP305" s="376"/>
      <c r="IQ305" s="376"/>
      <c r="IR305" s="376"/>
      <c r="IS305" s="376"/>
      <c r="IT305" s="376"/>
      <c r="IU305" s="376"/>
      <c r="IV305" s="376"/>
      <c r="IW305" s="376"/>
      <c r="IX305" s="376"/>
      <c r="IY305" s="376"/>
      <c r="IZ305" s="376"/>
      <c r="JA305" s="376"/>
      <c r="JB305" s="376"/>
      <c r="JC305" s="376"/>
      <c r="JD305" s="376"/>
      <c r="JE305" s="376"/>
      <c r="JF305" s="376"/>
      <c r="JG305" s="376"/>
      <c r="JH305" s="376"/>
      <c r="JI305" s="376"/>
      <c r="JJ305" s="376"/>
      <c r="JK305" s="376"/>
      <c r="JL305" s="376"/>
      <c r="JM305" s="376"/>
      <c r="JN305" s="376"/>
      <c r="JO305" s="376"/>
      <c r="JP305" s="376"/>
      <c r="JQ305" s="376"/>
      <c r="JR305" s="376"/>
      <c r="JS305" s="376"/>
      <c r="JT305" s="376"/>
      <c r="JU305" s="376"/>
      <c r="JV305" s="376"/>
    </row>
    <row r="306" spans="1:282" s="358" customFormat="1" ht="90" outlineLevel="1">
      <c r="A306" s="697"/>
      <c r="B306" s="635" t="s">
        <v>2616</v>
      </c>
      <c r="C306" s="540" t="s">
        <v>80</v>
      </c>
      <c r="D306" s="27" t="s">
        <v>196</v>
      </c>
      <c r="E306" s="27" t="s">
        <v>1045</v>
      </c>
      <c r="F306" s="10" t="s">
        <v>1046</v>
      </c>
      <c r="G306" s="10" t="s">
        <v>1513</v>
      </c>
      <c r="H306" s="27" t="s">
        <v>2772</v>
      </c>
      <c r="I306" s="34">
        <v>3109.3874999999998</v>
      </c>
      <c r="J306" s="34">
        <v>3109.3874999999998</v>
      </c>
      <c r="K306" s="34">
        <v>0</v>
      </c>
      <c r="L306" s="34">
        <v>0</v>
      </c>
      <c r="M306" s="34">
        <v>2798.44875</v>
      </c>
      <c r="N306" s="34">
        <v>0</v>
      </c>
      <c r="O306" s="34" t="s">
        <v>80</v>
      </c>
      <c r="P306" s="368" t="s">
        <v>80</v>
      </c>
      <c r="Q306" s="107">
        <v>46022</v>
      </c>
      <c r="R306" s="27" t="s">
        <v>1778</v>
      </c>
      <c r="S306" s="107"/>
      <c r="T306" s="34">
        <v>0</v>
      </c>
      <c r="U306" s="34">
        <v>0</v>
      </c>
      <c r="V306" s="34">
        <v>0</v>
      </c>
      <c r="W306" s="34">
        <v>0</v>
      </c>
      <c r="X306" s="34">
        <v>0</v>
      </c>
      <c r="Y306" s="34">
        <v>310.93875000000003</v>
      </c>
      <c r="Z306" s="34">
        <v>0</v>
      </c>
      <c r="AA306" s="34">
        <v>0</v>
      </c>
      <c r="AB306" s="34">
        <v>310.93875000000003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310.93875000000003</v>
      </c>
      <c r="AJ306" s="34">
        <v>0</v>
      </c>
      <c r="AK306" s="34">
        <v>0</v>
      </c>
      <c r="AL306" s="34">
        <v>310.93875000000003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4">
        <v>0</v>
      </c>
      <c r="AT306" s="34">
        <v>0</v>
      </c>
      <c r="AU306" s="34">
        <v>0</v>
      </c>
      <c r="AV306" s="34">
        <v>0</v>
      </c>
      <c r="AW306" s="34">
        <v>0</v>
      </c>
      <c r="AX306" s="34">
        <v>0</v>
      </c>
      <c r="AY306" s="34">
        <v>0</v>
      </c>
      <c r="AZ306" s="34">
        <v>2798.44875</v>
      </c>
      <c r="BA306" s="34">
        <v>0</v>
      </c>
      <c r="BB306" s="27" t="s">
        <v>2615</v>
      </c>
      <c r="BC306" s="27" t="s">
        <v>80</v>
      </c>
      <c r="BD306" s="215">
        <v>0</v>
      </c>
      <c r="BE306" s="215">
        <v>0</v>
      </c>
      <c r="BF306" s="107" t="s">
        <v>1971</v>
      </c>
      <c r="BG306" s="107"/>
      <c r="BH306" s="107" t="s">
        <v>2015</v>
      </c>
      <c r="BI306" s="107"/>
      <c r="BJ306" s="452"/>
      <c r="BK306" s="376"/>
      <c r="BL306" s="376"/>
      <c r="BM306" s="376"/>
      <c r="BN306" s="376"/>
      <c r="BO306" s="376"/>
      <c r="BP306" s="376"/>
      <c r="BQ306" s="376"/>
      <c r="BR306" s="376"/>
      <c r="BS306" s="376"/>
      <c r="BT306" s="376"/>
      <c r="BU306" s="376"/>
      <c r="BV306" s="376"/>
      <c r="BW306" s="376"/>
      <c r="BX306" s="376"/>
      <c r="BY306" s="376"/>
      <c r="BZ306" s="376"/>
      <c r="CA306" s="376"/>
      <c r="CB306" s="376"/>
      <c r="CC306" s="376"/>
      <c r="CD306" s="376"/>
      <c r="CE306" s="376"/>
      <c r="CF306" s="376"/>
      <c r="CG306" s="376"/>
      <c r="CH306" s="376"/>
      <c r="CI306" s="376"/>
      <c r="CJ306" s="376"/>
      <c r="CK306" s="376"/>
      <c r="CL306" s="376"/>
      <c r="CM306" s="376"/>
      <c r="CN306" s="376"/>
      <c r="CO306" s="376"/>
      <c r="CP306" s="376"/>
      <c r="CQ306" s="376"/>
      <c r="CR306" s="376"/>
      <c r="CS306" s="376"/>
      <c r="CT306" s="376"/>
      <c r="CU306" s="376"/>
      <c r="CV306" s="376"/>
      <c r="CW306" s="376"/>
      <c r="CX306" s="376"/>
      <c r="CY306" s="376"/>
      <c r="CZ306" s="376"/>
      <c r="DA306" s="376"/>
      <c r="DB306" s="376"/>
      <c r="DC306" s="376"/>
      <c r="DD306" s="376"/>
      <c r="DE306" s="376"/>
      <c r="DF306" s="376"/>
      <c r="DG306" s="376"/>
      <c r="DH306" s="376"/>
      <c r="DI306" s="376"/>
      <c r="DJ306" s="376"/>
      <c r="DK306" s="376"/>
      <c r="DL306" s="376"/>
      <c r="DM306" s="376"/>
      <c r="DN306" s="376"/>
      <c r="DO306" s="376"/>
      <c r="DP306" s="376"/>
      <c r="DQ306" s="376"/>
      <c r="DR306" s="376"/>
      <c r="DS306" s="376"/>
      <c r="DT306" s="376"/>
      <c r="DU306" s="376"/>
      <c r="DV306" s="376"/>
      <c r="DW306" s="376"/>
      <c r="DX306" s="376"/>
      <c r="DY306" s="376"/>
      <c r="DZ306" s="376"/>
      <c r="EA306" s="376"/>
      <c r="EB306" s="376"/>
      <c r="EC306" s="376"/>
      <c r="ED306" s="376"/>
      <c r="EE306" s="376"/>
      <c r="EF306" s="376"/>
      <c r="EG306" s="376"/>
      <c r="EH306" s="376"/>
      <c r="EI306" s="376"/>
      <c r="EJ306" s="376"/>
      <c r="EK306" s="376"/>
      <c r="EL306" s="376"/>
      <c r="EM306" s="376"/>
      <c r="EN306" s="376"/>
      <c r="EO306" s="376"/>
      <c r="EP306" s="376"/>
      <c r="EQ306" s="376"/>
      <c r="ER306" s="376"/>
      <c r="ES306" s="376"/>
      <c r="ET306" s="376"/>
      <c r="EU306" s="376"/>
      <c r="EV306" s="376"/>
      <c r="EW306" s="376"/>
      <c r="EX306" s="376"/>
      <c r="EY306" s="376"/>
      <c r="EZ306" s="376"/>
      <c r="FA306" s="376"/>
      <c r="FB306" s="376"/>
      <c r="FC306" s="376"/>
      <c r="FD306" s="376"/>
      <c r="FE306" s="376"/>
      <c r="FF306" s="376"/>
      <c r="FG306" s="376"/>
      <c r="FH306" s="376"/>
      <c r="FI306" s="376"/>
      <c r="FJ306" s="376"/>
      <c r="FK306" s="376"/>
      <c r="FL306" s="376"/>
      <c r="FM306" s="376"/>
      <c r="FN306" s="376"/>
      <c r="FO306" s="376"/>
      <c r="FP306" s="376"/>
      <c r="FQ306" s="376"/>
      <c r="FR306" s="376"/>
      <c r="FS306" s="376"/>
      <c r="FT306" s="376"/>
      <c r="FU306" s="376"/>
      <c r="FV306" s="376"/>
      <c r="FW306" s="376"/>
      <c r="FX306" s="376"/>
      <c r="FY306" s="376"/>
      <c r="FZ306" s="376"/>
      <c r="GA306" s="376"/>
      <c r="GB306" s="376"/>
      <c r="GC306" s="376"/>
      <c r="GD306" s="376"/>
      <c r="GE306" s="376"/>
      <c r="GF306" s="376"/>
      <c r="GG306" s="376"/>
      <c r="GH306" s="376"/>
      <c r="GI306" s="376"/>
      <c r="GJ306" s="376"/>
      <c r="GK306" s="376"/>
      <c r="GL306" s="376"/>
      <c r="GM306" s="376"/>
      <c r="GN306" s="376"/>
      <c r="GO306" s="376"/>
      <c r="GP306" s="376"/>
      <c r="GQ306" s="376"/>
      <c r="GR306" s="376"/>
      <c r="GS306" s="376"/>
      <c r="GT306" s="376"/>
      <c r="GU306" s="376"/>
      <c r="GV306" s="376"/>
      <c r="GW306" s="376"/>
      <c r="GX306" s="376"/>
      <c r="GY306" s="376"/>
      <c r="GZ306" s="376"/>
      <c r="HA306" s="376"/>
      <c r="HB306" s="376"/>
      <c r="HC306" s="376"/>
      <c r="HD306" s="376"/>
      <c r="HE306" s="376"/>
      <c r="HF306" s="376"/>
      <c r="HG306" s="376"/>
      <c r="HH306" s="376"/>
      <c r="HI306" s="376"/>
      <c r="HJ306" s="376"/>
      <c r="HK306" s="376"/>
      <c r="HL306" s="376"/>
      <c r="HM306" s="376"/>
      <c r="HN306" s="376"/>
      <c r="HO306" s="376"/>
      <c r="HP306" s="376"/>
      <c r="HQ306" s="376"/>
      <c r="HR306" s="376"/>
      <c r="HS306" s="376"/>
      <c r="HT306" s="376"/>
      <c r="HU306" s="376"/>
      <c r="HV306" s="376"/>
      <c r="HW306" s="376"/>
      <c r="HX306" s="376"/>
      <c r="HY306" s="376"/>
      <c r="HZ306" s="376"/>
      <c r="IA306" s="376"/>
      <c r="IB306" s="376"/>
      <c r="IC306" s="376"/>
      <c r="ID306" s="376"/>
      <c r="IE306" s="376"/>
      <c r="IF306" s="376"/>
      <c r="IG306" s="376"/>
      <c r="IH306" s="376"/>
      <c r="II306" s="376"/>
      <c r="IJ306" s="376"/>
      <c r="IK306" s="376"/>
      <c r="IL306" s="376"/>
      <c r="IM306" s="376"/>
      <c r="IN306" s="376"/>
      <c r="IO306" s="376"/>
      <c r="IP306" s="376"/>
      <c r="IQ306" s="376"/>
      <c r="IR306" s="376"/>
      <c r="IS306" s="376"/>
      <c r="IT306" s="376"/>
      <c r="IU306" s="376"/>
      <c r="IV306" s="376"/>
      <c r="IW306" s="376"/>
      <c r="IX306" s="376"/>
      <c r="IY306" s="376"/>
      <c r="IZ306" s="376"/>
      <c r="JA306" s="376"/>
      <c r="JB306" s="376"/>
      <c r="JC306" s="376"/>
      <c r="JD306" s="376"/>
      <c r="JE306" s="376"/>
      <c r="JF306" s="376"/>
      <c r="JG306" s="376"/>
      <c r="JH306" s="376"/>
      <c r="JI306" s="376"/>
      <c r="JJ306" s="376"/>
      <c r="JK306" s="376"/>
      <c r="JL306" s="376"/>
      <c r="JM306" s="376"/>
      <c r="JN306" s="376"/>
      <c r="JO306" s="376"/>
      <c r="JP306" s="376"/>
      <c r="JQ306" s="376"/>
      <c r="JR306" s="376"/>
      <c r="JS306" s="376"/>
      <c r="JT306" s="376"/>
      <c r="JU306" s="376"/>
      <c r="JV306" s="376"/>
    </row>
    <row r="307" spans="1:282" s="358" customFormat="1" ht="36" outlineLevel="1">
      <c r="A307" s="697"/>
      <c r="B307" s="635" t="s">
        <v>2617</v>
      </c>
      <c r="C307" s="540" t="s">
        <v>80</v>
      </c>
      <c r="D307" s="27" t="s">
        <v>2618</v>
      </c>
      <c r="E307" s="27" t="s">
        <v>1922</v>
      </c>
      <c r="F307" s="10" t="s">
        <v>1923</v>
      </c>
      <c r="G307" s="10" t="s">
        <v>1513</v>
      </c>
      <c r="H307" s="27" t="s">
        <v>2156</v>
      </c>
      <c r="I307" s="34">
        <v>2602.8000000000002</v>
      </c>
      <c r="J307" s="34">
        <v>2151.0740000000001</v>
      </c>
      <c r="K307" s="34">
        <v>451.726</v>
      </c>
      <c r="L307" s="34">
        <v>0</v>
      </c>
      <c r="M307" s="34">
        <v>660</v>
      </c>
      <c r="N307" s="34">
        <v>0</v>
      </c>
      <c r="O307" s="34" t="s">
        <v>80</v>
      </c>
      <c r="P307" s="368" t="s">
        <v>80</v>
      </c>
      <c r="Q307" s="107">
        <v>45657</v>
      </c>
      <c r="R307" s="27" t="s">
        <v>182</v>
      </c>
      <c r="S307" s="107"/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0</v>
      </c>
      <c r="AJ307" s="34">
        <v>0</v>
      </c>
      <c r="AK307" s="34">
        <v>0</v>
      </c>
      <c r="AL307" s="34">
        <v>0</v>
      </c>
      <c r="AM307" s="34">
        <v>0</v>
      </c>
      <c r="AN307" s="34">
        <v>0</v>
      </c>
      <c r="AO307" s="34">
        <v>0</v>
      </c>
      <c r="AP307" s="34">
        <v>0</v>
      </c>
      <c r="AQ307" s="34">
        <v>0</v>
      </c>
      <c r="AR307" s="34">
        <v>0</v>
      </c>
      <c r="AS307" s="34">
        <v>0</v>
      </c>
      <c r="AT307" s="34">
        <v>0</v>
      </c>
      <c r="AU307" s="34">
        <v>0</v>
      </c>
      <c r="AV307" s="34">
        <v>0</v>
      </c>
      <c r="AW307" s="34">
        <v>0</v>
      </c>
      <c r="AX307" s="34">
        <v>0</v>
      </c>
      <c r="AY307" s="34">
        <v>0</v>
      </c>
      <c r="AZ307" s="34">
        <v>660</v>
      </c>
      <c r="BA307" s="34">
        <v>0</v>
      </c>
      <c r="BB307" s="27" t="s">
        <v>2615</v>
      </c>
      <c r="BC307" s="27" t="s">
        <v>80</v>
      </c>
      <c r="BD307" s="215">
        <v>0</v>
      </c>
      <c r="BE307" s="215">
        <v>0</v>
      </c>
      <c r="BF307" s="107" t="s">
        <v>1971</v>
      </c>
      <c r="BG307" s="107"/>
      <c r="BH307" s="107" t="s">
        <v>2030</v>
      </c>
      <c r="BI307" s="107"/>
      <c r="BJ307" s="452"/>
      <c r="BK307" s="376"/>
      <c r="BL307" s="376"/>
      <c r="BM307" s="376"/>
      <c r="BN307" s="376"/>
      <c r="BO307" s="376"/>
      <c r="BP307" s="376"/>
      <c r="BQ307" s="376"/>
      <c r="BR307" s="376"/>
      <c r="BS307" s="376"/>
      <c r="BT307" s="376"/>
      <c r="BU307" s="376"/>
      <c r="BV307" s="376"/>
      <c r="BW307" s="376"/>
      <c r="BX307" s="376"/>
      <c r="BY307" s="376"/>
      <c r="BZ307" s="376"/>
      <c r="CA307" s="376"/>
      <c r="CB307" s="376"/>
      <c r="CC307" s="376"/>
      <c r="CD307" s="376"/>
      <c r="CE307" s="376"/>
      <c r="CF307" s="376"/>
      <c r="CG307" s="376"/>
      <c r="CH307" s="376"/>
      <c r="CI307" s="376"/>
      <c r="CJ307" s="376"/>
      <c r="CK307" s="376"/>
      <c r="CL307" s="376"/>
      <c r="CM307" s="376"/>
      <c r="CN307" s="376"/>
      <c r="CO307" s="376"/>
      <c r="CP307" s="376"/>
      <c r="CQ307" s="376"/>
      <c r="CR307" s="376"/>
      <c r="CS307" s="376"/>
      <c r="CT307" s="376"/>
      <c r="CU307" s="376"/>
      <c r="CV307" s="376"/>
      <c r="CW307" s="376"/>
      <c r="CX307" s="376"/>
      <c r="CY307" s="376"/>
      <c r="CZ307" s="376"/>
      <c r="DA307" s="376"/>
      <c r="DB307" s="376"/>
      <c r="DC307" s="376"/>
      <c r="DD307" s="376"/>
      <c r="DE307" s="376"/>
      <c r="DF307" s="376"/>
      <c r="DG307" s="376"/>
      <c r="DH307" s="376"/>
      <c r="DI307" s="376"/>
      <c r="DJ307" s="376"/>
      <c r="DK307" s="376"/>
      <c r="DL307" s="376"/>
      <c r="DM307" s="376"/>
      <c r="DN307" s="376"/>
      <c r="DO307" s="376"/>
      <c r="DP307" s="376"/>
      <c r="DQ307" s="376"/>
      <c r="DR307" s="376"/>
      <c r="DS307" s="376"/>
      <c r="DT307" s="376"/>
      <c r="DU307" s="376"/>
      <c r="DV307" s="376"/>
      <c r="DW307" s="376"/>
      <c r="DX307" s="376"/>
      <c r="DY307" s="376"/>
      <c r="DZ307" s="376"/>
      <c r="EA307" s="376"/>
      <c r="EB307" s="376"/>
      <c r="EC307" s="376"/>
      <c r="ED307" s="376"/>
      <c r="EE307" s="376"/>
      <c r="EF307" s="376"/>
      <c r="EG307" s="376"/>
      <c r="EH307" s="376"/>
      <c r="EI307" s="376"/>
      <c r="EJ307" s="376"/>
      <c r="EK307" s="376"/>
      <c r="EL307" s="376"/>
      <c r="EM307" s="376"/>
      <c r="EN307" s="376"/>
      <c r="EO307" s="376"/>
      <c r="EP307" s="376"/>
      <c r="EQ307" s="376"/>
      <c r="ER307" s="376"/>
      <c r="ES307" s="376"/>
      <c r="ET307" s="376"/>
      <c r="EU307" s="376"/>
      <c r="EV307" s="376"/>
      <c r="EW307" s="376"/>
      <c r="EX307" s="376"/>
      <c r="EY307" s="376"/>
      <c r="EZ307" s="376"/>
      <c r="FA307" s="376"/>
      <c r="FB307" s="376"/>
      <c r="FC307" s="376"/>
      <c r="FD307" s="376"/>
      <c r="FE307" s="376"/>
      <c r="FF307" s="376"/>
      <c r="FG307" s="376"/>
      <c r="FH307" s="376"/>
      <c r="FI307" s="376"/>
      <c r="FJ307" s="376"/>
      <c r="FK307" s="376"/>
      <c r="FL307" s="376"/>
      <c r="FM307" s="376"/>
      <c r="FN307" s="376"/>
      <c r="FO307" s="376"/>
      <c r="FP307" s="376"/>
      <c r="FQ307" s="376"/>
      <c r="FR307" s="376"/>
      <c r="FS307" s="376"/>
      <c r="FT307" s="376"/>
      <c r="FU307" s="376"/>
      <c r="FV307" s="376"/>
      <c r="FW307" s="376"/>
      <c r="FX307" s="376"/>
      <c r="FY307" s="376"/>
      <c r="FZ307" s="376"/>
      <c r="GA307" s="376"/>
      <c r="GB307" s="376"/>
      <c r="GC307" s="376"/>
      <c r="GD307" s="376"/>
      <c r="GE307" s="376"/>
      <c r="GF307" s="376"/>
      <c r="GG307" s="376"/>
      <c r="GH307" s="376"/>
      <c r="GI307" s="376"/>
      <c r="GJ307" s="376"/>
      <c r="GK307" s="376"/>
      <c r="GL307" s="376"/>
      <c r="GM307" s="376"/>
      <c r="GN307" s="376"/>
      <c r="GO307" s="376"/>
      <c r="GP307" s="376"/>
      <c r="GQ307" s="376"/>
      <c r="GR307" s="376"/>
      <c r="GS307" s="376"/>
      <c r="GT307" s="376"/>
      <c r="GU307" s="376"/>
      <c r="GV307" s="376"/>
      <c r="GW307" s="376"/>
      <c r="GX307" s="376"/>
      <c r="GY307" s="376"/>
      <c r="GZ307" s="376"/>
      <c r="HA307" s="376"/>
      <c r="HB307" s="376"/>
      <c r="HC307" s="376"/>
      <c r="HD307" s="376"/>
      <c r="HE307" s="376"/>
      <c r="HF307" s="376"/>
      <c r="HG307" s="376"/>
      <c r="HH307" s="376"/>
      <c r="HI307" s="376"/>
      <c r="HJ307" s="376"/>
      <c r="HK307" s="376"/>
      <c r="HL307" s="376"/>
      <c r="HM307" s="376"/>
      <c r="HN307" s="376"/>
      <c r="HO307" s="376"/>
      <c r="HP307" s="376"/>
      <c r="HQ307" s="376"/>
      <c r="HR307" s="376"/>
      <c r="HS307" s="376"/>
      <c r="HT307" s="376"/>
      <c r="HU307" s="376"/>
      <c r="HV307" s="376"/>
      <c r="HW307" s="376"/>
      <c r="HX307" s="376"/>
      <c r="HY307" s="376"/>
      <c r="HZ307" s="376"/>
      <c r="IA307" s="376"/>
      <c r="IB307" s="376"/>
      <c r="IC307" s="376"/>
      <c r="ID307" s="376"/>
      <c r="IE307" s="376"/>
      <c r="IF307" s="376"/>
      <c r="IG307" s="376"/>
      <c r="IH307" s="376"/>
      <c r="II307" s="376"/>
      <c r="IJ307" s="376"/>
      <c r="IK307" s="376"/>
      <c r="IL307" s="376"/>
      <c r="IM307" s="376"/>
      <c r="IN307" s="376"/>
      <c r="IO307" s="376"/>
      <c r="IP307" s="376"/>
      <c r="IQ307" s="376"/>
      <c r="IR307" s="376"/>
      <c r="IS307" s="376"/>
      <c r="IT307" s="376"/>
      <c r="IU307" s="376"/>
      <c r="IV307" s="376"/>
      <c r="IW307" s="376"/>
      <c r="IX307" s="376"/>
      <c r="IY307" s="376"/>
      <c r="IZ307" s="376"/>
      <c r="JA307" s="376"/>
      <c r="JB307" s="376"/>
      <c r="JC307" s="376"/>
      <c r="JD307" s="376"/>
      <c r="JE307" s="376"/>
      <c r="JF307" s="376"/>
      <c r="JG307" s="376"/>
      <c r="JH307" s="376"/>
      <c r="JI307" s="376"/>
      <c r="JJ307" s="376"/>
      <c r="JK307" s="376"/>
      <c r="JL307" s="376"/>
      <c r="JM307" s="376"/>
      <c r="JN307" s="376"/>
      <c r="JO307" s="376"/>
      <c r="JP307" s="376"/>
      <c r="JQ307" s="376"/>
      <c r="JR307" s="376"/>
      <c r="JS307" s="376"/>
      <c r="JT307" s="376"/>
      <c r="JU307" s="376"/>
      <c r="JV307" s="376"/>
    </row>
    <row r="308" spans="1:282" s="358" customFormat="1" ht="108" outlineLevel="1">
      <c r="A308" s="697"/>
      <c r="B308" s="635" t="s">
        <v>2669</v>
      </c>
      <c r="C308" s="540" t="s">
        <v>80</v>
      </c>
      <c r="D308" s="27" t="s">
        <v>1308</v>
      </c>
      <c r="E308" s="27" t="s">
        <v>1675</v>
      </c>
      <c r="F308" s="10" t="s">
        <v>1676</v>
      </c>
      <c r="G308" s="10" t="s">
        <v>1513</v>
      </c>
      <c r="H308" s="27" t="s">
        <v>2670</v>
      </c>
      <c r="I308" s="34">
        <v>1826.2809999999999</v>
      </c>
      <c r="J308" s="34">
        <v>1826.2809999999999</v>
      </c>
      <c r="K308" s="34">
        <v>0</v>
      </c>
      <c r="L308" s="34">
        <v>0</v>
      </c>
      <c r="M308" s="34">
        <v>1648.451</v>
      </c>
      <c r="N308" s="34">
        <v>0</v>
      </c>
      <c r="O308" s="34" t="s">
        <v>80</v>
      </c>
      <c r="P308" s="368" t="s">
        <v>80</v>
      </c>
      <c r="Q308" s="107">
        <v>45657</v>
      </c>
      <c r="R308" s="27" t="s">
        <v>182</v>
      </c>
      <c r="S308" s="107"/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177.83</v>
      </c>
      <c r="Z308" s="34">
        <v>0</v>
      </c>
      <c r="AA308" s="34">
        <v>0</v>
      </c>
      <c r="AB308" s="34">
        <v>177.83</v>
      </c>
      <c r="AC308" s="34">
        <v>0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177.83</v>
      </c>
      <c r="AJ308" s="34">
        <v>0</v>
      </c>
      <c r="AK308" s="34">
        <v>0</v>
      </c>
      <c r="AL308" s="34">
        <v>177.83</v>
      </c>
      <c r="AM308" s="34">
        <v>0</v>
      </c>
      <c r="AN308" s="34">
        <v>0</v>
      </c>
      <c r="AO308" s="34">
        <v>0</v>
      </c>
      <c r="AP308" s="34">
        <v>0</v>
      </c>
      <c r="AQ308" s="34">
        <v>0</v>
      </c>
      <c r="AR308" s="34">
        <v>0</v>
      </c>
      <c r="AS308" s="34">
        <v>0</v>
      </c>
      <c r="AT308" s="34">
        <v>0</v>
      </c>
      <c r="AU308" s="34">
        <v>0</v>
      </c>
      <c r="AV308" s="34">
        <v>0</v>
      </c>
      <c r="AW308" s="34">
        <v>0</v>
      </c>
      <c r="AX308" s="34">
        <v>0</v>
      </c>
      <c r="AY308" s="34">
        <v>0</v>
      </c>
      <c r="AZ308" s="34">
        <v>1648.451</v>
      </c>
      <c r="BA308" s="34">
        <v>0</v>
      </c>
      <c r="BB308" s="27" t="s">
        <v>2671</v>
      </c>
      <c r="BC308" s="27" t="s">
        <v>80</v>
      </c>
      <c r="BD308" s="215">
        <v>0</v>
      </c>
      <c r="BE308" s="215">
        <v>0</v>
      </c>
      <c r="BF308" s="107" t="s">
        <v>1971</v>
      </c>
      <c r="BG308" s="107"/>
      <c r="BH308" s="107" t="s">
        <v>2032</v>
      </c>
      <c r="BI308" s="107"/>
      <c r="BJ308" s="452"/>
      <c r="BK308" s="376"/>
      <c r="BL308" s="376"/>
      <c r="BM308" s="376"/>
      <c r="BN308" s="376"/>
      <c r="BO308" s="376"/>
      <c r="BP308" s="376"/>
      <c r="BQ308" s="376"/>
      <c r="BR308" s="376"/>
      <c r="BS308" s="376"/>
      <c r="BT308" s="376"/>
      <c r="BU308" s="376"/>
      <c r="BV308" s="376"/>
      <c r="BW308" s="376"/>
      <c r="BX308" s="376"/>
      <c r="BY308" s="376"/>
      <c r="BZ308" s="376"/>
      <c r="CA308" s="376"/>
      <c r="CB308" s="376"/>
      <c r="CC308" s="376"/>
      <c r="CD308" s="376"/>
      <c r="CE308" s="376"/>
      <c r="CF308" s="376"/>
      <c r="CG308" s="376"/>
      <c r="CH308" s="376"/>
      <c r="CI308" s="376"/>
      <c r="CJ308" s="376"/>
      <c r="CK308" s="376"/>
      <c r="CL308" s="376"/>
      <c r="CM308" s="376"/>
      <c r="CN308" s="376"/>
      <c r="CO308" s="376"/>
      <c r="CP308" s="376"/>
      <c r="CQ308" s="376"/>
      <c r="CR308" s="376"/>
      <c r="CS308" s="376"/>
      <c r="CT308" s="376"/>
      <c r="CU308" s="376"/>
      <c r="CV308" s="376"/>
      <c r="CW308" s="376"/>
      <c r="CX308" s="376"/>
      <c r="CY308" s="376"/>
      <c r="CZ308" s="376"/>
      <c r="DA308" s="376"/>
      <c r="DB308" s="376"/>
      <c r="DC308" s="376"/>
      <c r="DD308" s="376"/>
      <c r="DE308" s="376"/>
      <c r="DF308" s="376"/>
      <c r="DG308" s="376"/>
      <c r="DH308" s="376"/>
      <c r="DI308" s="376"/>
      <c r="DJ308" s="376"/>
      <c r="DK308" s="376"/>
      <c r="DL308" s="376"/>
      <c r="DM308" s="376"/>
      <c r="DN308" s="376"/>
      <c r="DO308" s="376"/>
      <c r="DP308" s="376"/>
      <c r="DQ308" s="376"/>
      <c r="DR308" s="376"/>
      <c r="DS308" s="376"/>
      <c r="DT308" s="376"/>
      <c r="DU308" s="376"/>
      <c r="DV308" s="376"/>
      <c r="DW308" s="376"/>
      <c r="DX308" s="376"/>
      <c r="DY308" s="376"/>
      <c r="DZ308" s="376"/>
      <c r="EA308" s="376"/>
      <c r="EB308" s="376"/>
      <c r="EC308" s="376"/>
      <c r="ED308" s="376"/>
      <c r="EE308" s="376"/>
      <c r="EF308" s="376"/>
      <c r="EG308" s="376"/>
      <c r="EH308" s="376"/>
      <c r="EI308" s="376"/>
      <c r="EJ308" s="376"/>
      <c r="EK308" s="376"/>
      <c r="EL308" s="376"/>
      <c r="EM308" s="376"/>
      <c r="EN308" s="376"/>
      <c r="EO308" s="376"/>
      <c r="EP308" s="376"/>
      <c r="EQ308" s="376"/>
      <c r="ER308" s="376"/>
      <c r="ES308" s="376"/>
      <c r="ET308" s="376"/>
      <c r="EU308" s="376"/>
      <c r="EV308" s="376"/>
      <c r="EW308" s="376"/>
      <c r="EX308" s="376"/>
      <c r="EY308" s="376"/>
      <c r="EZ308" s="376"/>
      <c r="FA308" s="376"/>
      <c r="FB308" s="376"/>
      <c r="FC308" s="376"/>
      <c r="FD308" s="376"/>
      <c r="FE308" s="376"/>
      <c r="FF308" s="376"/>
      <c r="FG308" s="376"/>
      <c r="FH308" s="376"/>
      <c r="FI308" s="376"/>
      <c r="FJ308" s="376"/>
      <c r="FK308" s="376"/>
      <c r="FL308" s="376"/>
      <c r="FM308" s="376"/>
      <c r="FN308" s="376"/>
      <c r="FO308" s="376"/>
      <c r="FP308" s="376"/>
      <c r="FQ308" s="376"/>
      <c r="FR308" s="376"/>
      <c r="FS308" s="376"/>
      <c r="FT308" s="376"/>
      <c r="FU308" s="376"/>
      <c r="FV308" s="376"/>
      <c r="FW308" s="376"/>
      <c r="FX308" s="376"/>
      <c r="FY308" s="376"/>
      <c r="FZ308" s="376"/>
      <c r="GA308" s="376"/>
      <c r="GB308" s="376"/>
      <c r="GC308" s="376"/>
      <c r="GD308" s="376"/>
      <c r="GE308" s="376"/>
      <c r="GF308" s="376"/>
      <c r="GG308" s="376"/>
      <c r="GH308" s="376"/>
      <c r="GI308" s="376"/>
      <c r="GJ308" s="376"/>
      <c r="GK308" s="376"/>
      <c r="GL308" s="376"/>
      <c r="GM308" s="376"/>
      <c r="GN308" s="376"/>
      <c r="GO308" s="376"/>
      <c r="GP308" s="376"/>
      <c r="GQ308" s="376"/>
      <c r="GR308" s="376"/>
      <c r="GS308" s="376"/>
      <c r="GT308" s="376"/>
      <c r="GU308" s="376"/>
      <c r="GV308" s="376"/>
      <c r="GW308" s="376"/>
      <c r="GX308" s="376"/>
      <c r="GY308" s="376"/>
      <c r="GZ308" s="376"/>
      <c r="HA308" s="376"/>
      <c r="HB308" s="376"/>
      <c r="HC308" s="376"/>
      <c r="HD308" s="376"/>
      <c r="HE308" s="376"/>
      <c r="HF308" s="376"/>
      <c r="HG308" s="376"/>
      <c r="HH308" s="376"/>
      <c r="HI308" s="376"/>
      <c r="HJ308" s="376"/>
      <c r="HK308" s="376"/>
      <c r="HL308" s="376"/>
      <c r="HM308" s="376"/>
      <c r="HN308" s="376"/>
      <c r="HO308" s="376"/>
      <c r="HP308" s="376"/>
      <c r="HQ308" s="376"/>
      <c r="HR308" s="376"/>
      <c r="HS308" s="376"/>
      <c r="HT308" s="376"/>
      <c r="HU308" s="376"/>
      <c r="HV308" s="376"/>
      <c r="HW308" s="376"/>
      <c r="HX308" s="376"/>
      <c r="HY308" s="376"/>
      <c r="HZ308" s="376"/>
      <c r="IA308" s="376"/>
      <c r="IB308" s="376"/>
      <c r="IC308" s="376"/>
      <c r="ID308" s="376"/>
      <c r="IE308" s="376"/>
      <c r="IF308" s="376"/>
      <c r="IG308" s="376"/>
      <c r="IH308" s="376"/>
      <c r="II308" s="376"/>
      <c r="IJ308" s="376"/>
      <c r="IK308" s="376"/>
      <c r="IL308" s="376"/>
      <c r="IM308" s="376"/>
      <c r="IN308" s="376"/>
      <c r="IO308" s="376"/>
      <c r="IP308" s="376"/>
      <c r="IQ308" s="376"/>
      <c r="IR308" s="376"/>
      <c r="IS308" s="376"/>
      <c r="IT308" s="376"/>
      <c r="IU308" s="376"/>
      <c r="IV308" s="376"/>
      <c r="IW308" s="376"/>
      <c r="IX308" s="376"/>
      <c r="IY308" s="376"/>
      <c r="IZ308" s="376"/>
      <c r="JA308" s="376"/>
      <c r="JB308" s="376"/>
      <c r="JC308" s="376"/>
      <c r="JD308" s="376"/>
      <c r="JE308" s="376"/>
      <c r="JF308" s="376"/>
      <c r="JG308" s="376"/>
      <c r="JH308" s="376"/>
      <c r="JI308" s="376"/>
      <c r="JJ308" s="376"/>
      <c r="JK308" s="376"/>
      <c r="JL308" s="376"/>
      <c r="JM308" s="376"/>
      <c r="JN308" s="376"/>
      <c r="JO308" s="376"/>
      <c r="JP308" s="376"/>
      <c r="JQ308" s="376"/>
      <c r="JR308" s="376"/>
      <c r="JS308" s="376"/>
      <c r="JT308" s="376"/>
      <c r="JU308" s="376"/>
      <c r="JV308" s="376"/>
    </row>
    <row r="309" spans="1:282" s="358" customFormat="1" ht="90" outlineLevel="1">
      <c r="A309" s="697"/>
      <c r="B309" s="635" t="s">
        <v>2672</v>
      </c>
      <c r="C309" s="540" t="s">
        <v>80</v>
      </c>
      <c r="D309" s="27" t="s">
        <v>1308</v>
      </c>
      <c r="E309" s="27" t="s">
        <v>1675</v>
      </c>
      <c r="F309" s="10" t="s">
        <v>1676</v>
      </c>
      <c r="G309" s="10" t="s">
        <v>1513</v>
      </c>
      <c r="H309" s="27" t="s">
        <v>2487</v>
      </c>
      <c r="I309" s="34">
        <v>4860</v>
      </c>
      <c r="J309" s="34">
        <v>4860</v>
      </c>
      <c r="K309" s="34">
        <v>0</v>
      </c>
      <c r="L309" s="34">
        <v>0</v>
      </c>
      <c r="M309" s="34">
        <v>3200</v>
      </c>
      <c r="N309" s="34">
        <v>0</v>
      </c>
      <c r="O309" s="34" t="s">
        <v>80</v>
      </c>
      <c r="P309" s="368" t="s">
        <v>80</v>
      </c>
      <c r="Q309" s="107">
        <v>45657</v>
      </c>
      <c r="R309" s="27" t="s">
        <v>182</v>
      </c>
      <c r="S309" s="107"/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1660</v>
      </c>
      <c r="Z309" s="34">
        <v>0</v>
      </c>
      <c r="AA309" s="34">
        <v>0</v>
      </c>
      <c r="AB309" s="34">
        <v>1660</v>
      </c>
      <c r="AC309" s="34">
        <v>0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1660</v>
      </c>
      <c r="AJ309" s="34">
        <v>0</v>
      </c>
      <c r="AK309" s="34">
        <v>0</v>
      </c>
      <c r="AL309" s="34">
        <v>1660</v>
      </c>
      <c r="AM309" s="34">
        <v>0</v>
      </c>
      <c r="AN309" s="34">
        <v>0</v>
      </c>
      <c r="AO309" s="34">
        <v>0</v>
      </c>
      <c r="AP309" s="34">
        <v>0</v>
      </c>
      <c r="AQ309" s="34">
        <v>0</v>
      </c>
      <c r="AR309" s="34">
        <v>0</v>
      </c>
      <c r="AS309" s="34">
        <v>0</v>
      </c>
      <c r="AT309" s="34">
        <v>0</v>
      </c>
      <c r="AU309" s="34">
        <v>0</v>
      </c>
      <c r="AV309" s="34">
        <v>0</v>
      </c>
      <c r="AW309" s="34">
        <v>0</v>
      </c>
      <c r="AX309" s="34">
        <v>0</v>
      </c>
      <c r="AY309" s="34">
        <v>0</v>
      </c>
      <c r="AZ309" s="34">
        <v>3200</v>
      </c>
      <c r="BA309" s="34">
        <v>0</v>
      </c>
      <c r="BB309" s="27" t="s">
        <v>2673</v>
      </c>
      <c r="BC309" s="27" t="s">
        <v>80</v>
      </c>
      <c r="BD309" s="215">
        <v>0</v>
      </c>
      <c r="BE309" s="215">
        <v>0</v>
      </c>
      <c r="BF309" s="107" t="s">
        <v>1971</v>
      </c>
      <c r="BG309" s="107"/>
      <c r="BH309" s="107" t="s">
        <v>2032</v>
      </c>
      <c r="BI309" s="107"/>
      <c r="BJ309" s="452"/>
      <c r="BK309" s="376"/>
      <c r="BL309" s="376"/>
      <c r="BM309" s="376"/>
      <c r="BN309" s="376"/>
      <c r="BO309" s="376"/>
      <c r="BP309" s="376"/>
      <c r="BQ309" s="376"/>
      <c r="BR309" s="376"/>
      <c r="BS309" s="376"/>
      <c r="BT309" s="376"/>
      <c r="BU309" s="376"/>
      <c r="BV309" s="376"/>
      <c r="BW309" s="376"/>
      <c r="BX309" s="376"/>
      <c r="BY309" s="376"/>
      <c r="BZ309" s="376"/>
      <c r="CA309" s="376"/>
      <c r="CB309" s="376"/>
      <c r="CC309" s="376"/>
      <c r="CD309" s="376"/>
      <c r="CE309" s="376"/>
      <c r="CF309" s="376"/>
      <c r="CG309" s="376"/>
      <c r="CH309" s="376"/>
      <c r="CI309" s="376"/>
      <c r="CJ309" s="376"/>
      <c r="CK309" s="376"/>
      <c r="CL309" s="376"/>
      <c r="CM309" s="376"/>
      <c r="CN309" s="376"/>
      <c r="CO309" s="376"/>
      <c r="CP309" s="376"/>
      <c r="CQ309" s="376"/>
      <c r="CR309" s="376"/>
      <c r="CS309" s="376"/>
      <c r="CT309" s="376"/>
      <c r="CU309" s="376"/>
      <c r="CV309" s="376"/>
      <c r="CW309" s="376"/>
      <c r="CX309" s="376"/>
      <c r="CY309" s="376"/>
      <c r="CZ309" s="376"/>
      <c r="DA309" s="376"/>
      <c r="DB309" s="376"/>
      <c r="DC309" s="376"/>
      <c r="DD309" s="376"/>
      <c r="DE309" s="376"/>
      <c r="DF309" s="376"/>
      <c r="DG309" s="376"/>
      <c r="DH309" s="376"/>
      <c r="DI309" s="376"/>
      <c r="DJ309" s="376"/>
      <c r="DK309" s="376"/>
      <c r="DL309" s="376"/>
      <c r="DM309" s="376"/>
      <c r="DN309" s="376"/>
      <c r="DO309" s="376"/>
      <c r="DP309" s="376"/>
      <c r="DQ309" s="376"/>
      <c r="DR309" s="376"/>
      <c r="DS309" s="376"/>
      <c r="DT309" s="376"/>
      <c r="DU309" s="376"/>
      <c r="DV309" s="376"/>
      <c r="DW309" s="376"/>
      <c r="DX309" s="376"/>
      <c r="DY309" s="376"/>
      <c r="DZ309" s="376"/>
      <c r="EA309" s="376"/>
      <c r="EB309" s="376"/>
      <c r="EC309" s="376"/>
      <c r="ED309" s="376"/>
      <c r="EE309" s="376"/>
      <c r="EF309" s="376"/>
      <c r="EG309" s="376"/>
      <c r="EH309" s="376"/>
      <c r="EI309" s="376"/>
      <c r="EJ309" s="376"/>
      <c r="EK309" s="376"/>
      <c r="EL309" s="376"/>
      <c r="EM309" s="376"/>
      <c r="EN309" s="376"/>
      <c r="EO309" s="376"/>
      <c r="EP309" s="376"/>
      <c r="EQ309" s="376"/>
      <c r="ER309" s="376"/>
      <c r="ES309" s="376"/>
      <c r="ET309" s="376"/>
      <c r="EU309" s="376"/>
      <c r="EV309" s="376"/>
      <c r="EW309" s="376"/>
      <c r="EX309" s="376"/>
      <c r="EY309" s="376"/>
      <c r="EZ309" s="376"/>
      <c r="FA309" s="376"/>
      <c r="FB309" s="376"/>
      <c r="FC309" s="376"/>
      <c r="FD309" s="376"/>
      <c r="FE309" s="376"/>
      <c r="FF309" s="376"/>
      <c r="FG309" s="376"/>
      <c r="FH309" s="376"/>
      <c r="FI309" s="376"/>
      <c r="FJ309" s="376"/>
      <c r="FK309" s="376"/>
      <c r="FL309" s="376"/>
      <c r="FM309" s="376"/>
      <c r="FN309" s="376"/>
      <c r="FO309" s="376"/>
      <c r="FP309" s="376"/>
      <c r="FQ309" s="376"/>
      <c r="FR309" s="376"/>
      <c r="FS309" s="376"/>
      <c r="FT309" s="376"/>
      <c r="FU309" s="376"/>
      <c r="FV309" s="376"/>
      <c r="FW309" s="376"/>
      <c r="FX309" s="376"/>
      <c r="FY309" s="376"/>
      <c r="FZ309" s="376"/>
      <c r="GA309" s="376"/>
      <c r="GB309" s="376"/>
      <c r="GC309" s="376"/>
      <c r="GD309" s="376"/>
      <c r="GE309" s="376"/>
      <c r="GF309" s="376"/>
      <c r="GG309" s="376"/>
      <c r="GH309" s="376"/>
      <c r="GI309" s="376"/>
      <c r="GJ309" s="376"/>
      <c r="GK309" s="376"/>
      <c r="GL309" s="376"/>
      <c r="GM309" s="376"/>
      <c r="GN309" s="376"/>
      <c r="GO309" s="376"/>
      <c r="GP309" s="376"/>
      <c r="GQ309" s="376"/>
      <c r="GR309" s="376"/>
      <c r="GS309" s="376"/>
      <c r="GT309" s="376"/>
      <c r="GU309" s="376"/>
      <c r="GV309" s="376"/>
      <c r="GW309" s="376"/>
      <c r="GX309" s="376"/>
      <c r="GY309" s="376"/>
      <c r="GZ309" s="376"/>
      <c r="HA309" s="376"/>
      <c r="HB309" s="376"/>
      <c r="HC309" s="376"/>
      <c r="HD309" s="376"/>
      <c r="HE309" s="376"/>
      <c r="HF309" s="376"/>
      <c r="HG309" s="376"/>
      <c r="HH309" s="376"/>
      <c r="HI309" s="376"/>
      <c r="HJ309" s="376"/>
      <c r="HK309" s="376"/>
      <c r="HL309" s="376"/>
      <c r="HM309" s="376"/>
      <c r="HN309" s="376"/>
      <c r="HO309" s="376"/>
      <c r="HP309" s="376"/>
      <c r="HQ309" s="376"/>
      <c r="HR309" s="376"/>
      <c r="HS309" s="376"/>
      <c r="HT309" s="376"/>
      <c r="HU309" s="376"/>
      <c r="HV309" s="376"/>
      <c r="HW309" s="376"/>
      <c r="HX309" s="376"/>
      <c r="HY309" s="376"/>
      <c r="HZ309" s="376"/>
      <c r="IA309" s="376"/>
      <c r="IB309" s="376"/>
      <c r="IC309" s="376"/>
      <c r="ID309" s="376"/>
      <c r="IE309" s="376"/>
      <c r="IF309" s="376"/>
      <c r="IG309" s="376"/>
      <c r="IH309" s="376"/>
      <c r="II309" s="376"/>
      <c r="IJ309" s="376"/>
      <c r="IK309" s="376"/>
      <c r="IL309" s="376"/>
      <c r="IM309" s="376"/>
      <c r="IN309" s="376"/>
      <c r="IO309" s="376"/>
      <c r="IP309" s="376"/>
      <c r="IQ309" s="376"/>
      <c r="IR309" s="376"/>
      <c r="IS309" s="376"/>
      <c r="IT309" s="376"/>
      <c r="IU309" s="376"/>
      <c r="IV309" s="376"/>
      <c r="IW309" s="376"/>
      <c r="IX309" s="376"/>
      <c r="IY309" s="376"/>
      <c r="IZ309" s="376"/>
      <c r="JA309" s="376"/>
      <c r="JB309" s="376"/>
      <c r="JC309" s="376"/>
      <c r="JD309" s="376"/>
      <c r="JE309" s="376"/>
      <c r="JF309" s="376"/>
      <c r="JG309" s="376"/>
      <c r="JH309" s="376"/>
      <c r="JI309" s="376"/>
      <c r="JJ309" s="376"/>
      <c r="JK309" s="376"/>
      <c r="JL309" s="376"/>
      <c r="JM309" s="376"/>
      <c r="JN309" s="376"/>
      <c r="JO309" s="376"/>
      <c r="JP309" s="376"/>
      <c r="JQ309" s="376"/>
      <c r="JR309" s="376"/>
      <c r="JS309" s="376"/>
      <c r="JT309" s="376"/>
      <c r="JU309" s="376"/>
      <c r="JV309" s="376"/>
    </row>
    <row r="310" spans="1:282" s="358" customFormat="1" ht="144" outlineLevel="1">
      <c r="A310" s="697"/>
      <c r="B310" s="635" t="s">
        <v>2675</v>
      </c>
      <c r="C310" s="540" t="s">
        <v>80</v>
      </c>
      <c r="D310" s="27" t="s">
        <v>1308</v>
      </c>
      <c r="E310" s="27" t="s">
        <v>1675</v>
      </c>
      <c r="F310" s="10" t="s">
        <v>1676</v>
      </c>
      <c r="G310" s="10" t="s">
        <v>1513</v>
      </c>
      <c r="H310" s="27" t="s">
        <v>2676</v>
      </c>
      <c r="I310" s="34">
        <v>460</v>
      </c>
      <c r="J310" s="34">
        <v>460</v>
      </c>
      <c r="K310" s="34">
        <v>0</v>
      </c>
      <c r="L310" s="34">
        <v>0</v>
      </c>
      <c r="M310" s="34">
        <v>320</v>
      </c>
      <c r="N310" s="34">
        <v>0</v>
      </c>
      <c r="O310" s="34" t="s">
        <v>80</v>
      </c>
      <c r="P310" s="368" t="s">
        <v>80</v>
      </c>
      <c r="Q310" s="107">
        <v>45657</v>
      </c>
      <c r="R310" s="27" t="s">
        <v>182</v>
      </c>
      <c r="S310" s="107"/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140</v>
      </c>
      <c r="Z310" s="34">
        <v>0</v>
      </c>
      <c r="AA310" s="34">
        <v>0</v>
      </c>
      <c r="AB310" s="34">
        <v>140</v>
      </c>
      <c r="AC310" s="34">
        <v>0</v>
      </c>
      <c r="AD310" s="34">
        <v>0</v>
      </c>
      <c r="AE310" s="34">
        <v>0</v>
      </c>
      <c r="AF310" s="34">
        <v>0</v>
      </c>
      <c r="AG310" s="34">
        <v>0</v>
      </c>
      <c r="AH310" s="34">
        <v>0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140</v>
      </c>
      <c r="AO310" s="34">
        <v>0</v>
      </c>
      <c r="AP310" s="34">
        <v>0</v>
      </c>
      <c r="AQ310" s="34">
        <v>140</v>
      </c>
      <c r="AR310" s="34">
        <v>0</v>
      </c>
      <c r="AS310" s="34">
        <v>0</v>
      </c>
      <c r="AT310" s="34">
        <v>0</v>
      </c>
      <c r="AU310" s="34">
        <v>0</v>
      </c>
      <c r="AV310" s="34">
        <v>0</v>
      </c>
      <c r="AW310" s="34">
        <v>0</v>
      </c>
      <c r="AX310" s="34">
        <v>0</v>
      </c>
      <c r="AY310" s="34">
        <v>0</v>
      </c>
      <c r="AZ310" s="34">
        <v>320</v>
      </c>
      <c r="BA310" s="34">
        <v>0</v>
      </c>
      <c r="BB310" s="27" t="s">
        <v>2677</v>
      </c>
      <c r="BC310" s="27" t="s">
        <v>80</v>
      </c>
      <c r="BD310" s="215">
        <v>0</v>
      </c>
      <c r="BE310" s="215">
        <v>0</v>
      </c>
      <c r="BF310" s="107" t="s">
        <v>1971</v>
      </c>
      <c r="BG310" s="107"/>
      <c r="BH310" s="107" t="s">
        <v>2032</v>
      </c>
      <c r="BI310" s="107"/>
      <c r="BJ310" s="452"/>
      <c r="BK310" s="376"/>
      <c r="BL310" s="376"/>
      <c r="BM310" s="376"/>
      <c r="BN310" s="376"/>
      <c r="BO310" s="376"/>
      <c r="BP310" s="376"/>
      <c r="BQ310" s="376"/>
      <c r="BR310" s="376"/>
      <c r="BS310" s="376"/>
      <c r="BT310" s="376"/>
      <c r="BU310" s="376"/>
      <c r="BV310" s="376"/>
      <c r="BW310" s="376"/>
      <c r="BX310" s="376"/>
      <c r="BY310" s="376"/>
      <c r="BZ310" s="376"/>
      <c r="CA310" s="376"/>
      <c r="CB310" s="376"/>
      <c r="CC310" s="376"/>
      <c r="CD310" s="376"/>
      <c r="CE310" s="376"/>
      <c r="CF310" s="376"/>
      <c r="CG310" s="376"/>
      <c r="CH310" s="376"/>
      <c r="CI310" s="376"/>
      <c r="CJ310" s="376"/>
      <c r="CK310" s="376"/>
      <c r="CL310" s="376"/>
      <c r="CM310" s="376"/>
      <c r="CN310" s="376"/>
      <c r="CO310" s="376"/>
      <c r="CP310" s="376"/>
      <c r="CQ310" s="376"/>
      <c r="CR310" s="376"/>
      <c r="CS310" s="376"/>
      <c r="CT310" s="376"/>
      <c r="CU310" s="376"/>
      <c r="CV310" s="376"/>
      <c r="CW310" s="376"/>
      <c r="CX310" s="376"/>
      <c r="CY310" s="376"/>
      <c r="CZ310" s="376"/>
      <c r="DA310" s="376"/>
      <c r="DB310" s="376"/>
      <c r="DC310" s="376"/>
      <c r="DD310" s="376"/>
      <c r="DE310" s="376"/>
      <c r="DF310" s="376"/>
      <c r="DG310" s="376"/>
      <c r="DH310" s="376"/>
      <c r="DI310" s="376"/>
      <c r="DJ310" s="376"/>
      <c r="DK310" s="376"/>
      <c r="DL310" s="376"/>
      <c r="DM310" s="376"/>
      <c r="DN310" s="376"/>
      <c r="DO310" s="376"/>
      <c r="DP310" s="376"/>
      <c r="DQ310" s="376"/>
      <c r="DR310" s="376"/>
      <c r="DS310" s="376"/>
      <c r="DT310" s="376"/>
      <c r="DU310" s="376"/>
      <c r="DV310" s="376"/>
      <c r="DW310" s="376"/>
      <c r="DX310" s="376"/>
      <c r="DY310" s="376"/>
      <c r="DZ310" s="376"/>
      <c r="EA310" s="376"/>
      <c r="EB310" s="376"/>
      <c r="EC310" s="376"/>
      <c r="ED310" s="376"/>
      <c r="EE310" s="376"/>
      <c r="EF310" s="376"/>
      <c r="EG310" s="376"/>
      <c r="EH310" s="376"/>
      <c r="EI310" s="376"/>
      <c r="EJ310" s="376"/>
      <c r="EK310" s="376"/>
      <c r="EL310" s="376"/>
      <c r="EM310" s="376"/>
      <c r="EN310" s="376"/>
      <c r="EO310" s="376"/>
      <c r="EP310" s="376"/>
      <c r="EQ310" s="376"/>
      <c r="ER310" s="376"/>
      <c r="ES310" s="376"/>
      <c r="ET310" s="376"/>
      <c r="EU310" s="376"/>
      <c r="EV310" s="376"/>
      <c r="EW310" s="376"/>
      <c r="EX310" s="376"/>
      <c r="EY310" s="376"/>
      <c r="EZ310" s="376"/>
      <c r="FA310" s="376"/>
      <c r="FB310" s="376"/>
      <c r="FC310" s="376"/>
      <c r="FD310" s="376"/>
      <c r="FE310" s="376"/>
      <c r="FF310" s="376"/>
      <c r="FG310" s="376"/>
      <c r="FH310" s="376"/>
      <c r="FI310" s="376"/>
      <c r="FJ310" s="376"/>
      <c r="FK310" s="376"/>
      <c r="FL310" s="376"/>
      <c r="FM310" s="376"/>
      <c r="FN310" s="376"/>
      <c r="FO310" s="376"/>
      <c r="FP310" s="376"/>
      <c r="FQ310" s="376"/>
      <c r="FR310" s="376"/>
      <c r="FS310" s="376"/>
      <c r="FT310" s="376"/>
      <c r="FU310" s="376"/>
      <c r="FV310" s="376"/>
      <c r="FW310" s="376"/>
      <c r="FX310" s="376"/>
      <c r="FY310" s="376"/>
      <c r="FZ310" s="376"/>
      <c r="GA310" s="376"/>
      <c r="GB310" s="376"/>
      <c r="GC310" s="376"/>
      <c r="GD310" s="376"/>
      <c r="GE310" s="376"/>
      <c r="GF310" s="376"/>
      <c r="GG310" s="376"/>
      <c r="GH310" s="376"/>
      <c r="GI310" s="376"/>
      <c r="GJ310" s="376"/>
      <c r="GK310" s="376"/>
      <c r="GL310" s="376"/>
      <c r="GM310" s="376"/>
      <c r="GN310" s="376"/>
      <c r="GO310" s="376"/>
      <c r="GP310" s="376"/>
      <c r="GQ310" s="376"/>
      <c r="GR310" s="376"/>
      <c r="GS310" s="376"/>
      <c r="GT310" s="376"/>
      <c r="GU310" s="376"/>
      <c r="GV310" s="376"/>
      <c r="GW310" s="376"/>
      <c r="GX310" s="376"/>
      <c r="GY310" s="376"/>
      <c r="GZ310" s="376"/>
      <c r="HA310" s="376"/>
      <c r="HB310" s="376"/>
      <c r="HC310" s="376"/>
      <c r="HD310" s="376"/>
      <c r="HE310" s="376"/>
      <c r="HF310" s="376"/>
      <c r="HG310" s="376"/>
      <c r="HH310" s="376"/>
      <c r="HI310" s="376"/>
      <c r="HJ310" s="376"/>
      <c r="HK310" s="376"/>
      <c r="HL310" s="376"/>
      <c r="HM310" s="376"/>
      <c r="HN310" s="376"/>
      <c r="HO310" s="376"/>
      <c r="HP310" s="376"/>
      <c r="HQ310" s="376"/>
      <c r="HR310" s="376"/>
      <c r="HS310" s="376"/>
      <c r="HT310" s="376"/>
      <c r="HU310" s="376"/>
      <c r="HV310" s="376"/>
      <c r="HW310" s="376"/>
      <c r="HX310" s="376"/>
      <c r="HY310" s="376"/>
      <c r="HZ310" s="376"/>
      <c r="IA310" s="376"/>
      <c r="IB310" s="376"/>
      <c r="IC310" s="376"/>
      <c r="ID310" s="376"/>
      <c r="IE310" s="376"/>
      <c r="IF310" s="376"/>
      <c r="IG310" s="376"/>
      <c r="IH310" s="376"/>
      <c r="II310" s="376"/>
      <c r="IJ310" s="376"/>
      <c r="IK310" s="376"/>
      <c r="IL310" s="376"/>
      <c r="IM310" s="376"/>
      <c r="IN310" s="376"/>
      <c r="IO310" s="376"/>
      <c r="IP310" s="376"/>
      <c r="IQ310" s="376"/>
      <c r="IR310" s="376"/>
      <c r="IS310" s="376"/>
      <c r="IT310" s="376"/>
      <c r="IU310" s="376"/>
      <c r="IV310" s="376"/>
      <c r="IW310" s="376"/>
      <c r="IX310" s="376"/>
      <c r="IY310" s="376"/>
      <c r="IZ310" s="376"/>
      <c r="JA310" s="376"/>
      <c r="JB310" s="376"/>
      <c r="JC310" s="376"/>
      <c r="JD310" s="376"/>
      <c r="JE310" s="376"/>
      <c r="JF310" s="376"/>
      <c r="JG310" s="376"/>
      <c r="JH310" s="376"/>
      <c r="JI310" s="376"/>
      <c r="JJ310" s="376"/>
      <c r="JK310" s="376"/>
      <c r="JL310" s="376"/>
      <c r="JM310" s="376"/>
      <c r="JN310" s="376"/>
      <c r="JO310" s="376"/>
      <c r="JP310" s="376"/>
      <c r="JQ310" s="376"/>
      <c r="JR310" s="376"/>
      <c r="JS310" s="376"/>
      <c r="JT310" s="376"/>
      <c r="JU310" s="376"/>
      <c r="JV310" s="376"/>
    </row>
    <row r="311" spans="1:282" s="358" customFormat="1" ht="90" outlineLevel="1">
      <c r="A311" s="697"/>
      <c r="B311" s="635" t="s">
        <v>2678</v>
      </c>
      <c r="C311" s="540" t="s">
        <v>80</v>
      </c>
      <c r="D311" s="27" t="s">
        <v>1308</v>
      </c>
      <c r="E311" s="27" t="s">
        <v>1675</v>
      </c>
      <c r="F311" s="10" t="s">
        <v>1676</v>
      </c>
      <c r="G311" s="10" t="s">
        <v>1513</v>
      </c>
      <c r="H311" s="27" t="s">
        <v>2487</v>
      </c>
      <c r="I311" s="34">
        <v>1695</v>
      </c>
      <c r="J311" s="34">
        <v>1695</v>
      </c>
      <c r="K311" s="34">
        <v>0</v>
      </c>
      <c r="L311" s="34">
        <v>0</v>
      </c>
      <c r="M311" s="34">
        <v>995</v>
      </c>
      <c r="N311" s="34">
        <v>0</v>
      </c>
      <c r="O311" s="34" t="s">
        <v>80</v>
      </c>
      <c r="P311" s="368" t="s">
        <v>80</v>
      </c>
      <c r="Q311" s="107">
        <v>45657</v>
      </c>
      <c r="R311" s="27" t="s">
        <v>182</v>
      </c>
      <c r="S311" s="107"/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700</v>
      </c>
      <c r="Z311" s="34">
        <v>0</v>
      </c>
      <c r="AA311" s="34">
        <v>0</v>
      </c>
      <c r="AB311" s="34">
        <v>700</v>
      </c>
      <c r="AC311" s="34">
        <v>0</v>
      </c>
      <c r="AD311" s="34">
        <v>0</v>
      </c>
      <c r="AE311" s="34">
        <v>0</v>
      </c>
      <c r="AF311" s="34">
        <v>0</v>
      </c>
      <c r="AG311" s="34">
        <v>0</v>
      </c>
      <c r="AH311" s="34">
        <v>0</v>
      </c>
      <c r="AI311" s="34">
        <v>0</v>
      </c>
      <c r="AJ311" s="34">
        <v>0</v>
      </c>
      <c r="AK311" s="34">
        <v>0</v>
      </c>
      <c r="AL311" s="34">
        <v>0</v>
      </c>
      <c r="AM311" s="34">
        <v>0</v>
      </c>
      <c r="AN311" s="34">
        <v>700</v>
      </c>
      <c r="AO311" s="34">
        <v>0</v>
      </c>
      <c r="AP311" s="34">
        <v>0</v>
      </c>
      <c r="AQ311" s="34">
        <v>700</v>
      </c>
      <c r="AR311" s="34">
        <v>0</v>
      </c>
      <c r="AS311" s="34">
        <v>0</v>
      </c>
      <c r="AT311" s="34">
        <v>0</v>
      </c>
      <c r="AU311" s="34">
        <v>0</v>
      </c>
      <c r="AV311" s="34">
        <v>0</v>
      </c>
      <c r="AW311" s="34">
        <v>0</v>
      </c>
      <c r="AX311" s="34">
        <v>0</v>
      </c>
      <c r="AY311" s="34">
        <v>0</v>
      </c>
      <c r="AZ311" s="34">
        <v>995</v>
      </c>
      <c r="BA311" s="34">
        <v>0</v>
      </c>
      <c r="BB311" s="27" t="s">
        <v>2677</v>
      </c>
      <c r="BC311" s="27" t="s">
        <v>80</v>
      </c>
      <c r="BD311" s="215">
        <v>0</v>
      </c>
      <c r="BE311" s="215">
        <v>0</v>
      </c>
      <c r="BF311" s="107" t="s">
        <v>1971</v>
      </c>
      <c r="BG311" s="107"/>
      <c r="BH311" s="107" t="s">
        <v>2032</v>
      </c>
      <c r="BI311" s="107"/>
      <c r="BJ311" s="452"/>
      <c r="BK311" s="376"/>
      <c r="BL311" s="376"/>
      <c r="BM311" s="376"/>
      <c r="BN311" s="376"/>
      <c r="BO311" s="376"/>
      <c r="BP311" s="376"/>
      <c r="BQ311" s="376"/>
      <c r="BR311" s="376"/>
      <c r="BS311" s="376"/>
      <c r="BT311" s="376"/>
      <c r="BU311" s="376"/>
      <c r="BV311" s="376"/>
      <c r="BW311" s="376"/>
      <c r="BX311" s="376"/>
      <c r="BY311" s="376"/>
      <c r="BZ311" s="376"/>
      <c r="CA311" s="376"/>
      <c r="CB311" s="376"/>
      <c r="CC311" s="376"/>
      <c r="CD311" s="376"/>
      <c r="CE311" s="376"/>
      <c r="CF311" s="376"/>
      <c r="CG311" s="376"/>
      <c r="CH311" s="376"/>
      <c r="CI311" s="376"/>
      <c r="CJ311" s="376"/>
      <c r="CK311" s="376"/>
      <c r="CL311" s="376"/>
      <c r="CM311" s="376"/>
      <c r="CN311" s="376"/>
      <c r="CO311" s="376"/>
      <c r="CP311" s="376"/>
      <c r="CQ311" s="376"/>
      <c r="CR311" s="376"/>
      <c r="CS311" s="376"/>
      <c r="CT311" s="376"/>
      <c r="CU311" s="376"/>
      <c r="CV311" s="376"/>
      <c r="CW311" s="376"/>
      <c r="CX311" s="376"/>
      <c r="CY311" s="376"/>
      <c r="CZ311" s="376"/>
      <c r="DA311" s="376"/>
      <c r="DB311" s="376"/>
      <c r="DC311" s="376"/>
      <c r="DD311" s="376"/>
      <c r="DE311" s="376"/>
      <c r="DF311" s="376"/>
      <c r="DG311" s="376"/>
      <c r="DH311" s="376"/>
      <c r="DI311" s="376"/>
      <c r="DJ311" s="376"/>
      <c r="DK311" s="376"/>
      <c r="DL311" s="376"/>
      <c r="DM311" s="376"/>
      <c r="DN311" s="376"/>
      <c r="DO311" s="376"/>
      <c r="DP311" s="376"/>
      <c r="DQ311" s="376"/>
      <c r="DR311" s="376"/>
      <c r="DS311" s="376"/>
      <c r="DT311" s="376"/>
      <c r="DU311" s="376"/>
      <c r="DV311" s="376"/>
      <c r="DW311" s="376"/>
      <c r="DX311" s="376"/>
      <c r="DY311" s="376"/>
      <c r="DZ311" s="376"/>
      <c r="EA311" s="376"/>
      <c r="EB311" s="376"/>
      <c r="EC311" s="376"/>
      <c r="ED311" s="376"/>
      <c r="EE311" s="376"/>
      <c r="EF311" s="376"/>
      <c r="EG311" s="376"/>
      <c r="EH311" s="376"/>
      <c r="EI311" s="376"/>
      <c r="EJ311" s="376"/>
      <c r="EK311" s="376"/>
      <c r="EL311" s="376"/>
      <c r="EM311" s="376"/>
      <c r="EN311" s="376"/>
      <c r="EO311" s="376"/>
      <c r="EP311" s="376"/>
      <c r="EQ311" s="376"/>
      <c r="ER311" s="376"/>
      <c r="ES311" s="376"/>
      <c r="ET311" s="376"/>
      <c r="EU311" s="376"/>
      <c r="EV311" s="376"/>
      <c r="EW311" s="376"/>
      <c r="EX311" s="376"/>
      <c r="EY311" s="376"/>
      <c r="EZ311" s="376"/>
      <c r="FA311" s="376"/>
      <c r="FB311" s="376"/>
      <c r="FC311" s="376"/>
      <c r="FD311" s="376"/>
      <c r="FE311" s="376"/>
      <c r="FF311" s="376"/>
      <c r="FG311" s="376"/>
      <c r="FH311" s="376"/>
      <c r="FI311" s="376"/>
      <c r="FJ311" s="376"/>
      <c r="FK311" s="376"/>
      <c r="FL311" s="376"/>
      <c r="FM311" s="376"/>
      <c r="FN311" s="376"/>
      <c r="FO311" s="376"/>
      <c r="FP311" s="376"/>
      <c r="FQ311" s="376"/>
      <c r="FR311" s="376"/>
      <c r="FS311" s="376"/>
      <c r="FT311" s="376"/>
      <c r="FU311" s="376"/>
      <c r="FV311" s="376"/>
      <c r="FW311" s="376"/>
      <c r="FX311" s="376"/>
      <c r="FY311" s="376"/>
      <c r="FZ311" s="376"/>
      <c r="GA311" s="376"/>
      <c r="GB311" s="376"/>
      <c r="GC311" s="376"/>
      <c r="GD311" s="376"/>
      <c r="GE311" s="376"/>
      <c r="GF311" s="376"/>
      <c r="GG311" s="376"/>
      <c r="GH311" s="376"/>
      <c r="GI311" s="376"/>
      <c r="GJ311" s="376"/>
      <c r="GK311" s="376"/>
      <c r="GL311" s="376"/>
      <c r="GM311" s="376"/>
      <c r="GN311" s="376"/>
      <c r="GO311" s="376"/>
      <c r="GP311" s="376"/>
      <c r="GQ311" s="376"/>
      <c r="GR311" s="376"/>
      <c r="GS311" s="376"/>
      <c r="GT311" s="376"/>
      <c r="GU311" s="376"/>
      <c r="GV311" s="376"/>
      <c r="GW311" s="376"/>
      <c r="GX311" s="376"/>
      <c r="GY311" s="376"/>
      <c r="GZ311" s="376"/>
      <c r="HA311" s="376"/>
      <c r="HB311" s="376"/>
      <c r="HC311" s="376"/>
      <c r="HD311" s="376"/>
      <c r="HE311" s="376"/>
      <c r="HF311" s="376"/>
      <c r="HG311" s="376"/>
      <c r="HH311" s="376"/>
      <c r="HI311" s="376"/>
      <c r="HJ311" s="376"/>
      <c r="HK311" s="376"/>
      <c r="HL311" s="376"/>
      <c r="HM311" s="376"/>
      <c r="HN311" s="376"/>
      <c r="HO311" s="376"/>
      <c r="HP311" s="376"/>
      <c r="HQ311" s="376"/>
      <c r="HR311" s="376"/>
      <c r="HS311" s="376"/>
      <c r="HT311" s="376"/>
      <c r="HU311" s="376"/>
      <c r="HV311" s="376"/>
      <c r="HW311" s="376"/>
      <c r="HX311" s="376"/>
      <c r="HY311" s="376"/>
      <c r="HZ311" s="376"/>
      <c r="IA311" s="376"/>
      <c r="IB311" s="376"/>
      <c r="IC311" s="376"/>
      <c r="ID311" s="376"/>
      <c r="IE311" s="376"/>
      <c r="IF311" s="376"/>
      <c r="IG311" s="376"/>
      <c r="IH311" s="376"/>
      <c r="II311" s="376"/>
      <c r="IJ311" s="376"/>
      <c r="IK311" s="376"/>
      <c r="IL311" s="376"/>
      <c r="IM311" s="376"/>
      <c r="IN311" s="376"/>
      <c r="IO311" s="376"/>
      <c r="IP311" s="376"/>
      <c r="IQ311" s="376"/>
      <c r="IR311" s="376"/>
      <c r="IS311" s="376"/>
      <c r="IT311" s="376"/>
      <c r="IU311" s="376"/>
      <c r="IV311" s="376"/>
      <c r="IW311" s="376"/>
      <c r="IX311" s="376"/>
      <c r="IY311" s="376"/>
      <c r="IZ311" s="376"/>
      <c r="JA311" s="376"/>
      <c r="JB311" s="376"/>
      <c r="JC311" s="376"/>
      <c r="JD311" s="376"/>
      <c r="JE311" s="376"/>
      <c r="JF311" s="376"/>
      <c r="JG311" s="376"/>
      <c r="JH311" s="376"/>
      <c r="JI311" s="376"/>
      <c r="JJ311" s="376"/>
      <c r="JK311" s="376"/>
      <c r="JL311" s="376"/>
      <c r="JM311" s="376"/>
      <c r="JN311" s="376"/>
      <c r="JO311" s="376"/>
      <c r="JP311" s="376"/>
      <c r="JQ311" s="376"/>
      <c r="JR311" s="376"/>
      <c r="JS311" s="376"/>
      <c r="JT311" s="376"/>
      <c r="JU311" s="376"/>
      <c r="JV311" s="376"/>
    </row>
    <row r="312" spans="1:282" s="358" customFormat="1" ht="72" outlineLevel="1">
      <c r="A312" s="697"/>
      <c r="B312" s="635" t="s">
        <v>2679</v>
      </c>
      <c r="C312" s="540" t="s">
        <v>80</v>
      </c>
      <c r="D312" s="27" t="s">
        <v>1044</v>
      </c>
      <c r="E312" s="27" t="s">
        <v>1891</v>
      </c>
      <c r="F312" s="10" t="s">
        <v>1889</v>
      </c>
      <c r="G312" s="10" t="s">
        <v>1513</v>
      </c>
      <c r="H312" s="27" t="s">
        <v>2680</v>
      </c>
      <c r="I312" s="34">
        <v>123</v>
      </c>
      <c r="J312" s="34">
        <v>123</v>
      </c>
      <c r="K312" s="34">
        <v>0</v>
      </c>
      <c r="L312" s="34">
        <v>0</v>
      </c>
      <c r="M312" s="34">
        <v>85</v>
      </c>
      <c r="N312" s="34">
        <v>0</v>
      </c>
      <c r="O312" s="34" t="s">
        <v>80</v>
      </c>
      <c r="P312" s="368" t="s">
        <v>80</v>
      </c>
      <c r="Q312" s="107">
        <v>45657</v>
      </c>
      <c r="R312" s="27" t="s">
        <v>182</v>
      </c>
      <c r="S312" s="107"/>
      <c r="T312" s="34">
        <v>0</v>
      </c>
      <c r="U312" s="34">
        <v>0</v>
      </c>
      <c r="V312" s="34">
        <v>0</v>
      </c>
      <c r="W312" s="34">
        <v>0</v>
      </c>
      <c r="X312" s="34">
        <v>0</v>
      </c>
      <c r="Y312" s="34">
        <v>38</v>
      </c>
      <c r="Z312" s="34">
        <v>0</v>
      </c>
      <c r="AA312" s="34">
        <v>0</v>
      </c>
      <c r="AB312" s="34">
        <v>38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38</v>
      </c>
      <c r="AO312" s="34">
        <v>0</v>
      </c>
      <c r="AP312" s="34">
        <v>0</v>
      </c>
      <c r="AQ312" s="34">
        <v>38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85</v>
      </c>
      <c r="BA312" s="34">
        <v>0</v>
      </c>
      <c r="BB312" s="27" t="s">
        <v>2677</v>
      </c>
      <c r="BC312" s="27" t="s">
        <v>80</v>
      </c>
      <c r="BD312" s="215">
        <v>0</v>
      </c>
      <c r="BE312" s="215">
        <v>0</v>
      </c>
      <c r="BF312" s="107" t="s">
        <v>1971</v>
      </c>
      <c r="BG312" s="107"/>
      <c r="BH312" s="107" t="s">
        <v>2016</v>
      </c>
      <c r="BI312" s="107"/>
      <c r="BJ312" s="452"/>
      <c r="BK312" s="376"/>
      <c r="BL312" s="376"/>
      <c r="BM312" s="376"/>
      <c r="BN312" s="376"/>
      <c r="BO312" s="376"/>
      <c r="BP312" s="376"/>
      <c r="BQ312" s="376"/>
      <c r="BR312" s="376"/>
      <c r="BS312" s="376"/>
      <c r="BT312" s="376"/>
      <c r="BU312" s="376"/>
      <c r="BV312" s="376"/>
      <c r="BW312" s="376"/>
      <c r="BX312" s="376"/>
      <c r="BY312" s="376"/>
      <c r="BZ312" s="376"/>
      <c r="CA312" s="376"/>
      <c r="CB312" s="376"/>
      <c r="CC312" s="376"/>
      <c r="CD312" s="376"/>
      <c r="CE312" s="376"/>
      <c r="CF312" s="376"/>
      <c r="CG312" s="376"/>
      <c r="CH312" s="376"/>
      <c r="CI312" s="376"/>
      <c r="CJ312" s="376"/>
      <c r="CK312" s="376"/>
      <c r="CL312" s="376"/>
      <c r="CM312" s="376"/>
      <c r="CN312" s="376"/>
      <c r="CO312" s="376"/>
      <c r="CP312" s="376"/>
      <c r="CQ312" s="376"/>
      <c r="CR312" s="376"/>
      <c r="CS312" s="376"/>
      <c r="CT312" s="376"/>
      <c r="CU312" s="376"/>
      <c r="CV312" s="376"/>
      <c r="CW312" s="376"/>
      <c r="CX312" s="376"/>
      <c r="CY312" s="376"/>
      <c r="CZ312" s="376"/>
      <c r="DA312" s="376"/>
      <c r="DB312" s="376"/>
      <c r="DC312" s="376"/>
      <c r="DD312" s="376"/>
      <c r="DE312" s="376"/>
      <c r="DF312" s="376"/>
      <c r="DG312" s="376"/>
      <c r="DH312" s="376"/>
      <c r="DI312" s="376"/>
      <c r="DJ312" s="376"/>
      <c r="DK312" s="376"/>
      <c r="DL312" s="376"/>
      <c r="DM312" s="376"/>
      <c r="DN312" s="376"/>
      <c r="DO312" s="376"/>
      <c r="DP312" s="376"/>
      <c r="DQ312" s="376"/>
      <c r="DR312" s="376"/>
      <c r="DS312" s="376"/>
      <c r="DT312" s="376"/>
      <c r="DU312" s="376"/>
      <c r="DV312" s="376"/>
      <c r="DW312" s="376"/>
      <c r="DX312" s="376"/>
      <c r="DY312" s="376"/>
      <c r="DZ312" s="376"/>
      <c r="EA312" s="376"/>
      <c r="EB312" s="376"/>
      <c r="EC312" s="376"/>
      <c r="ED312" s="376"/>
      <c r="EE312" s="376"/>
      <c r="EF312" s="376"/>
      <c r="EG312" s="376"/>
      <c r="EH312" s="376"/>
      <c r="EI312" s="376"/>
      <c r="EJ312" s="376"/>
      <c r="EK312" s="376"/>
      <c r="EL312" s="376"/>
      <c r="EM312" s="376"/>
      <c r="EN312" s="376"/>
      <c r="EO312" s="376"/>
      <c r="EP312" s="376"/>
      <c r="EQ312" s="376"/>
      <c r="ER312" s="376"/>
      <c r="ES312" s="376"/>
      <c r="ET312" s="376"/>
      <c r="EU312" s="376"/>
      <c r="EV312" s="376"/>
      <c r="EW312" s="376"/>
      <c r="EX312" s="376"/>
      <c r="EY312" s="376"/>
      <c r="EZ312" s="376"/>
      <c r="FA312" s="376"/>
      <c r="FB312" s="376"/>
      <c r="FC312" s="376"/>
      <c r="FD312" s="376"/>
      <c r="FE312" s="376"/>
      <c r="FF312" s="376"/>
      <c r="FG312" s="376"/>
      <c r="FH312" s="376"/>
      <c r="FI312" s="376"/>
      <c r="FJ312" s="376"/>
      <c r="FK312" s="376"/>
      <c r="FL312" s="376"/>
      <c r="FM312" s="376"/>
      <c r="FN312" s="376"/>
      <c r="FO312" s="376"/>
      <c r="FP312" s="376"/>
      <c r="FQ312" s="376"/>
      <c r="FR312" s="376"/>
      <c r="FS312" s="376"/>
      <c r="FT312" s="376"/>
      <c r="FU312" s="376"/>
      <c r="FV312" s="376"/>
      <c r="FW312" s="376"/>
      <c r="FX312" s="376"/>
      <c r="FY312" s="376"/>
      <c r="FZ312" s="376"/>
      <c r="GA312" s="376"/>
      <c r="GB312" s="376"/>
      <c r="GC312" s="376"/>
      <c r="GD312" s="376"/>
      <c r="GE312" s="376"/>
      <c r="GF312" s="376"/>
      <c r="GG312" s="376"/>
      <c r="GH312" s="376"/>
      <c r="GI312" s="376"/>
      <c r="GJ312" s="376"/>
      <c r="GK312" s="376"/>
      <c r="GL312" s="376"/>
      <c r="GM312" s="376"/>
      <c r="GN312" s="376"/>
      <c r="GO312" s="376"/>
      <c r="GP312" s="376"/>
      <c r="GQ312" s="376"/>
      <c r="GR312" s="376"/>
      <c r="GS312" s="376"/>
      <c r="GT312" s="376"/>
      <c r="GU312" s="376"/>
      <c r="GV312" s="376"/>
      <c r="GW312" s="376"/>
      <c r="GX312" s="376"/>
      <c r="GY312" s="376"/>
      <c r="GZ312" s="376"/>
      <c r="HA312" s="376"/>
      <c r="HB312" s="376"/>
      <c r="HC312" s="376"/>
      <c r="HD312" s="376"/>
      <c r="HE312" s="376"/>
      <c r="HF312" s="376"/>
      <c r="HG312" s="376"/>
      <c r="HH312" s="376"/>
      <c r="HI312" s="376"/>
      <c r="HJ312" s="376"/>
      <c r="HK312" s="376"/>
      <c r="HL312" s="376"/>
      <c r="HM312" s="376"/>
      <c r="HN312" s="376"/>
      <c r="HO312" s="376"/>
      <c r="HP312" s="376"/>
      <c r="HQ312" s="376"/>
      <c r="HR312" s="376"/>
      <c r="HS312" s="376"/>
      <c r="HT312" s="376"/>
      <c r="HU312" s="376"/>
      <c r="HV312" s="376"/>
      <c r="HW312" s="376"/>
      <c r="HX312" s="376"/>
      <c r="HY312" s="376"/>
      <c r="HZ312" s="376"/>
      <c r="IA312" s="376"/>
      <c r="IB312" s="376"/>
      <c r="IC312" s="376"/>
      <c r="ID312" s="376"/>
      <c r="IE312" s="376"/>
      <c r="IF312" s="376"/>
      <c r="IG312" s="376"/>
      <c r="IH312" s="376"/>
      <c r="II312" s="376"/>
      <c r="IJ312" s="376"/>
      <c r="IK312" s="376"/>
      <c r="IL312" s="376"/>
      <c r="IM312" s="376"/>
      <c r="IN312" s="376"/>
      <c r="IO312" s="376"/>
      <c r="IP312" s="376"/>
      <c r="IQ312" s="376"/>
      <c r="IR312" s="376"/>
      <c r="IS312" s="376"/>
      <c r="IT312" s="376"/>
      <c r="IU312" s="376"/>
      <c r="IV312" s="376"/>
      <c r="IW312" s="376"/>
      <c r="IX312" s="376"/>
      <c r="IY312" s="376"/>
      <c r="IZ312" s="376"/>
      <c r="JA312" s="376"/>
      <c r="JB312" s="376"/>
      <c r="JC312" s="376"/>
      <c r="JD312" s="376"/>
      <c r="JE312" s="376"/>
      <c r="JF312" s="376"/>
      <c r="JG312" s="376"/>
      <c r="JH312" s="376"/>
      <c r="JI312" s="376"/>
      <c r="JJ312" s="376"/>
      <c r="JK312" s="376"/>
      <c r="JL312" s="376"/>
      <c r="JM312" s="376"/>
      <c r="JN312" s="376"/>
      <c r="JO312" s="376"/>
      <c r="JP312" s="376"/>
      <c r="JQ312" s="376"/>
      <c r="JR312" s="376"/>
      <c r="JS312" s="376"/>
      <c r="JT312" s="376"/>
      <c r="JU312" s="376"/>
      <c r="JV312" s="376"/>
    </row>
    <row r="313" spans="1:282" s="358" customFormat="1" ht="54" outlineLevel="1">
      <c r="A313" s="697"/>
      <c r="B313" s="635" t="s">
        <v>2681</v>
      </c>
      <c r="C313" s="540" t="s">
        <v>80</v>
      </c>
      <c r="D313" s="27" t="s">
        <v>1885</v>
      </c>
      <c r="E313" s="27" t="s">
        <v>1050</v>
      </c>
      <c r="F313" s="10" t="s">
        <v>1051</v>
      </c>
      <c r="G313" s="10" t="s">
        <v>1513</v>
      </c>
      <c r="H313" s="27" t="s">
        <v>2682</v>
      </c>
      <c r="I313" s="34">
        <v>2400</v>
      </c>
      <c r="J313" s="34">
        <v>2400</v>
      </c>
      <c r="K313" s="34">
        <v>0</v>
      </c>
      <c r="L313" s="34">
        <v>0</v>
      </c>
      <c r="M313" s="34">
        <v>600</v>
      </c>
      <c r="N313" s="34">
        <v>0</v>
      </c>
      <c r="O313" s="34" t="s">
        <v>80</v>
      </c>
      <c r="P313" s="368" t="s">
        <v>80</v>
      </c>
      <c r="Q313" s="107">
        <v>45657</v>
      </c>
      <c r="R313" s="27" t="s">
        <v>86</v>
      </c>
      <c r="S313" s="107"/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1800</v>
      </c>
      <c r="Z313" s="34">
        <v>0</v>
      </c>
      <c r="AA313" s="34">
        <v>0</v>
      </c>
      <c r="AB313" s="34">
        <v>1800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1800</v>
      </c>
      <c r="AJ313" s="34">
        <v>0</v>
      </c>
      <c r="AK313" s="34">
        <v>0</v>
      </c>
      <c r="AL313" s="34">
        <v>1800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600</v>
      </c>
      <c r="BA313" s="34">
        <v>0</v>
      </c>
      <c r="BB313" s="27" t="s">
        <v>2773</v>
      </c>
      <c r="BC313" s="27" t="s">
        <v>80</v>
      </c>
      <c r="BD313" s="215">
        <v>0</v>
      </c>
      <c r="BE313" s="215">
        <v>0</v>
      </c>
      <c r="BF313" s="107" t="s">
        <v>1971</v>
      </c>
      <c r="BG313" s="107"/>
      <c r="BH313" s="107" t="s">
        <v>2012</v>
      </c>
      <c r="BI313" s="107"/>
      <c r="BJ313" s="452"/>
      <c r="BK313" s="376"/>
      <c r="BL313" s="376"/>
      <c r="BM313" s="376"/>
      <c r="BN313" s="376"/>
      <c r="BO313" s="376"/>
      <c r="BP313" s="376"/>
      <c r="BQ313" s="376"/>
      <c r="BR313" s="376"/>
      <c r="BS313" s="376"/>
      <c r="BT313" s="376"/>
      <c r="BU313" s="376"/>
      <c r="BV313" s="376"/>
      <c r="BW313" s="376"/>
      <c r="BX313" s="376"/>
      <c r="BY313" s="376"/>
      <c r="BZ313" s="376"/>
      <c r="CA313" s="376"/>
      <c r="CB313" s="376"/>
      <c r="CC313" s="376"/>
      <c r="CD313" s="376"/>
      <c r="CE313" s="376"/>
      <c r="CF313" s="376"/>
      <c r="CG313" s="376"/>
      <c r="CH313" s="376"/>
      <c r="CI313" s="376"/>
      <c r="CJ313" s="376"/>
      <c r="CK313" s="376"/>
      <c r="CL313" s="376"/>
      <c r="CM313" s="376"/>
      <c r="CN313" s="376"/>
      <c r="CO313" s="376"/>
      <c r="CP313" s="376"/>
      <c r="CQ313" s="376"/>
      <c r="CR313" s="376"/>
      <c r="CS313" s="376"/>
      <c r="CT313" s="376"/>
      <c r="CU313" s="376"/>
      <c r="CV313" s="376"/>
      <c r="CW313" s="376"/>
      <c r="CX313" s="376"/>
      <c r="CY313" s="376"/>
      <c r="CZ313" s="376"/>
      <c r="DA313" s="376"/>
      <c r="DB313" s="376"/>
      <c r="DC313" s="376"/>
      <c r="DD313" s="376"/>
      <c r="DE313" s="376"/>
      <c r="DF313" s="376"/>
      <c r="DG313" s="376"/>
      <c r="DH313" s="376"/>
      <c r="DI313" s="376"/>
      <c r="DJ313" s="376"/>
      <c r="DK313" s="376"/>
      <c r="DL313" s="376"/>
      <c r="DM313" s="376"/>
      <c r="DN313" s="376"/>
      <c r="DO313" s="376"/>
      <c r="DP313" s="376"/>
      <c r="DQ313" s="376"/>
      <c r="DR313" s="376"/>
      <c r="DS313" s="376"/>
      <c r="DT313" s="376"/>
      <c r="DU313" s="376"/>
      <c r="DV313" s="376"/>
      <c r="DW313" s="376"/>
      <c r="DX313" s="376"/>
      <c r="DY313" s="376"/>
      <c r="DZ313" s="376"/>
      <c r="EA313" s="376"/>
      <c r="EB313" s="376"/>
      <c r="EC313" s="376"/>
      <c r="ED313" s="376"/>
      <c r="EE313" s="376"/>
      <c r="EF313" s="376"/>
      <c r="EG313" s="376"/>
      <c r="EH313" s="376"/>
      <c r="EI313" s="376"/>
      <c r="EJ313" s="376"/>
      <c r="EK313" s="376"/>
      <c r="EL313" s="376"/>
      <c r="EM313" s="376"/>
      <c r="EN313" s="376"/>
      <c r="EO313" s="376"/>
      <c r="EP313" s="376"/>
      <c r="EQ313" s="376"/>
      <c r="ER313" s="376"/>
      <c r="ES313" s="376"/>
      <c r="ET313" s="376"/>
      <c r="EU313" s="376"/>
      <c r="EV313" s="376"/>
      <c r="EW313" s="376"/>
      <c r="EX313" s="376"/>
      <c r="EY313" s="376"/>
      <c r="EZ313" s="376"/>
      <c r="FA313" s="376"/>
      <c r="FB313" s="376"/>
      <c r="FC313" s="376"/>
      <c r="FD313" s="376"/>
      <c r="FE313" s="376"/>
      <c r="FF313" s="376"/>
      <c r="FG313" s="376"/>
      <c r="FH313" s="376"/>
      <c r="FI313" s="376"/>
      <c r="FJ313" s="376"/>
      <c r="FK313" s="376"/>
      <c r="FL313" s="376"/>
      <c r="FM313" s="376"/>
      <c r="FN313" s="376"/>
      <c r="FO313" s="376"/>
      <c r="FP313" s="376"/>
      <c r="FQ313" s="376"/>
      <c r="FR313" s="376"/>
      <c r="FS313" s="376"/>
      <c r="FT313" s="376"/>
      <c r="FU313" s="376"/>
      <c r="FV313" s="376"/>
      <c r="FW313" s="376"/>
      <c r="FX313" s="376"/>
      <c r="FY313" s="376"/>
      <c r="FZ313" s="376"/>
      <c r="GA313" s="376"/>
      <c r="GB313" s="376"/>
      <c r="GC313" s="376"/>
      <c r="GD313" s="376"/>
      <c r="GE313" s="376"/>
      <c r="GF313" s="376"/>
      <c r="GG313" s="376"/>
      <c r="GH313" s="376"/>
      <c r="GI313" s="376"/>
      <c r="GJ313" s="376"/>
      <c r="GK313" s="376"/>
      <c r="GL313" s="376"/>
      <c r="GM313" s="376"/>
      <c r="GN313" s="376"/>
      <c r="GO313" s="376"/>
      <c r="GP313" s="376"/>
      <c r="GQ313" s="376"/>
      <c r="GR313" s="376"/>
      <c r="GS313" s="376"/>
      <c r="GT313" s="376"/>
      <c r="GU313" s="376"/>
      <c r="GV313" s="376"/>
      <c r="GW313" s="376"/>
      <c r="GX313" s="376"/>
      <c r="GY313" s="376"/>
      <c r="GZ313" s="376"/>
      <c r="HA313" s="376"/>
      <c r="HB313" s="376"/>
      <c r="HC313" s="376"/>
      <c r="HD313" s="376"/>
      <c r="HE313" s="376"/>
      <c r="HF313" s="376"/>
      <c r="HG313" s="376"/>
      <c r="HH313" s="376"/>
      <c r="HI313" s="376"/>
      <c r="HJ313" s="376"/>
      <c r="HK313" s="376"/>
      <c r="HL313" s="376"/>
      <c r="HM313" s="376"/>
      <c r="HN313" s="376"/>
      <c r="HO313" s="376"/>
      <c r="HP313" s="376"/>
      <c r="HQ313" s="376"/>
      <c r="HR313" s="376"/>
      <c r="HS313" s="376"/>
      <c r="HT313" s="376"/>
      <c r="HU313" s="376"/>
      <c r="HV313" s="376"/>
      <c r="HW313" s="376"/>
      <c r="HX313" s="376"/>
      <c r="HY313" s="376"/>
      <c r="HZ313" s="376"/>
      <c r="IA313" s="376"/>
      <c r="IB313" s="376"/>
      <c r="IC313" s="376"/>
      <c r="ID313" s="376"/>
      <c r="IE313" s="376"/>
      <c r="IF313" s="376"/>
      <c r="IG313" s="376"/>
      <c r="IH313" s="376"/>
      <c r="II313" s="376"/>
      <c r="IJ313" s="376"/>
      <c r="IK313" s="376"/>
      <c r="IL313" s="376"/>
      <c r="IM313" s="376"/>
      <c r="IN313" s="376"/>
      <c r="IO313" s="376"/>
      <c r="IP313" s="376"/>
      <c r="IQ313" s="376"/>
      <c r="IR313" s="376"/>
      <c r="IS313" s="376"/>
      <c r="IT313" s="376"/>
      <c r="IU313" s="376"/>
      <c r="IV313" s="376"/>
      <c r="IW313" s="376"/>
      <c r="IX313" s="376"/>
      <c r="IY313" s="376"/>
      <c r="IZ313" s="376"/>
      <c r="JA313" s="376"/>
      <c r="JB313" s="376"/>
      <c r="JC313" s="376"/>
      <c r="JD313" s="376"/>
      <c r="JE313" s="376"/>
      <c r="JF313" s="376"/>
      <c r="JG313" s="376"/>
      <c r="JH313" s="376"/>
      <c r="JI313" s="376"/>
      <c r="JJ313" s="376"/>
      <c r="JK313" s="376"/>
      <c r="JL313" s="376"/>
      <c r="JM313" s="376"/>
      <c r="JN313" s="376"/>
      <c r="JO313" s="376"/>
      <c r="JP313" s="376"/>
      <c r="JQ313" s="376"/>
      <c r="JR313" s="376"/>
      <c r="JS313" s="376"/>
      <c r="JT313" s="376"/>
      <c r="JU313" s="376"/>
      <c r="JV313" s="376"/>
    </row>
    <row r="314" spans="1:282" s="358" customFormat="1" ht="90" outlineLevel="1">
      <c r="A314" s="697"/>
      <c r="B314" s="635" t="s">
        <v>2774</v>
      </c>
      <c r="C314" s="540" t="s">
        <v>80</v>
      </c>
      <c r="D314" s="27" t="s">
        <v>2112</v>
      </c>
      <c r="E314" s="27" t="s">
        <v>2113</v>
      </c>
      <c r="F314" s="10" t="s">
        <v>2114</v>
      </c>
      <c r="G314" s="10" t="s">
        <v>1513</v>
      </c>
      <c r="H314" s="27" t="s">
        <v>2775</v>
      </c>
      <c r="I314" s="34">
        <v>11</v>
      </c>
      <c r="J314" s="34">
        <v>11</v>
      </c>
      <c r="K314" s="34">
        <v>0</v>
      </c>
      <c r="L314" s="34">
        <v>0</v>
      </c>
      <c r="M314" s="34">
        <v>5.5</v>
      </c>
      <c r="N314" s="34">
        <v>0</v>
      </c>
      <c r="O314" s="34" t="s">
        <v>80</v>
      </c>
      <c r="P314" s="368" t="s">
        <v>80</v>
      </c>
      <c r="Q314" s="107">
        <v>45657</v>
      </c>
      <c r="R314" s="27" t="s">
        <v>86</v>
      </c>
      <c r="S314" s="107"/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5.5</v>
      </c>
      <c r="Z314" s="34">
        <v>0</v>
      </c>
      <c r="AA314" s="34">
        <v>0</v>
      </c>
      <c r="AB314" s="34">
        <v>5.5</v>
      </c>
      <c r="AC314" s="34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34">
        <v>0</v>
      </c>
      <c r="AM314" s="34">
        <v>0</v>
      </c>
      <c r="AN314" s="34">
        <v>5.5</v>
      </c>
      <c r="AO314" s="34">
        <v>0</v>
      </c>
      <c r="AP314" s="34">
        <v>0</v>
      </c>
      <c r="AQ314" s="34">
        <v>5.5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5.5</v>
      </c>
      <c r="BA314" s="34">
        <v>0</v>
      </c>
      <c r="BB314" s="27" t="s">
        <v>2773</v>
      </c>
      <c r="BC314" s="27" t="s">
        <v>80</v>
      </c>
      <c r="BD314" s="215">
        <v>0</v>
      </c>
      <c r="BE314" s="215">
        <v>0</v>
      </c>
      <c r="BF314" s="107" t="s">
        <v>1971</v>
      </c>
      <c r="BG314" s="107"/>
      <c r="BH314" s="107" t="s">
        <v>2029</v>
      </c>
      <c r="BI314" s="107"/>
      <c r="BJ314" s="452"/>
      <c r="BK314" s="376"/>
      <c r="BL314" s="376"/>
      <c r="BM314" s="376"/>
      <c r="BN314" s="376"/>
      <c r="BO314" s="376"/>
      <c r="BP314" s="376"/>
      <c r="BQ314" s="376"/>
      <c r="BR314" s="376"/>
      <c r="BS314" s="376"/>
      <c r="BT314" s="376"/>
      <c r="BU314" s="376"/>
      <c r="BV314" s="376"/>
      <c r="BW314" s="376"/>
      <c r="BX314" s="376"/>
      <c r="BY314" s="376"/>
      <c r="BZ314" s="376"/>
      <c r="CA314" s="376"/>
      <c r="CB314" s="376"/>
      <c r="CC314" s="376"/>
      <c r="CD314" s="376"/>
      <c r="CE314" s="376"/>
      <c r="CF314" s="376"/>
      <c r="CG314" s="376"/>
      <c r="CH314" s="376"/>
      <c r="CI314" s="376"/>
      <c r="CJ314" s="376"/>
      <c r="CK314" s="376"/>
      <c r="CL314" s="376"/>
      <c r="CM314" s="376"/>
      <c r="CN314" s="376"/>
      <c r="CO314" s="376"/>
      <c r="CP314" s="376"/>
      <c r="CQ314" s="376"/>
      <c r="CR314" s="376"/>
      <c r="CS314" s="376"/>
      <c r="CT314" s="376"/>
      <c r="CU314" s="376"/>
      <c r="CV314" s="376"/>
      <c r="CW314" s="376"/>
      <c r="CX314" s="376"/>
      <c r="CY314" s="376"/>
      <c r="CZ314" s="376"/>
      <c r="DA314" s="376"/>
      <c r="DB314" s="376"/>
      <c r="DC314" s="376"/>
      <c r="DD314" s="376"/>
      <c r="DE314" s="376"/>
      <c r="DF314" s="376"/>
      <c r="DG314" s="376"/>
      <c r="DH314" s="376"/>
    </row>
    <row r="315" spans="1:282" s="358" customFormat="1" ht="90" outlineLevel="1">
      <c r="A315" s="697"/>
      <c r="B315" s="635" t="s">
        <v>2776</v>
      </c>
      <c r="C315" s="540" t="s">
        <v>80</v>
      </c>
      <c r="D315" s="27" t="s">
        <v>2112</v>
      </c>
      <c r="E315" s="27" t="s">
        <v>2113</v>
      </c>
      <c r="F315" s="10" t="s">
        <v>2114</v>
      </c>
      <c r="G315" s="10" t="s">
        <v>1513</v>
      </c>
      <c r="H315" s="27" t="s">
        <v>2775</v>
      </c>
      <c r="I315" s="34">
        <v>318</v>
      </c>
      <c r="J315" s="34">
        <v>318</v>
      </c>
      <c r="K315" s="34">
        <v>0</v>
      </c>
      <c r="L315" s="34">
        <v>0</v>
      </c>
      <c r="M315" s="34">
        <v>198</v>
      </c>
      <c r="N315" s="34">
        <v>0</v>
      </c>
      <c r="O315" s="34" t="s">
        <v>80</v>
      </c>
      <c r="P315" s="368" t="s">
        <v>80</v>
      </c>
      <c r="Q315" s="107">
        <v>45657</v>
      </c>
      <c r="R315" s="27" t="s">
        <v>86</v>
      </c>
      <c r="S315" s="107"/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120</v>
      </c>
      <c r="Z315" s="34">
        <v>0</v>
      </c>
      <c r="AA315" s="34">
        <v>0</v>
      </c>
      <c r="AB315" s="34">
        <v>120</v>
      </c>
      <c r="AC315" s="34">
        <v>0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120</v>
      </c>
      <c r="AO315" s="34">
        <v>0</v>
      </c>
      <c r="AP315" s="34">
        <v>0</v>
      </c>
      <c r="AQ315" s="34">
        <v>120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198</v>
      </c>
      <c r="BA315" s="34">
        <v>0</v>
      </c>
      <c r="BB315" s="27" t="s">
        <v>2773</v>
      </c>
      <c r="BC315" s="27" t="s">
        <v>80</v>
      </c>
      <c r="BD315" s="215">
        <v>0</v>
      </c>
      <c r="BE315" s="215">
        <v>0</v>
      </c>
      <c r="BF315" s="107" t="s">
        <v>1971</v>
      </c>
      <c r="BG315" s="107"/>
      <c r="BH315" s="107" t="s">
        <v>2029</v>
      </c>
      <c r="BI315" s="107"/>
      <c r="BJ315" s="452"/>
      <c r="BK315" s="376"/>
      <c r="BL315" s="376"/>
      <c r="BM315" s="376"/>
      <c r="BN315" s="376"/>
      <c r="BO315" s="376"/>
      <c r="BP315" s="376"/>
      <c r="BQ315" s="376"/>
      <c r="BR315" s="376"/>
      <c r="BS315" s="376"/>
      <c r="BT315" s="376"/>
      <c r="BU315" s="376"/>
      <c r="BV315" s="376"/>
      <c r="BW315" s="376"/>
      <c r="BX315" s="376"/>
      <c r="BY315" s="376"/>
      <c r="BZ315" s="376"/>
      <c r="CA315" s="376"/>
      <c r="CB315" s="376"/>
      <c r="CC315" s="376"/>
      <c r="CD315" s="376"/>
      <c r="CE315" s="376"/>
      <c r="CF315" s="376"/>
      <c r="CG315" s="376"/>
      <c r="CH315" s="376"/>
      <c r="CI315" s="376"/>
      <c r="CJ315" s="376"/>
      <c r="CK315" s="376"/>
      <c r="CL315" s="376"/>
      <c r="CM315" s="376"/>
      <c r="CN315" s="376"/>
      <c r="CO315" s="376"/>
      <c r="CP315" s="376"/>
      <c r="CQ315" s="376"/>
      <c r="CR315" s="376"/>
      <c r="CS315" s="376"/>
      <c r="CT315" s="376"/>
      <c r="CU315" s="376"/>
      <c r="CV315" s="376"/>
      <c r="CW315" s="376"/>
      <c r="CX315" s="376"/>
      <c r="CY315" s="376"/>
      <c r="CZ315" s="376"/>
      <c r="DA315" s="376"/>
      <c r="DB315" s="376"/>
      <c r="DC315" s="376"/>
      <c r="DD315" s="376"/>
      <c r="DE315" s="376"/>
      <c r="DF315" s="376"/>
      <c r="DG315" s="376"/>
      <c r="DH315" s="376"/>
    </row>
    <row r="316" spans="1:282" s="358" customFormat="1" ht="54" outlineLevel="1">
      <c r="A316" s="697"/>
      <c r="B316" s="635" t="s">
        <v>2777</v>
      </c>
      <c r="C316" s="540" t="s">
        <v>80</v>
      </c>
      <c r="D316" s="27" t="s">
        <v>2778</v>
      </c>
      <c r="E316" s="27" t="s">
        <v>1891</v>
      </c>
      <c r="F316" s="10" t="s">
        <v>1889</v>
      </c>
      <c r="G316" s="10" t="s">
        <v>1513</v>
      </c>
      <c r="H316" s="27" t="s">
        <v>2779</v>
      </c>
      <c r="I316" s="34">
        <v>100.166</v>
      </c>
      <c r="J316" s="34">
        <v>100.166</v>
      </c>
      <c r="K316" s="34">
        <v>0</v>
      </c>
      <c r="L316" s="34">
        <v>0</v>
      </c>
      <c r="M316" s="34">
        <v>69</v>
      </c>
      <c r="N316" s="34">
        <v>0</v>
      </c>
      <c r="O316" s="34" t="s">
        <v>80</v>
      </c>
      <c r="P316" s="368" t="s">
        <v>80</v>
      </c>
      <c r="Q316" s="107">
        <v>45657</v>
      </c>
      <c r="R316" s="27" t="s">
        <v>86</v>
      </c>
      <c r="S316" s="107"/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31.166</v>
      </c>
      <c r="Z316" s="34">
        <v>0</v>
      </c>
      <c r="AA316" s="34">
        <v>0</v>
      </c>
      <c r="AB316" s="34">
        <v>31.166</v>
      </c>
      <c r="AC316" s="34">
        <v>0</v>
      </c>
      <c r="AD316" s="34">
        <v>0</v>
      </c>
      <c r="AE316" s="34">
        <v>0</v>
      </c>
      <c r="AF316" s="34">
        <v>0</v>
      </c>
      <c r="AG316" s="34">
        <v>0</v>
      </c>
      <c r="AH316" s="34">
        <v>0</v>
      </c>
      <c r="AI316" s="34">
        <v>0</v>
      </c>
      <c r="AJ316" s="34">
        <v>0</v>
      </c>
      <c r="AK316" s="34">
        <v>0</v>
      </c>
      <c r="AL316" s="34">
        <v>0</v>
      </c>
      <c r="AM316" s="34">
        <v>0</v>
      </c>
      <c r="AN316" s="34">
        <v>31.166</v>
      </c>
      <c r="AO316" s="34">
        <v>0</v>
      </c>
      <c r="AP316" s="34">
        <v>0</v>
      </c>
      <c r="AQ316" s="34">
        <v>31.166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69</v>
      </c>
      <c r="BA316" s="34">
        <v>0</v>
      </c>
      <c r="BB316" s="27" t="s">
        <v>2780</v>
      </c>
      <c r="BC316" s="27" t="s">
        <v>80</v>
      </c>
      <c r="BD316" s="215">
        <v>0</v>
      </c>
      <c r="BE316" s="215">
        <v>0</v>
      </c>
      <c r="BF316" s="107" t="s">
        <v>1971</v>
      </c>
      <c r="BG316" s="107"/>
      <c r="BH316" s="107" t="s">
        <v>2016</v>
      </c>
      <c r="BI316" s="107"/>
      <c r="BJ316" s="452"/>
      <c r="BK316" s="376"/>
      <c r="BL316" s="376"/>
      <c r="BM316" s="376"/>
      <c r="BN316" s="376"/>
      <c r="BO316" s="376"/>
      <c r="BP316" s="376"/>
      <c r="BQ316" s="376"/>
      <c r="BR316" s="376"/>
      <c r="BS316" s="376"/>
      <c r="BT316" s="376"/>
      <c r="BU316" s="376"/>
      <c r="BV316" s="376"/>
      <c r="BW316" s="376"/>
      <c r="BX316" s="376"/>
      <c r="BY316" s="376"/>
      <c r="BZ316" s="376"/>
      <c r="CA316" s="376"/>
      <c r="CB316" s="376"/>
      <c r="CC316" s="376"/>
      <c r="CD316" s="376"/>
      <c r="CE316" s="376"/>
      <c r="CF316" s="376"/>
      <c r="CG316" s="376"/>
      <c r="CH316" s="376"/>
      <c r="CI316" s="376"/>
      <c r="CJ316" s="376"/>
      <c r="CK316" s="376"/>
      <c r="CL316" s="376"/>
      <c r="CM316" s="376"/>
      <c r="CN316" s="376"/>
      <c r="CO316" s="376"/>
      <c r="CP316" s="376"/>
      <c r="CQ316" s="376"/>
      <c r="CR316" s="376"/>
      <c r="CS316" s="376"/>
      <c r="CT316" s="376"/>
      <c r="CU316" s="376"/>
      <c r="CV316" s="376"/>
      <c r="CW316" s="376"/>
      <c r="CX316" s="376"/>
      <c r="CY316" s="376"/>
      <c r="CZ316" s="376"/>
      <c r="DA316" s="376"/>
      <c r="DB316" s="376"/>
      <c r="DC316" s="376"/>
      <c r="DD316" s="376"/>
      <c r="DE316" s="376"/>
      <c r="DF316" s="376"/>
      <c r="DG316" s="376"/>
      <c r="DH316" s="376"/>
    </row>
    <row r="317" spans="1:282" s="358" customFormat="1" ht="36" outlineLevel="1">
      <c r="A317" s="697"/>
      <c r="B317" s="635" t="s">
        <v>2781</v>
      </c>
      <c r="C317" s="540" t="s">
        <v>80</v>
      </c>
      <c r="D317" s="27" t="s">
        <v>2782</v>
      </c>
      <c r="E317" s="27" t="s">
        <v>1886</v>
      </c>
      <c r="F317" s="10" t="s">
        <v>1887</v>
      </c>
      <c r="G317" s="10" t="s">
        <v>1513</v>
      </c>
      <c r="H317" s="27" t="s">
        <v>2779</v>
      </c>
      <c r="I317" s="34">
        <v>97.017800000000008</v>
      </c>
      <c r="J317" s="34">
        <v>97.017800000000008</v>
      </c>
      <c r="K317" s="34">
        <v>0</v>
      </c>
      <c r="L317" s="34">
        <v>0</v>
      </c>
      <c r="M317" s="34">
        <v>67</v>
      </c>
      <c r="N317" s="34">
        <v>0</v>
      </c>
      <c r="O317" s="34" t="s">
        <v>80</v>
      </c>
      <c r="P317" s="368" t="s">
        <v>80</v>
      </c>
      <c r="Q317" s="107">
        <v>45657</v>
      </c>
      <c r="R317" s="27" t="s">
        <v>86</v>
      </c>
      <c r="S317" s="107"/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30.017800000000001</v>
      </c>
      <c r="Z317" s="34">
        <v>0</v>
      </c>
      <c r="AA317" s="34">
        <v>0</v>
      </c>
      <c r="AB317" s="34">
        <v>30.017800000000001</v>
      </c>
      <c r="AC317" s="34">
        <v>0</v>
      </c>
      <c r="AD317" s="34">
        <v>0</v>
      </c>
      <c r="AE317" s="34">
        <v>0</v>
      </c>
      <c r="AF317" s="34">
        <v>0</v>
      </c>
      <c r="AG317" s="34">
        <v>0</v>
      </c>
      <c r="AH317" s="34">
        <v>0</v>
      </c>
      <c r="AI317" s="34">
        <v>0</v>
      </c>
      <c r="AJ317" s="34">
        <v>0</v>
      </c>
      <c r="AK317" s="34">
        <v>0</v>
      </c>
      <c r="AL317" s="34">
        <v>0</v>
      </c>
      <c r="AM317" s="34">
        <v>0</v>
      </c>
      <c r="AN317" s="34">
        <v>30.017800000000001</v>
      </c>
      <c r="AO317" s="34">
        <v>0</v>
      </c>
      <c r="AP317" s="34">
        <v>0</v>
      </c>
      <c r="AQ317" s="34">
        <v>30.017800000000001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67</v>
      </c>
      <c r="BA317" s="34">
        <v>0</v>
      </c>
      <c r="BB317" s="27" t="s">
        <v>2780</v>
      </c>
      <c r="BC317" s="27" t="s">
        <v>80</v>
      </c>
      <c r="BD317" s="215">
        <v>0</v>
      </c>
      <c r="BE317" s="215">
        <v>0</v>
      </c>
      <c r="BF317" s="107" t="s">
        <v>1971</v>
      </c>
      <c r="BG317" s="107"/>
      <c r="BH317" s="107" t="s">
        <v>2032</v>
      </c>
      <c r="BI317" s="107"/>
      <c r="BJ317" s="452"/>
      <c r="BK317" s="376"/>
      <c r="BL317" s="376"/>
      <c r="BM317" s="376"/>
      <c r="BN317" s="376"/>
      <c r="BO317" s="376"/>
      <c r="BP317" s="376"/>
      <c r="BQ317" s="376"/>
      <c r="BR317" s="376"/>
      <c r="BS317" s="376"/>
      <c r="BT317" s="376"/>
      <c r="BU317" s="376"/>
      <c r="BV317" s="376"/>
      <c r="BW317" s="376"/>
      <c r="BX317" s="376"/>
      <c r="BY317" s="376"/>
      <c r="BZ317" s="376"/>
      <c r="CA317" s="376"/>
      <c r="CB317" s="376"/>
      <c r="CC317" s="376"/>
      <c r="CD317" s="376"/>
      <c r="CE317" s="376"/>
      <c r="CF317" s="376"/>
      <c r="CG317" s="376"/>
      <c r="CH317" s="376"/>
      <c r="CI317" s="376"/>
      <c r="CJ317" s="376"/>
      <c r="CK317" s="376"/>
      <c r="CL317" s="376"/>
      <c r="CM317" s="376"/>
      <c r="CN317" s="376"/>
      <c r="CO317" s="376"/>
      <c r="CP317" s="376"/>
      <c r="CQ317" s="376"/>
      <c r="CR317" s="376"/>
      <c r="CS317" s="376"/>
      <c r="CT317" s="376"/>
      <c r="CU317" s="376"/>
      <c r="CV317" s="376"/>
      <c r="CW317" s="376"/>
      <c r="CX317" s="376"/>
      <c r="CY317" s="376"/>
      <c r="CZ317" s="376"/>
      <c r="DA317" s="376"/>
      <c r="DB317" s="376"/>
      <c r="DC317" s="376"/>
      <c r="DD317" s="376"/>
      <c r="DE317" s="376"/>
      <c r="DF317" s="376"/>
      <c r="DG317" s="376"/>
      <c r="DH317" s="376"/>
    </row>
    <row r="318" spans="1:282" s="358" customFormat="1" ht="36" outlineLevel="1">
      <c r="A318" s="697"/>
      <c r="B318" s="635" t="s">
        <v>2783</v>
      </c>
      <c r="C318" s="540" t="s">
        <v>80</v>
      </c>
      <c r="D318" s="27" t="s">
        <v>2782</v>
      </c>
      <c r="E318" s="27" t="s">
        <v>1886</v>
      </c>
      <c r="F318" s="10" t="s">
        <v>1887</v>
      </c>
      <c r="G318" s="10" t="s">
        <v>1513</v>
      </c>
      <c r="H318" s="27" t="s">
        <v>2779</v>
      </c>
      <c r="I318" s="34">
        <v>503.7</v>
      </c>
      <c r="J318" s="34">
        <v>503.7</v>
      </c>
      <c r="K318" s="34">
        <v>0</v>
      </c>
      <c r="L318" s="34">
        <v>0</v>
      </c>
      <c r="M318" s="34">
        <v>352</v>
      </c>
      <c r="N318" s="34">
        <v>0</v>
      </c>
      <c r="O318" s="34" t="s">
        <v>80</v>
      </c>
      <c r="P318" s="368" t="s">
        <v>80</v>
      </c>
      <c r="Q318" s="107">
        <v>45657</v>
      </c>
      <c r="R318" s="27" t="s">
        <v>86</v>
      </c>
      <c r="S318" s="107"/>
      <c r="T318" s="34">
        <v>0</v>
      </c>
      <c r="U318" s="34">
        <v>0</v>
      </c>
      <c r="V318" s="34">
        <v>0</v>
      </c>
      <c r="W318" s="34">
        <v>0</v>
      </c>
      <c r="X318" s="34">
        <v>0</v>
      </c>
      <c r="Y318" s="34">
        <v>151.69999999999999</v>
      </c>
      <c r="Z318" s="34">
        <v>0</v>
      </c>
      <c r="AA318" s="34">
        <v>0</v>
      </c>
      <c r="AB318" s="34">
        <v>151.69999999999999</v>
      </c>
      <c r="AC318" s="34">
        <v>0</v>
      </c>
      <c r="AD318" s="34">
        <v>0</v>
      </c>
      <c r="AE318" s="34">
        <v>0</v>
      </c>
      <c r="AF318" s="34">
        <v>0</v>
      </c>
      <c r="AG318" s="34">
        <v>0</v>
      </c>
      <c r="AH318" s="34">
        <v>0</v>
      </c>
      <c r="AI318" s="34">
        <v>0</v>
      </c>
      <c r="AJ318" s="34">
        <v>0</v>
      </c>
      <c r="AK318" s="34">
        <v>0</v>
      </c>
      <c r="AL318" s="34">
        <v>0</v>
      </c>
      <c r="AM318" s="34">
        <v>0</v>
      </c>
      <c r="AN318" s="34">
        <v>151.69999999999999</v>
      </c>
      <c r="AO318" s="34">
        <v>0</v>
      </c>
      <c r="AP318" s="34">
        <v>0</v>
      </c>
      <c r="AQ318" s="34">
        <v>151.69999999999999</v>
      </c>
      <c r="AR318" s="34">
        <v>0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352</v>
      </c>
      <c r="BA318" s="34">
        <v>0</v>
      </c>
      <c r="BB318" s="27" t="s">
        <v>2780</v>
      </c>
      <c r="BC318" s="27" t="s">
        <v>80</v>
      </c>
      <c r="BD318" s="215">
        <v>0</v>
      </c>
      <c r="BE318" s="215">
        <v>0</v>
      </c>
      <c r="BF318" s="107" t="s">
        <v>1971</v>
      </c>
      <c r="BG318" s="107"/>
      <c r="BH318" s="107" t="s">
        <v>2032</v>
      </c>
      <c r="BI318" s="107"/>
      <c r="BJ318" s="452"/>
      <c r="BK318" s="376"/>
      <c r="BL318" s="376"/>
      <c r="BM318" s="376"/>
      <c r="BN318" s="376"/>
      <c r="BO318" s="376"/>
      <c r="BP318" s="376"/>
      <c r="BQ318" s="376"/>
      <c r="BR318" s="376"/>
      <c r="BS318" s="376"/>
      <c r="BT318" s="376"/>
      <c r="BU318" s="376"/>
      <c r="BV318" s="376"/>
      <c r="BW318" s="376"/>
      <c r="BX318" s="376"/>
      <c r="BY318" s="376"/>
      <c r="BZ318" s="376"/>
      <c r="CA318" s="376"/>
      <c r="CB318" s="376"/>
      <c r="CC318" s="376"/>
      <c r="CD318" s="376"/>
      <c r="CE318" s="376"/>
      <c r="CF318" s="376"/>
      <c r="CG318" s="376"/>
      <c r="CH318" s="376"/>
      <c r="CI318" s="376"/>
      <c r="CJ318" s="376"/>
      <c r="CK318" s="376"/>
      <c r="CL318" s="376"/>
      <c r="CM318" s="376"/>
      <c r="CN318" s="376"/>
      <c r="CO318" s="376"/>
      <c r="CP318" s="376"/>
      <c r="CQ318" s="376"/>
      <c r="CR318" s="376"/>
      <c r="CS318" s="376"/>
      <c r="CT318" s="376"/>
      <c r="CU318" s="376"/>
      <c r="CV318" s="376"/>
      <c r="CW318" s="376"/>
      <c r="CX318" s="376"/>
      <c r="CY318" s="376"/>
      <c r="CZ318" s="376"/>
      <c r="DA318" s="376"/>
      <c r="DB318" s="376"/>
      <c r="DC318" s="376"/>
      <c r="DD318" s="376"/>
      <c r="DE318" s="376"/>
      <c r="DF318" s="376"/>
      <c r="DG318" s="376"/>
      <c r="DH318" s="376"/>
    </row>
    <row r="319" spans="1:282" s="358" customFormat="1" ht="36" outlineLevel="1">
      <c r="A319" s="697"/>
      <c r="B319" s="635" t="s">
        <v>2784</v>
      </c>
      <c r="C319" s="540" t="s">
        <v>80</v>
      </c>
      <c r="D319" s="27" t="s">
        <v>2782</v>
      </c>
      <c r="E319" s="27" t="s">
        <v>1886</v>
      </c>
      <c r="F319" s="10" t="s">
        <v>1887</v>
      </c>
      <c r="G319" s="10" t="s">
        <v>1513</v>
      </c>
      <c r="H319" s="27" t="s">
        <v>2779</v>
      </c>
      <c r="I319" s="34">
        <v>380</v>
      </c>
      <c r="J319" s="34">
        <v>380</v>
      </c>
      <c r="K319" s="34">
        <v>0</v>
      </c>
      <c r="L319" s="34">
        <v>0</v>
      </c>
      <c r="M319" s="34">
        <v>266</v>
      </c>
      <c r="N319" s="34">
        <v>0</v>
      </c>
      <c r="O319" s="34" t="s">
        <v>80</v>
      </c>
      <c r="P319" s="368" t="s">
        <v>80</v>
      </c>
      <c r="Q319" s="107">
        <v>45657</v>
      </c>
      <c r="R319" s="27" t="s">
        <v>86</v>
      </c>
      <c r="S319" s="107"/>
      <c r="T319" s="34">
        <v>0</v>
      </c>
      <c r="U319" s="34">
        <v>0</v>
      </c>
      <c r="V319" s="34">
        <v>0</v>
      </c>
      <c r="W319" s="34">
        <v>0</v>
      </c>
      <c r="X319" s="34">
        <v>0</v>
      </c>
      <c r="Y319" s="34">
        <v>114</v>
      </c>
      <c r="Z319" s="34">
        <v>0</v>
      </c>
      <c r="AA319" s="34">
        <v>0</v>
      </c>
      <c r="AB319" s="34">
        <v>114</v>
      </c>
      <c r="AC319" s="34">
        <v>0</v>
      </c>
      <c r="AD319" s="34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0</v>
      </c>
      <c r="AK319" s="34">
        <v>0</v>
      </c>
      <c r="AL319" s="34">
        <v>0</v>
      </c>
      <c r="AM319" s="34">
        <v>0</v>
      </c>
      <c r="AN319" s="34">
        <v>114</v>
      </c>
      <c r="AO319" s="34">
        <v>0</v>
      </c>
      <c r="AP319" s="34">
        <v>0</v>
      </c>
      <c r="AQ319" s="34">
        <v>114</v>
      </c>
      <c r="AR319" s="34">
        <v>0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266</v>
      </c>
      <c r="BA319" s="34">
        <v>0</v>
      </c>
      <c r="BB319" s="27" t="s">
        <v>2780</v>
      </c>
      <c r="BC319" s="27" t="s">
        <v>80</v>
      </c>
      <c r="BD319" s="215">
        <v>0</v>
      </c>
      <c r="BE319" s="215">
        <v>0</v>
      </c>
      <c r="BF319" s="107" t="s">
        <v>1971</v>
      </c>
      <c r="BG319" s="107"/>
      <c r="BH319" s="107" t="s">
        <v>2032</v>
      </c>
      <c r="BI319" s="107"/>
      <c r="BJ319" s="452"/>
      <c r="BK319" s="376"/>
      <c r="BL319" s="376"/>
      <c r="BM319" s="376"/>
      <c r="BN319" s="376"/>
      <c r="BO319" s="376"/>
      <c r="BP319" s="376"/>
      <c r="BQ319" s="376"/>
      <c r="BR319" s="376"/>
      <c r="BS319" s="376"/>
      <c r="BT319" s="376"/>
      <c r="BU319" s="376"/>
      <c r="BV319" s="376"/>
      <c r="BW319" s="376"/>
      <c r="BX319" s="376"/>
      <c r="BY319" s="376"/>
      <c r="BZ319" s="376"/>
      <c r="CA319" s="376"/>
      <c r="CB319" s="376"/>
      <c r="CC319" s="376"/>
      <c r="CD319" s="376"/>
      <c r="CE319" s="376"/>
      <c r="CF319" s="376"/>
      <c r="CG319" s="376"/>
      <c r="CH319" s="376"/>
      <c r="CI319" s="376"/>
      <c r="CJ319" s="376"/>
      <c r="CK319" s="376"/>
      <c r="CL319" s="376"/>
      <c r="CM319" s="376"/>
      <c r="CN319" s="376"/>
      <c r="CO319" s="376"/>
      <c r="CP319" s="376"/>
      <c r="CQ319" s="376"/>
      <c r="CR319" s="376"/>
      <c r="CS319" s="376"/>
      <c r="CT319" s="376"/>
      <c r="CU319" s="376"/>
      <c r="CV319" s="376"/>
      <c r="CW319" s="376"/>
      <c r="CX319" s="376"/>
      <c r="CY319" s="376"/>
      <c r="CZ319" s="376"/>
      <c r="DA319" s="376"/>
      <c r="DB319" s="376"/>
      <c r="DC319" s="376"/>
      <c r="DD319" s="376"/>
      <c r="DE319" s="376"/>
      <c r="DF319" s="376"/>
      <c r="DG319" s="376"/>
      <c r="DH319" s="376"/>
    </row>
    <row r="320" spans="1:282" s="358" customFormat="1" ht="46.5" outlineLevel="1">
      <c r="A320" s="697"/>
      <c r="B320" s="635" t="s">
        <v>2785</v>
      </c>
      <c r="C320" s="540" t="s">
        <v>80</v>
      </c>
      <c r="D320" s="27" t="s">
        <v>2786</v>
      </c>
      <c r="E320" s="27" t="s">
        <v>1052</v>
      </c>
      <c r="F320" s="10" t="s">
        <v>1884</v>
      </c>
      <c r="G320" s="10" t="s">
        <v>1513</v>
      </c>
      <c r="H320" s="27" t="s">
        <v>2787</v>
      </c>
      <c r="I320" s="34">
        <v>159.00800000000001</v>
      </c>
      <c r="J320" s="34">
        <v>159.00800000000001</v>
      </c>
      <c r="K320" s="34">
        <v>0</v>
      </c>
      <c r="L320" s="34">
        <v>0</v>
      </c>
      <c r="M320" s="34">
        <v>111</v>
      </c>
      <c r="N320" s="34">
        <v>0</v>
      </c>
      <c r="O320" s="34" t="s">
        <v>80</v>
      </c>
      <c r="P320" s="368" t="s">
        <v>80</v>
      </c>
      <c r="Q320" s="107">
        <v>45657</v>
      </c>
      <c r="R320" s="27" t="s">
        <v>86</v>
      </c>
      <c r="S320" s="107"/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48.008000000000003</v>
      </c>
      <c r="Z320" s="34">
        <v>0</v>
      </c>
      <c r="AA320" s="34">
        <v>0</v>
      </c>
      <c r="AB320" s="34">
        <v>48.008000000000003</v>
      </c>
      <c r="AC320" s="34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0</v>
      </c>
      <c r="AJ320" s="34">
        <v>0</v>
      </c>
      <c r="AK320" s="34">
        <v>0</v>
      </c>
      <c r="AL320" s="34">
        <v>0</v>
      </c>
      <c r="AM320" s="34">
        <v>0</v>
      </c>
      <c r="AN320" s="34">
        <v>48.008000000000003</v>
      </c>
      <c r="AO320" s="34">
        <v>0</v>
      </c>
      <c r="AP320" s="34">
        <v>0</v>
      </c>
      <c r="AQ320" s="34">
        <v>48.008000000000003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111</v>
      </c>
      <c r="BA320" s="34">
        <v>0</v>
      </c>
      <c r="BB320" s="27" t="s">
        <v>2780</v>
      </c>
      <c r="BC320" s="27" t="s">
        <v>80</v>
      </c>
      <c r="BD320" s="215">
        <v>0</v>
      </c>
      <c r="BE320" s="215">
        <v>0</v>
      </c>
      <c r="BF320" s="107" t="s">
        <v>1971</v>
      </c>
      <c r="BG320" s="107"/>
      <c r="BH320" s="107" t="s">
        <v>2015</v>
      </c>
      <c r="BI320" s="107"/>
      <c r="BJ320" s="452"/>
      <c r="BK320" s="376"/>
      <c r="BL320" s="376"/>
      <c r="BM320" s="376"/>
      <c r="BN320" s="376"/>
      <c r="BO320" s="376"/>
      <c r="BP320" s="376"/>
      <c r="BQ320" s="376"/>
      <c r="BR320" s="376"/>
      <c r="BS320" s="376"/>
      <c r="BT320" s="376"/>
      <c r="BU320" s="376"/>
      <c r="BV320" s="376"/>
      <c r="BW320" s="376"/>
      <c r="BX320" s="376"/>
      <c r="BY320" s="376"/>
      <c r="BZ320" s="376"/>
      <c r="CA320" s="376"/>
      <c r="CB320" s="376"/>
      <c r="CC320" s="376"/>
      <c r="CD320" s="376"/>
      <c r="CE320" s="376"/>
      <c r="CF320" s="376"/>
      <c r="CG320" s="376"/>
      <c r="CH320" s="376"/>
      <c r="CI320" s="376"/>
      <c r="CJ320" s="376"/>
      <c r="CK320" s="376"/>
      <c r="CL320" s="376"/>
      <c r="CM320" s="376"/>
      <c r="CN320" s="376"/>
      <c r="CO320" s="376"/>
      <c r="CP320" s="376"/>
      <c r="CQ320" s="376"/>
      <c r="CR320" s="376"/>
      <c r="CS320" s="376"/>
      <c r="CT320" s="376"/>
      <c r="CU320" s="376"/>
      <c r="CV320" s="376"/>
      <c r="CW320" s="376"/>
      <c r="CX320" s="376"/>
      <c r="CY320" s="376"/>
      <c r="CZ320" s="376"/>
      <c r="DA320" s="376"/>
      <c r="DB320" s="376"/>
      <c r="DC320" s="376"/>
      <c r="DD320" s="376"/>
      <c r="DE320" s="376"/>
      <c r="DF320" s="376"/>
      <c r="DG320" s="376"/>
      <c r="DH320" s="376"/>
    </row>
    <row r="321" spans="1:112" s="358" customFormat="1" ht="69.75" outlineLevel="1">
      <c r="A321" s="697"/>
      <c r="B321" s="635" t="s">
        <v>2788</v>
      </c>
      <c r="C321" s="540" t="s">
        <v>80</v>
      </c>
      <c r="D321" s="27" t="s">
        <v>2786</v>
      </c>
      <c r="E321" s="27" t="s">
        <v>1052</v>
      </c>
      <c r="F321" s="10" t="s">
        <v>1884</v>
      </c>
      <c r="G321" s="10" t="s">
        <v>1513</v>
      </c>
      <c r="H321" s="27" t="s">
        <v>2779</v>
      </c>
      <c r="I321" s="34">
        <v>190.3</v>
      </c>
      <c r="J321" s="34">
        <v>190.3</v>
      </c>
      <c r="K321" s="34">
        <v>0</v>
      </c>
      <c r="L321" s="34">
        <v>0</v>
      </c>
      <c r="M321" s="34">
        <v>133</v>
      </c>
      <c r="N321" s="34">
        <v>0</v>
      </c>
      <c r="O321" s="34" t="s">
        <v>80</v>
      </c>
      <c r="P321" s="368" t="s">
        <v>80</v>
      </c>
      <c r="Q321" s="107">
        <v>45657</v>
      </c>
      <c r="R321" s="27" t="s">
        <v>86</v>
      </c>
      <c r="S321" s="107"/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57.3</v>
      </c>
      <c r="Z321" s="34">
        <v>0</v>
      </c>
      <c r="AA321" s="34">
        <v>0</v>
      </c>
      <c r="AB321" s="34">
        <v>57.3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0</v>
      </c>
      <c r="AK321" s="34">
        <v>0</v>
      </c>
      <c r="AL321" s="34">
        <v>0</v>
      </c>
      <c r="AM321" s="34">
        <v>0</v>
      </c>
      <c r="AN321" s="34">
        <v>57.3</v>
      </c>
      <c r="AO321" s="34">
        <v>0</v>
      </c>
      <c r="AP321" s="34">
        <v>0</v>
      </c>
      <c r="AQ321" s="34">
        <v>57.3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133</v>
      </c>
      <c r="BA321" s="34">
        <v>0</v>
      </c>
      <c r="BB321" s="27" t="s">
        <v>2780</v>
      </c>
      <c r="BC321" s="27" t="s">
        <v>80</v>
      </c>
      <c r="BD321" s="215">
        <v>0</v>
      </c>
      <c r="BE321" s="215">
        <v>0</v>
      </c>
      <c r="BF321" s="107" t="s">
        <v>1971</v>
      </c>
      <c r="BG321" s="107"/>
      <c r="BH321" s="107" t="s">
        <v>2015</v>
      </c>
      <c r="BI321" s="107"/>
      <c r="BJ321" s="452"/>
      <c r="BK321" s="376"/>
      <c r="BL321" s="376"/>
      <c r="BM321" s="376"/>
      <c r="BN321" s="376"/>
      <c r="BO321" s="376"/>
      <c r="BP321" s="376"/>
      <c r="BQ321" s="376"/>
      <c r="BR321" s="376"/>
      <c r="BS321" s="376"/>
      <c r="BT321" s="376"/>
      <c r="BU321" s="376"/>
      <c r="BV321" s="376"/>
      <c r="BW321" s="376"/>
      <c r="BX321" s="376"/>
      <c r="BY321" s="376"/>
      <c r="BZ321" s="376"/>
      <c r="CA321" s="376"/>
      <c r="CB321" s="376"/>
      <c r="CC321" s="376"/>
      <c r="CD321" s="376"/>
      <c r="CE321" s="376"/>
      <c r="CF321" s="376"/>
      <c r="CG321" s="376"/>
      <c r="CH321" s="376"/>
      <c r="CI321" s="376"/>
      <c r="CJ321" s="376"/>
      <c r="CK321" s="376"/>
      <c r="CL321" s="376"/>
      <c r="CM321" s="376"/>
      <c r="CN321" s="376"/>
      <c r="CO321" s="376"/>
      <c r="CP321" s="376"/>
      <c r="CQ321" s="376"/>
      <c r="CR321" s="376"/>
      <c r="CS321" s="376"/>
      <c r="CT321" s="376"/>
      <c r="CU321" s="376"/>
      <c r="CV321" s="376"/>
      <c r="CW321" s="376"/>
      <c r="CX321" s="376"/>
      <c r="CY321" s="376"/>
      <c r="CZ321" s="376"/>
      <c r="DA321" s="376"/>
      <c r="DB321" s="376"/>
      <c r="DC321" s="376"/>
      <c r="DD321" s="376"/>
      <c r="DE321" s="376"/>
      <c r="DF321" s="376"/>
      <c r="DG321" s="376"/>
      <c r="DH321" s="376"/>
    </row>
    <row r="322" spans="1:112" s="358" customFormat="1" ht="36" outlineLevel="1">
      <c r="A322" s="697"/>
      <c r="B322" s="635" t="s">
        <v>2789</v>
      </c>
      <c r="C322" s="540" t="s">
        <v>80</v>
      </c>
      <c r="D322" s="27" t="s">
        <v>1885</v>
      </c>
      <c r="E322" s="27" t="s">
        <v>1050</v>
      </c>
      <c r="F322" s="10" t="s">
        <v>1051</v>
      </c>
      <c r="G322" s="10" t="s">
        <v>1513</v>
      </c>
      <c r="H322" s="27" t="s">
        <v>2779</v>
      </c>
      <c r="I322" s="34">
        <v>426.05</v>
      </c>
      <c r="J322" s="34">
        <v>426.05</v>
      </c>
      <c r="K322" s="34">
        <v>0</v>
      </c>
      <c r="L322" s="34">
        <v>0</v>
      </c>
      <c r="M322" s="34">
        <v>294</v>
      </c>
      <c r="N322" s="34">
        <v>0</v>
      </c>
      <c r="O322" s="34" t="s">
        <v>80</v>
      </c>
      <c r="P322" s="368" t="s">
        <v>80</v>
      </c>
      <c r="Q322" s="107">
        <v>45657</v>
      </c>
      <c r="R322" s="27" t="s">
        <v>86</v>
      </c>
      <c r="S322" s="107"/>
      <c r="T322" s="34">
        <v>0</v>
      </c>
      <c r="U322" s="34">
        <v>0</v>
      </c>
      <c r="V322" s="34">
        <v>0</v>
      </c>
      <c r="W322" s="34">
        <v>0</v>
      </c>
      <c r="X322" s="34">
        <v>0</v>
      </c>
      <c r="Y322" s="34">
        <v>132.05000000000001</v>
      </c>
      <c r="Z322" s="34">
        <v>0</v>
      </c>
      <c r="AA322" s="34">
        <v>0</v>
      </c>
      <c r="AB322" s="34">
        <v>132.05000000000001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132.05000000000001</v>
      </c>
      <c r="AO322" s="34">
        <v>0</v>
      </c>
      <c r="AP322" s="34">
        <v>0</v>
      </c>
      <c r="AQ322" s="34">
        <v>132.05000000000001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294</v>
      </c>
      <c r="BA322" s="34">
        <v>0</v>
      </c>
      <c r="BB322" s="27" t="s">
        <v>2780</v>
      </c>
      <c r="BC322" s="27" t="s">
        <v>80</v>
      </c>
      <c r="BD322" s="215">
        <v>0</v>
      </c>
      <c r="BE322" s="215">
        <v>0</v>
      </c>
      <c r="BF322" s="107" t="s">
        <v>1971</v>
      </c>
      <c r="BG322" s="107"/>
      <c r="BH322" s="107" t="s">
        <v>2012</v>
      </c>
      <c r="BI322" s="107"/>
      <c r="BJ322" s="452"/>
      <c r="BK322" s="376"/>
      <c r="BL322" s="376"/>
      <c r="BM322" s="376"/>
      <c r="BN322" s="376"/>
      <c r="BO322" s="376"/>
      <c r="BP322" s="376"/>
      <c r="BQ322" s="376"/>
      <c r="BR322" s="376"/>
      <c r="BS322" s="376"/>
      <c r="BT322" s="376"/>
      <c r="BU322" s="376"/>
      <c r="BV322" s="376"/>
      <c r="BW322" s="376"/>
      <c r="BX322" s="376"/>
      <c r="BY322" s="376"/>
      <c r="BZ322" s="376"/>
      <c r="CA322" s="376"/>
      <c r="CB322" s="376"/>
      <c r="CC322" s="376"/>
      <c r="CD322" s="376"/>
      <c r="CE322" s="376"/>
      <c r="CF322" s="376"/>
      <c r="CG322" s="376"/>
      <c r="CH322" s="376"/>
      <c r="CI322" s="376"/>
      <c r="CJ322" s="376"/>
      <c r="CK322" s="376"/>
      <c r="CL322" s="376"/>
      <c r="CM322" s="376"/>
      <c r="CN322" s="376"/>
      <c r="CO322" s="376"/>
      <c r="CP322" s="376"/>
      <c r="CQ322" s="376"/>
      <c r="CR322" s="376"/>
      <c r="CS322" s="376"/>
      <c r="CT322" s="376"/>
      <c r="CU322" s="376"/>
      <c r="CV322" s="376"/>
      <c r="CW322" s="376"/>
      <c r="CX322" s="376"/>
      <c r="CY322" s="376"/>
      <c r="CZ322" s="376"/>
      <c r="DA322" s="376"/>
      <c r="DB322" s="376"/>
      <c r="DC322" s="376"/>
      <c r="DD322" s="376"/>
      <c r="DE322" s="376"/>
      <c r="DF322" s="376"/>
      <c r="DG322" s="376"/>
      <c r="DH322" s="376"/>
    </row>
    <row r="323" spans="1:112" s="358" customFormat="1" ht="46.5" outlineLevel="1">
      <c r="A323" s="697"/>
      <c r="B323" s="635" t="s">
        <v>2790</v>
      </c>
      <c r="C323" s="540" t="s">
        <v>80</v>
      </c>
      <c r="D323" s="27" t="s">
        <v>2614</v>
      </c>
      <c r="E323" s="27" t="s">
        <v>1048</v>
      </c>
      <c r="F323" s="10" t="s">
        <v>1049</v>
      </c>
      <c r="G323" s="10" t="s">
        <v>1513</v>
      </c>
      <c r="H323" s="27" t="s">
        <v>2779</v>
      </c>
      <c r="I323" s="34">
        <v>71.3</v>
      </c>
      <c r="J323" s="34">
        <v>71.3</v>
      </c>
      <c r="K323" s="34">
        <v>0</v>
      </c>
      <c r="L323" s="34">
        <v>0</v>
      </c>
      <c r="M323" s="34">
        <v>49</v>
      </c>
      <c r="N323" s="34">
        <v>0</v>
      </c>
      <c r="O323" s="34" t="s">
        <v>80</v>
      </c>
      <c r="P323" s="368" t="s">
        <v>80</v>
      </c>
      <c r="Q323" s="107">
        <v>45657</v>
      </c>
      <c r="R323" s="27" t="s">
        <v>86</v>
      </c>
      <c r="S323" s="107"/>
      <c r="T323" s="34">
        <v>0</v>
      </c>
      <c r="U323" s="34">
        <v>0</v>
      </c>
      <c r="V323" s="34">
        <v>0</v>
      </c>
      <c r="W323" s="34">
        <v>0</v>
      </c>
      <c r="X323" s="34">
        <v>0</v>
      </c>
      <c r="Y323" s="34">
        <v>22.3</v>
      </c>
      <c r="Z323" s="34">
        <v>0</v>
      </c>
      <c r="AA323" s="34">
        <v>0</v>
      </c>
      <c r="AB323" s="34">
        <v>22.3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22.3</v>
      </c>
      <c r="AO323" s="34">
        <v>0</v>
      </c>
      <c r="AP323" s="34">
        <v>0</v>
      </c>
      <c r="AQ323" s="34">
        <v>22.3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49</v>
      </c>
      <c r="BA323" s="34">
        <v>0</v>
      </c>
      <c r="BB323" s="27" t="s">
        <v>2780</v>
      </c>
      <c r="BC323" s="27" t="s">
        <v>80</v>
      </c>
      <c r="BD323" s="215">
        <v>0</v>
      </c>
      <c r="BE323" s="215">
        <v>0</v>
      </c>
      <c r="BF323" s="107" t="s">
        <v>1971</v>
      </c>
      <c r="BG323" s="107"/>
      <c r="BH323" s="107" t="s">
        <v>2013</v>
      </c>
      <c r="BI323" s="107"/>
      <c r="BJ323" s="452"/>
      <c r="BK323" s="376"/>
      <c r="BL323" s="376"/>
      <c r="BM323" s="376"/>
      <c r="BN323" s="376"/>
      <c r="BO323" s="376"/>
      <c r="BP323" s="376"/>
      <c r="BQ323" s="376"/>
      <c r="BR323" s="376"/>
      <c r="BS323" s="376"/>
      <c r="BT323" s="376"/>
      <c r="BU323" s="376"/>
      <c r="BV323" s="376"/>
      <c r="BW323" s="376"/>
      <c r="BX323" s="376"/>
      <c r="BY323" s="376"/>
      <c r="BZ323" s="376"/>
      <c r="CA323" s="376"/>
      <c r="CB323" s="376"/>
      <c r="CC323" s="376"/>
      <c r="CD323" s="376"/>
      <c r="CE323" s="376"/>
      <c r="CF323" s="376"/>
      <c r="CG323" s="376"/>
      <c r="CH323" s="376"/>
      <c r="CI323" s="376"/>
      <c r="CJ323" s="376"/>
      <c r="CK323" s="376"/>
      <c r="CL323" s="376"/>
      <c r="CM323" s="376"/>
      <c r="CN323" s="376"/>
      <c r="CO323" s="376"/>
      <c r="CP323" s="376"/>
      <c r="CQ323" s="376"/>
      <c r="CR323" s="376"/>
      <c r="CS323" s="376"/>
      <c r="CT323" s="376"/>
      <c r="CU323" s="376"/>
      <c r="CV323" s="376"/>
      <c r="CW323" s="376"/>
      <c r="CX323" s="376"/>
      <c r="CY323" s="376"/>
      <c r="CZ323" s="376"/>
      <c r="DA323" s="376"/>
      <c r="DB323" s="376"/>
      <c r="DC323" s="376"/>
      <c r="DD323" s="376"/>
      <c r="DE323" s="376"/>
      <c r="DF323" s="376"/>
      <c r="DG323" s="376"/>
      <c r="DH323" s="376"/>
    </row>
    <row r="324" spans="1:112" s="358" customFormat="1" ht="46.5" outlineLevel="1">
      <c r="A324" s="697"/>
      <c r="B324" s="635" t="s">
        <v>2354</v>
      </c>
      <c r="C324" s="540" t="s">
        <v>80</v>
      </c>
      <c r="D324" s="27" t="s">
        <v>2355</v>
      </c>
      <c r="E324" s="27" t="s">
        <v>2791</v>
      </c>
      <c r="F324" s="10" t="s">
        <v>1890</v>
      </c>
      <c r="G324" s="10" t="s">
        <v>1513</v>
      </c>
      <c r="H324" s="27" t="s">
        <v>2779</v>
      </c>
      <c r="I324" s="34">
        <v>265.82400000000001</v>
      </c>
      <c r="J324" s="34">
        <v>265.82400000000001</v>
      </c>
      <c r="K324" s="34">
        <v>0</v>
      </c>
      <c r="L324" s="34">
        <v>0</v>
      </c>
      <c r="M324" s="34">
        <v>185</v>
      </c>
      <c r="N324" s="34">
        <v>0</v>
      </c>
      <c r="O324" s="34" t="s">
        <v>80</v>
      </c>
      <c r="P324" s="368" t="s">
        <v>80</v>
      </c>
      <c r="Q324" s="107">
        <v>45657</v>
      </c>
      <c r="R324" s="27" t="s">
        <v>86</v>
      </c>
      <c r="S324" s="107"/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80.823999999999998</v>
      </c>
      <c r="Z324" s="34">
        <v>0</v>
      </c>
      <c r="AA324" s="34">
        <v>0</v>
      </c>
      <c r="AB324" s="34">
        <v>80.823999999999998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80.823999999999998</v>
      </c>
      <c r="AO324" s="34">
        <v>0</v>
      </c>
      <c r="AP324" s="34">
        <v>0</v>
      </c>
      <c r="AQ324" s="34">
        <v>80.823999999999998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185</v>
      </c>
      <c r="BA324" s="34">
        <v>0</v>
      </c>
      <c r="BB324" s="27" t="s">
        <v>2780</v>
      </c>
      <c r="BC324" s="27" t="s">
        <v>80</v>
      </c>
      <c r="BD324" s="215">
        <v>0</v>
      </c>
      <c r="BE324" s="215">
        <v>0</v>
      </c>
      <c r="BF324" s="107" t="s">
        <v>1971</v>
      </c>
      <c r="BG324" s="107"/>
      <c r="BH324" s="107" t="s">
        <v>2020</v>
      </c>
      <c r="BI324" s="107"/>
      <c r="BJ324" s="452"/>
      <c r="BK324" s="376"/>
      <c r="BL324" s="376"/>
      <c r="BM324" s="376"/>
      <c r="BN324" s="376"/>
      <c r="BO324" s="376"/>
      <c r="BP324" s="376"/>
      <c r="BQ324" s="376"/>
      <c r="BR324" s="376"/>
      <c r="BS324" s="376"/>
      <c r="BT324" s="376"/>
      <c r="BU324" s="376"/>
      <c r="BV324" s="376"/>
      <c r="BW324" s="376"/>
      <c r="BX324" s="376"/>
      <c r="BY324" s="376"/>
      <c r="BZ324" s="376"/>
      <c r="CA324" s="376"/>
      <c r="CB324" s="376"/>
      <c r="CC324" s="376"/>
      <c r="CD324" s="376"/>
      <c r="CE324" s="376"/>
      <c r="CF324" s="376"/>
      <c r="CG324" s="376"/>
      <c r="CH324" s="376"/>
      <c r="CI324" s="376"/>
      <c r="CJ324" s="376"/>
      <c r="CK324" s="376"/>
      <c r="CL324" s="376"/>
      <c r="CM324" s="376"/>
      <c r="CN324" s="376"/>
      <c r="CO324" s="376"/>
      <c r="CP324" s="376"/>
      <c r="CQ324" s="376"/>
      <c r="CR324" s="376"/>
      <c r="CS324" s="376"/>
      <c r="CT324" s="376"/>
      <c r="CU324" s="376"/>
      <c r="CV324" s="376"/>
      <c r="CW324" s="376"/>
      <c r="CX324" s="376"/>
      <c r="CY324" s="376"/>
      <c r="CZ324" s="376"/>
      <c r="DA324" s="376"/>
      <c r="DB324" s="376"/>
      <c r="DC324" s="376"/>
      <c r="DD324" s="376"/>
      <c r="DE324" s="376"/>
      <c r="DF324" s="376"/>
      <c r="DG324" s="376"/>
      <c r="DH324" s="376"/>
    </row>
    <row r="325" spans="1:112" s="358" customFormat="1" ht="57" customHeight="1" outlineLevel="1">
      <c r="A325" s="697"/>
      <c r="B325" s="635" t="s">
        <v>2792</v>
      </c>
      <c r="C325" s="540" t="s">
        <v>80</v>
      </c>
      <c r="D325" s="27" t="s">
        <v>2355</v>
      </c>
      <c r="E325" s="27" t="s">
        <v>2791</v>
      </c>
      <c r="F325" s="10" t="s">
        <v>1890</v>
      </c>
      <c r="G325" s="10" t="s">
        <v>1513</v>
      </c>
      <c r="H325" s="27" t="s">
        <v>2793</v>
      </c>
      <c r="I325" s="34">
        <v>1173.3699999999999</v>
      </c>
      <c r="J325" s="34">
        <v>1173.3699999999999</v>
      </c>
      <c r="K325" s="34">
        <v>0</v>
      </c>
      <c r="L325" s="34">
        <v>0</v>
      </c>
      <c r="M325" s="34">
        <v>612.5</v>
      </c>
      <c r="N325" s="34">
        <v>0</v>
      </c>
      <c r="O325" s="34" t="s">
        <v>80</v>
      </c>
      <c r="P325" s="368" t="s">
        <v>80</v>
      </c>
      <c r="Q325" s="107">
        <v>45657</v>
      </c>
      <c r="R325" s="27" t="s">
        <v>86</v>
      </c>
      <c r="S325" s="107"/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535.87</v>
      </c>
      <c r="Z325" s="34">
        <v>0</v>
      </c>
      <c r="AA325" s="34">
        <v>0</v>
      </c>
      <c r="AB325" s="34">
        <v>535.87</v>
      </c>
      <c r="AC325" s="34">
        <v>0</v>
      </c>
      <c r="AD325" s="34">
        <v>0</v>
      </c>
      <c r="AE325" s="34">
        <v>0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535.87</v>
      </c>
      <c r="AO325" s="34">
        <v>0</v>
      </c>
      <c r="AP325" s="34">
        <v>0</v>
      </c>
      <c r="AQ325" s="34">
        <v>535.87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612.5</v>
      </c>
      <c r="BA325" s="34">
        <v>0</v>
      </c>
      <c r="BB325" s="27" t="s">
        <v>2780</v>
      </c>
      <c r="BC325" s="27" t="s">
        <v>80</v>
      </c>
      <c r="BD325" s="215">
        <v>0</v>
      </c>
      <c r="BE325" s="215">
        <v>0</v>
      </c>
      <c r="BF325" s="107" t="s">
        <v>1971</v>
      </c>
      <c r="BG325" s="107"/>
      <c r="BH325" s="107" t="s">
        <v>2020</v>
      </c>
      <c r="BI325" s="107"/>
      <c r="BJ325" s="452"/>
      <c r="BK325" s="376"/>
      <c r="BL325" s="376"/>
      <c r="BM325" s="376"/>
      <c r="BN325" s="376"/>
      <c r="BO325" s="376"/>
      <c r="BP325" s="376"/>
      <c r="BQ325" s="376"/>
      <c r="BR325" s="376"/>
      <c r="BS325" s="376"/>
      <c r="BT325" s="376"/>
      <c r="BU325" s="376"/>
      <c r="BV325" s="376"/>
      <c r="BW325" s="376"/>
      <c r="BX325" s="376"/>
      <c r="BY325" s="376"/>
      <c r="BZ325" s="376"/>
      <c r="CA325" s="376"/>
      <c r="CB325" s="376"/>
      <c r="CC325" s="376"/>
      <c r="CD325" s="376"/>
      <c r="CE325" s="376"/>
      <c r="CF325" s="376"/>
      <c r="CG325" s="376"/>
      <c r="CH325" s="376"/>
      <c r="CI325" s="376"/>
      <c r="CJ325" s="376"/>
      <c r="CK325" s="376"/>
      <c r="CL325" s="376"/>
      <c r="CM325" s="376"/>
      <c r="CN325" s="376"/>
      <c r="CO325" s="376"/>
      <c r="CP325" s="376"/>
      <c r="CQ325" s="376"/>
      <c r="CR325" s="376"/>
      <c r="CS325" s="376"/>
      <c r="CT325" s="376"/>
      <c r="CU325" s="376"/>
      <c r="CV325" s="376"/>
      <c r="CW325" s="376"/>
      <c r="CX325" s="376"/>
      <c r="CY325" s="376"/>
      <c r="CZ325" s="376"/>
      <c r="DA325" s="376"/>
      <c r="DB325" s="376"/>
      <c r="DC325" s="376"/>
      <c r="DD325" s="376"/>
      <c r="DE325" s="376"/>
      <c r="DF325" s="376"/>
      <c r="DG325" s="376"/>
      <c r="DH325" s="376"/>
    </row>
    <row r="326" spans="1:112" s="358" customFormat="1" ht="221.25" customHeight="1" outlineLevel="1">
      <c r="A326" s="697"/>
      <c r="B326" s="635" t="s">
        <v>2794</v>
      </c>
      <c r="C326" s="540" t="s">
        <v>80</v>
      </c>
      <c r="D326" s="27" t="s">
        <v>1708</v>
      </c>
      <c r="E326" s="27" t="s">
        <v>1709</v>
      </c>
      <c r="F326" s="10" t="s">
        <v>1710</v>
      </c>
      <c r="G326" s="10" t="s">
        <v>1513</v>
      </c>
      <c r="H326" s="27" t="s">
        <v>2779</v>
      </c>
      <c r="I326" s="34">
        <v>32.786999999999999</v>
      </c>
      <c r="J326" s="34">
        <v>32.786999999999999</v>
      </c>
      <c r="K326" s="34">
        <v>0</v>
      </c>
      <c r="L326" s="34">
        <v>0</v>
      </c>
      <c r="M326" s="34">
        <v>22</v>
      </c>
      <c r="N326" s="34">
        <v>0</v>
      </c>
      <c r="O326" s="34" t="s">
        <v>80</v>
      </c>
      <c r="P326" s="368" t="s">
        <v>80</v>
      </c>
      <c r="Q326" s="107">
        <v>45657</v>
      </c>
      <c r="R326" s="27" t="s">
        <v>86</v>
      </c>
      <c r="S326" s="107"/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10.787000000000001</v>
      </c>
      <c r="Z326" s="34">
        <v>0</v>
      </c>
      <c r="AA326" s="34">
        <v>0</v>
      </c>
      <c r="AB326" s="34">
        <v>10.787000000000001</v>
      </c>
      <c r="AC326" s="34">
        <v>0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10.787000000000001</v>
      </c>
      <c r="AO326" s="34">
        <v>0</v>
      </c>
      <c r="AP326" s="34">
        <v>0</v>
      </c>
      <c r="AQ326" s="34">
        <v>10.787000000000001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22</v>
      </c>
      <c r="BA326" s="34">
        <v>0</v>
      </c>
      <c r="BB326" s="27" t="s">
        <v>2780</v>
      </c>
      <c r="BC326" s="27" t="s">
        <v>80</v>
      </c>
      <c r="BD326" s="215">
        <v>0</v>
      </c>
      <c r="BE326" s="215">
        <v>0</v>
      </c>
      <c r="BF326" s="107" t="s">
        <v>1971</v>
      </c>
      <c r="BG326" s="107"/>
      <c r="BH326" s="107" t="s">
        <v>2029</v>
      </c>
      <c r="BI326" s="107"/>
      <c r="BJ326" s="452"/>
      <c r="BK326" s="376"/>
      <c r="BL326" s="376"/>
      <c r="BM326" s="376"/>
      <c r="BN326" s="376"/>
      <c r="BO326" s="376"/>
      <c r="BP326" s="376"/>
      <c r="BQ326" s="376"/>
      <c r="BR326" s="376"/>
      <c r="BS326" s="376"/>
      <c r="BT326" s="376"/>
      <c r="BU326" s="376"/>
      <c r="BV326" s="376"/>
      <c r="BW326" s="376"/>
      <c r="BX326" s="376"/>
      <c r="BY326" s="376"/>
      <c r="BZ326" s="376"/>
      <c r="CA326" s="376"/>
      <c r="CB326" s="376"/>
      <c r="CC326" s="376"/>
      <c r="CD326" s="376"/>
      <c r="CE326" s="376"/>
      <c r="CF326" s="376"/>
      <c r="CG326" s="376"/>
      <c r="CH326" s="376"/>
      <c r="CI326" s="376"/>
      <c r="CJ326" s="376"/>
      <c r="CK326" s="376"/>
      <c r="CL326" s="376"/>
      <c r="CM326" s="376"/>
      <c r="CN326" s="376"/>
      <c r="CO326" s="376"/>
      <c r="CP326" s="376"/>
      <c r="CQ326" s="376"/>
      <c r="CR326" s="376"/>
      <c r="CS326" s="376"/>
      <c r="CT326" s="376"/>
      <c r="CU326" s="376"/>
      <c r="CV326" s="376"/>
      <c r="CW326" s="376"/>
      <c r="CX326" s="376"/>
      <c r="CY326" s="376"/>
      <c r="CZ326" s="376"/>
      <c r="DA326" s="376"/>
      <c r="DB326" s="376"/>
      <c r="DC326" s="376"/>
      <c r="DD326" s="376"/>
      <c r="DE326" s="376"/>
      <c r="DF326" s="376"/>
      <c r="DG326" s="376"/>
      <c r="DH326" s="376"/>
    </row>
    <row r="327" spans="1:112" s="358" customFormat="1" ht="108" outlineLevel="1">
      <c r="A327" s="697"/>
      <c r="B327" s="635" t="s">
        <v>2795</v>
      </c>
      <c r="C327" s="540" t="s">
        <v>80</v>
      </c>
      <c r="D327" s="27" t="s">
        <v>2112</v>
      </c>
      <c r="E327" s="27" t="s">
        <v>2113</v>
      </c>
      <c r="F327" s="10" t="s">
        <v>2114</v>
      </c>
      <c r="G327" s="10" t="s">
        <v>1513</v>
      </c>
      <c r="H327" s="27" t="s">
        <v>2406</v>
      </c>
      <c r="I327" s="34">
        <v>97</v>
      </c>
      <c r="J327" s="34">
        <v>97</v>
      </c>
      <c r="K327" s="34">
        <v>0</v>
      </c>
      <c r="L327" s="34">
        <v>0</v>
      </c>
      <c r="M327" s="34">
        <v>67</v>
      </c>
      <c r="N327" s="34">
        <v>0</v>
      </c>
      <c r="O327" s="34" t="s">
        <v>80</v>
      </c>
      <c r="P327" s="368" t="s">
        <v>80</v>
      </c>
      <c r="Q327" s="107">
        <v>45657</v>
      </c>
      <c r="R327" s="27" t="s">
        <v>86</v>
      </c>
      <c r="S327" s="107"/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30</v>
      </c>
      <c r="Z327" s="34">
        <v>0</v>
      </c>
      <c r="AA327" s="34">
        <v>0</v>
      </c>
      <c r="AB327" s="34">
        <v>30</v>
      </c>
      <c r="AC327" s="34">
        <v>0</v>
      </c>
      <c r="AD327" s="34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30</v>
      </c>
      <c r="AO327" s="34">
        <v>0</v>
      </c>
      <c r="AP327" s="34">
        <v>0</v>
      </c>
      <c r="AQ327" s="34">
        <v>30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67</v>
      </c>
      <c r="BA327" s="34">
        <v>0</v>
      </c>
      <c r="BB327" s="27" t="s">
        <v>2780</v>
      </c>
      <c r="BC327" s="27" t="s">
        <v>80</v>
      </c>
      <c r="BD327" s="215">
        <v>0</v>
      </c>
      <c r="BE327" s="215">
        <v>0</v>
      </c>
      <c r="BF327" s="107" t="s">
        <v>1971</v>
      </c>
      <c r="BG327" s="107"/>
      <c r="BH327" s="107" t="s">
        <v>2029</v>
      </c>
      <c r="BI327" s="107"/>
      <c r="BJ327" s="452"/>
      <c r="BK327" s="376"/>
      <c r="BL327" s="376"/>
      <c r="BM327" s="376"/>
      <c r="BN327" s="376"/>
      <c r="BO327" s="376"/>
      <c r="BP327" s="376"/>
      <c r="BQ327" s="376"/>
      <c r="BR327" s="376"/>
      <c r="BS327" s="376"/>
      <c r="BT327" s="376"/>
      <c r="BU327" s="376"/>
      <c r="BV327" s="376"/>
      <c r="BW327" s="376"/>
      <c r="BX327" s="376"/>
      <c r="BY327" s="376"/>
      <c r="BZ327" s="376"/>
      <c r="CA327" s="376"/>
      <c r="CB327" s="376"/>
      <c r="CC327" s="376"/>
      <c r="CD327" s="376"/>
      <c r="CE327" s="376"/>
      <c r="CF327" s="376"/>
      <c r="CG327" s="376"/>
      <c r="CH327" s="376"/>
      <c r="CI327" s="376"/>
      <c r="CJ327" s="376"/>
      <c r="CK327" s="376"/>
      <c r="CL327" s="376"/>
      <c r="CM327" s="376"/>
      <c r="CN327" s="376"/>
      <c r="CO327" s="376"/>
      <c r="CP327" s="376"/>
      <c r="CQ327" s="376"/>
      <c r="CR327" s="376"/>
      <c r="CS327" s="376"/>
      <c r="CT327" s="376"/>
      <c r="CU327" s="376"/>
      <c r="CV327" s="376"/>
      <c r="CW327" s="376"/>
      <c r="CX327" s="376"/>
      <c r="CY327" s="376"/>
      <c r="CZ327" s="376"/>
      <c r="DA327" s="376"/>
      <c r="DB327" s="376"/>
      <c r="DC327" s="376"/>
      <c r="DD327" s="376"/>
      <c r="DE327" s="376"/>
      <c r="DF327" s="376"/>
      <c r="DG327" s="376"/>
      <c r="DH327" s="376"/>
    </row>
    <row r="328" spans="1:112" s="358" customFormat="1" ht="46.5" outlineLevel="1">
      <c r="A328" s="697"/>
      <c r="B328" s="635" t="s">
        <v>2796</v>
      </c>
      <c r="C328" s="540" t="s">
        <v>80</v>
      </c>
      <c r="D328" s="27" t="s">
        <v>2797</v>
      </c>
      <c r="E328" s="27" t="s">
        <v>2113</v>
      </c>
      <c r="F328" s="10" t="s">
        <v>2114</v>
      </c>
      <c r="G328" s="10" t="s">
        <v>1513</v>
      </c>
      <c r="H328" s="27" t="s">
        <v>2787</v>
      </c>
      <c r="I328" s="34">
        <v>246.0172</v>
      </c>
      <c r="J328" s="34">
        <v>246.0172</v>
      </c>
      <c r="K328" s="34">
        <v>0</v>
      </c>
      <c r="L328" s="34">
        <v>0</v>
      </c>
      <c r="M328" s="34">
        <v>172.21204</v>
      </c>
      <c r="N328" s="34">
        <v>0</v>
      </c>
      <c r="O328" s="34" t="s">
        <v>80</v>
      </c>
      <c r="P328" s="368" t="s">
        <v>80</v>
      </c>
      <c r="Q328" s="107">
        <v>45657</v>
      </c>
      <c r="R328" s="27" t="s">
        <v>86</v>
      </c>
      <c r="S328" s="107"/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73.805160000000001</v>
      </c>
      <c r="Z328" s="34">
        <v>0</v>
      </c>
      <c r="AA328" s="34">
        <v>0</v>
      </c>
      <c r="AB328" s="34">
        <v>73.805160000000001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73.805160000000001</v>
      </c>
      <c r="AO328" s="34">
        <v>0</v>
      </c>
      <c r="AP328" s="34">
        <v>0</v>
      </c>
      <c r="AQ328" s="34">
        <v>73.805160000000001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v>0</v>
      </c>
      <c r="AZ328" s="34">
        <v>172.21204</v>
      </c>
      <c r="BA328" s="34">
        <v>0</v>
      </c>
      <c r="BB328" s="27" t="s">
        <v>2780</v>
      </c>
      <c r="BC328" s="27" t="s">
        <v>80</v>
      </c>
      <c r="BD328" s="215">
        <v>0</v>
      </c>
      <c r="BE328" s="215">
        <v>0</v>
      </c>
      <c r="BF328" s="107" t="s">
        <v>1971</v>
      </c>
      <c r="BG328" s="107"/>
      <c r="BH328" s="107" t="s">
        <v>2029</v>
      </c>
      <c r="BI328" s="107"/>
      <c r="BJ328" s="452"/>
      <c r="BK328" s="376"/>
      <c r="BL328" s="376"/>
      <c r="BM328" s="376"/>
      <c r="BN328" s="376"/>
      <c r="BO328" s="376"/>
      <c r="BP328" s="376"/>
      <c r="BQ328" s="376"/>
      <c r="BR328" s="376"/>
      <c r="BS328" s="376"/>
      <c r="BT328" s="376"/>
      <c r="BU328" s="376"/>
      <c r="BV328" s="376"/>
      <c r="BW328" s="376"/>
      <c r="BX328" s="376"/>
      <c r="BY328" s="376"/>
      <c r="BZ328" s="376"/>
      <c r="CA328" s="376"/>
      <c r="CB328" s="376"/>
      <c r="CC328" s="376"/>
      <c r="CD328" s="376"/>
      <c r="CE328" s="376"/>
      <c r="CF328" s="376"/>
      <c r="CG328" s="376"/>
      <c r="CH328" s="376"/>
      <c r="CI328" s="376"/>
      <c r="CJ328" s="376"/>
      <c r="CK328" s="376"/>
      <c r="CL328" s="376"/>
      <c r="CM328" s="376"/>
      <c r="CN328" s="376"/>
      <c r="CO328" s="376"/>
      <c r="CP328" s="376"/>
      <c r="CQ328" s="376"/>
      <c r="CR328" s="376"/>
      <c r="CS328" s="376"/>
      <c r="CT328" s="376"/>
      <c r="CU328" s="376"/>
      <c r="CV328" s="376"/>
      <c r="CW328" s="376"/>
      <c r="CX328" s="376"/>
      <c r="CY328" s="376"/>
      <c r="CZ328" s="376"/>
      <c r="DA328" s="376"/>
      <c r="DB328" s="376"/>
      <c r="DC328" s="376"/>
      <c r="DD328" s="376"/>
      <c r="DE328" s="376"/>
      <c r="DF328" s="376"/>
      <c r="DG328" s="376"/>
      <c r="DH328" s="376"/>
    </row>
    <row r="329" spans="1:112" s="358" customFormat="1" ht="36" outlineLevel="1">
      <c r="A329" s="697"/>
      <c r="B329" s="635" t="s">
        <v>2798</v>
      </c>
      <c r="C329" s="540" t="s">
        <v>80</v>
      </c>
      <c r="D329" s="27" t="s">
        <v>1309</v>
      </c>
      <c r="E329" s="27" t="s">
        <v>1924</v>
      </c>
      <c r="F329" s="10" t="s">
        <v>1672</v>
      </c>
      <c r="G329" s="10" t="s">
        <v>1513</v>
      </c>
      <c r="H329" s="27" t="s">
        <v>2779</v>
      </c>
      <c r="I329" s="34">
        <v>89.4</v>
      </c>
      <c r="J329" s="34">
        <v>89.4</v>
      </c>
      <c r="K329" s="34">
        <v>0</v>
      </c>
      <c r="L329" s="34">
        <v>0</v>
      </c>
      <c r="M329" s="34">
        <v>62</v>
      </c>
      <c r="N329" s="34">
        <v>0</v>
      </c>
      <c r="O329" s="34" t="s">
        <v>80</v>
      </c>
      <c r="P329" s="368" t="s">
        <v>80</v>
      </c>
      <c r="Q329" s="107">
        <v>45657</v>
      </c>
      <c r="R329" s="27" t="s">
        <v>86</v>
      </c>
      <c r="S329" s="107"/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27.4</v>
      </c>
      <c r="Z329" s="34">
        <v>0</v>
      </c>
      <c r="AA329" s="34">
        <v>0</v>
      </c>
      <c r="AB329" s="34">
        <v>27.4</v>
      </c>
      <c r="AC329" s="34">
        <v>0</v>
      </c>
      <c r="AD329" s="34">
        <v>0</v>
      </c>
      <c r="AE329" s="34">
        <v>0</v>
      </c>
      <c r="AF329" s="34">
        <v>0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27.4</v>
      </c>
      <c r="AO329" s="34">
        <v>0</v>
      </c>
      <c r="AP329" s="34">
        <v>0</v>
      </c>
      <c r="AQ329" s="34">
        <v>27.4</v>
      </c>
      <c r="AR329" s="34">
        <v>0</v>
      </c>
      <c r="AS329" s="34">
        <v>0</v>
      </c>
      <c r="AT329" s="34">
        <v>0</v>
      </c>
      <c r="AU329" s="34">
        <v>0</v>
      </c>
      <c r="AV329" s="34">
        <v>0</v>
      </c>
      <c r="AW329" s="34">
        <v>0</v>
      </c>
      <c r="AX329" s="34">
        <v>0</v>
      </c>
      <c r="AY329" s="34">
        <v>0</v>
      </c>
      <c r="AZ329" s="34">
        <v>62</v>
      </c>
      <c r="BA329" s="34">
        <v>0</v>
      </c>
      <c r="BB329" s="27" t="s">
        <v>2780</v>
      </c>
      <c r="BC329" s="27" t="s">
        <v>80</v>
      </c>
      <c r="BD329" s="215">
        <v>0</v>
      </c>
      <c r="BE329" s="215">
        <v>0</v>
      </c>
      <c r="BF329" s="107" t="s">
        <v>1971</v>
      </c>
      <c r="BG329" s="107"/>
      <c r="BH329" s="107" t="s">
        <v>2030</v>
      </c>
      <c r="BI329" s="107"/>
      <c r="BJ329" s="452"/>
      <c r="BK329" s="376"/>
      <c r="BL329" s="376"/>
      <c r="BM329" s="376"/>
      <c r="BN329" s="376"/>
      <c r="BO329" s="376"/>
      <c r="BP329" s="376"/>
      <c r="BQ329" s="376"/>
      <c r="BR329" s="376"/>
      <c r="BS329" s="376"/>
      <c r="BT329" s="376"/>
      <c r="BU329" s="376"/>
      <c r="BV329" s="376"/>
      <c r="BW329" s="376"/>
      <c r="BX329" s="376"/>
      <c r="BY329" s="376"/>
      <c r="BZ329" s="376"/>
      <c r="CA329" s="376"/>
      <c r="CB329" s="376"/>
      <c r="CC329" s="376"/>
      <c r="CD329" s="376"/>
      <c r="CE329" s="376"/>
      <c r="CF329" s="376"/>
      <c r="CG329" s="376"/>
      <c r="CH329" s="376"/>
      <c r="CI329" s="376"/>
      <c r="CJ329" s="376"/>
      <c r="CK329" s="376"/>
      <c r="CL329" s="376"/>
      <c r="CM329" s="376"/>
      <c r="CN329" s="376"/>
      <c r="CO329" s="376"/>
      <c r="CP329" s="376"/>
      <c r="CQ329" s="376"/>
      <c r="CR329" s="376"/>
      <c r="CS329" s="376"/>
      <c r="CT329" s="376"/>
      <c r="CU329" s="376"/>
      <c r="CV329" s="376"/>
      <c r="CW329" s="376"/>
      <c r="CX329" s="376"/>
      <c r="CY329" s="376"/>
      <c r="CZ329" s="376"/>
      <c r="DA329" s="376"/>
      <c r="DB329" s="376"/>
      <c r="DC329" s="376"/>
      <c r="DD329" s="376"/>
      <c r="DE329" s="376"/>
      <c r="DF329" s="376"/>
      <c r="DG329" s="376"/>
      <c r="DH329" s="376"/>
    </row>
    <row r="330" spans="1:112" s="358" customFormat="1" ht="46.5" outlineLevel="1">
      <c r="A330" s="697"/>
      <c r="B330" s="635" t="s">
        <v>2799</v>
      </c>
      <c r="C330" s="540" t="s">
        <v>80</v>
      </c>
      <c r="D330" s="27" t="s">
        <v>2111</v>
      </c>
      <c r="E330" s="27" t="s">
        <v>1691</v>
      </c>
      <c r="F330" s="10" t="s">
        <v>1692</v>
      </c>
      <c r="G330" s="10" t="s">
        <v>1513</v>
      </c>
      <c r="H330" s="27" t="s">
        <v>2800</v>
      </c>
      <c r="I330" s="34">
        <v>48.589970000000001</v>
      </c>
      <c r="J330" s="34">
        <v>48.589970000000001</v>
      </c>
      <c r="K330" s="34">
        <v>0</v>
      </c>
      <c r="L330" s="34">
        <v>0</v>
      </c>
      <c r="M330" s="34">
        <v>34</v>
      </c>
      <c r="N330" s="34">
        <v>0</v>
      </c>
      <c r="O330" s="34" t="s">
        <v>80</v>
      </c>
      <c r="P330" s="368" t="s">
        <v>80</v>
      </c>
      <c r="Q330" s="107">
        <v>45657</v>
      </c>
      <c r="R330" s="27" t="s">
        <v>86</v>
      </c>
      <c r="S330" s="107"/>
      <c r="T330" s="34">
        <v>0</v>
      </c>
      <c r="U330" s="34">
        <v>0</v>
      </c>
      <c r="V330" s="34">
        <v>0</v>
      </c>
      <c r="W330" s="34">
        <v>0</v>
      </c>
      <c r="X330" s="34">
        <v>0</v>
      </c>
      <c r="Y330" s="34">
        <v>14.589969999999999</v>
      </c>
      <c r="Z330" s="34">
        <v>0</v>
      </c>
      <c r="AA330" s="34">
        <v>0</v>
      </c>
      <c r="AB330" s="34">
        <v>14.589969999999999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14.589969999999999</v>
      </c>
      <c r="AO330" s="34">
        <v>0</v>
      </c>
      <c r="AP330" s="34">
        <v>0</v>
      </c>
      <c r="AQ330" s="34">
        <v>14.589969999999999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34</v>
      </c>
      <c r="BA330" s="34">
        <v>0</v>
      </c>
      <c r="BB330" s="27" t="s">
        <v>2780</v>
      </c>
      <c r="BC330" s="27" t="s">
        <v>80</v>
      </c>
      <c r="BD330" s="215">
        <v>0</v>
      </c>
      <c r="BE330" s="215">
        <v>0</v>
      </c>
      <c r="BF330" s="107" t="s">
        <v>1971</v>
      </c>
      <c r="BG330" s="107"/>
      <c r="BH330" s="107" t="s">
        <v>2012</v>
      </c>
      <c r="BI330" s="107"/>
      <c r="BJ330" s="452"/>
      <c r="BK330" s="376"/>
      <c r="BL330" s="376"/>
      <c r="BM330" s="376"/>
      <c r="BN330" s="376"/>
      <c r="BO330" s="376"/>
      <c r="BP330" s="376"/>
      <c r="BQ330" s="376"/>
      <c r="BR330" s="376"/>
      <c r="BS330" s="376"/>
      <c r="BT330" s="376"/>
      <c r="BU330" s="376"/>
      <c r="BV330" s="376"/>
      <c r="BW330" s="376"/>
      <c r="BX330" s="376"/>
      <c r="BY330" s="376"/>
      <c r="BZ330" s="376"/>
      <c r="CA330" s="376"/>
      <c r="CB330" s="376"/>
      <c r="CC330" s="376"/>
      <c r="CD330" s="376"/>
      <c r="CE330" s="376"/>
      <c r="CF330" s="376"/>
      <c r="CG330" s="376"/>
      <c r="CH330" s="376"/>
      <c r="CI330" s="376"/>
      <c r="CJ330" s="376"/>
      <c r="CK330" s="376"/>
      <c r="CL330" s="376"/>
      <c r="CM330" s="376"/>
      <c r="CN330" s="376"/>
      <c r="CO330" s="376"/>
      <c r="CP330" s="376"/>
      <c r="CQ330" s="376"/>
      <c r="CR330" s="376"/>
      <c r="CS330" s="376"/>
      <c r="CT330" s="376"/>
      <c r="CU330" s="376"/>
      <c r="CV330" s="376"/>
      <c r="CW330" s="376"/>
      <c r="CX330" s="376"/>
      <c r="CY330" s="376"/>
      <c r="CZ330" s="376"/>
      <c r="DA330" s="376"/>
      <c r="DB330" s="376"/>
      <c r="DC330" s="376"/>
      <c r="DD330" s="376"/>
      <c r="DE330" s="376"/>
      <c r="DF330" s="376"/>
      <c r="DG330" s="376"/>
      <c r="DH330" s="376"/>
    </row>
    <row r="331" spans="1:112" s="358" customFormat="1" ht="46.5" outlineLevel="1">
      <c r="A331" s="697"/>
      <c r="B331" s="635" t="s">
        <v>2801</v>
      </c>
      <c r="C331" s="540" t="s">
        <v>80</v>
      </c>
      <c r="D331" s="27" t="s">
        <v>2007</v>
      </c>
      <c r="E331" s="27" t="s">
        <v>1925</v>
      </c>
      <c r="F331" s="10" t="s">
        <v>1887</v>
      </c>
      <c r="G331" s="10" t="s">
        <v>1513</v>
      </c>
      <c r="H331" s="27" t="s">
        <v>2779</v>
      </c>
      <c r="I331" s="34">
        <v>122.76</v>
      </c>
      <c r="J331" s="34">
        <v>122.76</v>
      </c>
      <c r="K331" s="34">
        <v>0</v>
      </c>
      <c r="L331" s="34">
        <v>0</v>
      </c>
      <c r="M331" s="34">
        <v>84</v>
      </c>
      <c r="N331" s="34">
        <v>0</v>
      </c>
      <c r="O331" s="34" t="s">
        <v>80</v>
      </c>
      <c r="P331" s="368" t="s">
        <v>80</v>
      </c>
      <c r="Q331" s="107">
        <v>45657</v>
      </c>
      <c r="R331" s="27" t="s">
        <v>86</v>
      </c>
      <c r="S331" s="107"/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38.76</v>
      </c>
      <c r="Z331" s="34">
        <v>0</v>
      </c>
      <c r="AA331" s="34">
        <v>0</v>
      </c>
      <c r="AB331" s="34">
        <v>38.76</v>
      </c>
      <c r="AC331" s="34">
        <v>0</v>
      </c>
      <c r="AD331" s="34">
        <v>0</v>
      </c>
      <c r="AE331" s="34">
        <v>0</v>
      </c>
      <c r="AF331" s="34">
        <v>0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38.76</v>
      </c>
      <c r="AO331" s="34">
        <v>0</v>
      </c>
      <c r="AP331" s="34">
        <v>0</v>
      </c>
      <c r="AQ331" s="34">
        <v>38.76</v>
      </c>
      <c r="AR331" s="34">
        <v>0</v>
      </c>
      <c r="AS331" s="34">
        <v>0</v>
      </c>
      <c r="AT331" s="34">
        <v>0</v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84</v>
      </c>
      <c r="BA331" s="34">
        <v>0</v>
      </c>
      <c r="BB331" s="27" t="s">
        <v>2780</v>
      </c>
      <c r="BC331" s="27" t="s">
        <v>80</v>
      </c>
      <c r="BD331" s="215">
        <v>0</v>
      </c>
      <c r="BE331" s="215">
        <v>0</v>
      </c>
      <c r="BF331" s="107" t="s">
        <v>1971</v>
      </c>
      <c r="BG331" s="107"/>
      <c r="BH331" s="107" t="s">
        <v>2042</v>
      </c>
      <c r="BI331" s="107"/>
      <c r="BJ331" s="452"/>
      <c r="BK331" s="376"/>
      <c r="BL331" s="376"/>
      <c r="BM331" s="376"/>
      <c r="BN331" s="376"/>
      <c r="BO331" s="376"/>
      <c r="BP331" s="376"/>
      <c r="BQ331" s="376"/>
      <c r="BR331" s="376"/>
      <c r="BS331" s="376"/>
      <c r="BT331" s="376"/>
      <c r="BU331" s="376"/>
      <c r="BV331" s="376"/>
      <c r="BW331" s="376"/>
      <c r="BX331" s="376"/>
      <c r="BY331" s="376"/>
      <c r="BZ331" s="376"/>
      <c r="CA331" s="376"/>
      <c r="CB331" s="376"/>
      <c r="CC331" s="376"/>
      <c r="CD331" s="376"/>
      <c r="CE331" s="376"/>
      <c r="CF331" s="376"/>
      <c r="CG331" s="376"/>
      <c r="CH331" s="376"/>
      <c r="CI331" s="376"/>
      <c r="CJ331" s="376"/>
      <c r="CK331" s="376"/>
      <c r="CL331" s="376"/>
      <c r="CM331" s="376"/>
      <c r="CN331" s="376"/>
      <c r="CO331" s="376"/>
      <c r="CP331" s="376"/>
      <c r="CQ331" s="376"/>
      <c r="CR331" s="376"/>
      <c r="CS331" s="376"/>
      <c r="CT331" s="376"/>
      <c r="CU331" s="376"/>
      <c r="CV331" s="376"/>
      <c r="CW331" s="376"/>
      <c r="CX331" s="376"/>
      <c r="CY331" s="376"/>
      <c r="CZ331" s="376"/>
      <c r="DA331" s="376"/>
      <c r="DB331" s="376"/>
      <c r="DC331" s="376"/>
      <c r="DD331" s="376"/>
      <c r="DE331" s="376"/>
      <c r="DF331" s="376"/>
      <c r="DG331" s="376"/>
      <c r="DH331" s="376"/>
    </row>
    <row r="332" spans="1:112" s="358" customFormat="1" ht="108" outlineLevel="1">
      <c r="A332" s="697"/>
      <c r="B332" s="635" t="s">
        <v>2802</v>
      </c>
      <c r="C332" s="540" t="s">
        <v>80</v>
      </c>
      <c r="D332" s="27" t="s">
        <v>1308</v>
      </c>
      <c r="E332" s="27" t="s">
        <v>1675</v>
      </c>
      <c r="F332" s="10" t="s">
        <v>1676</v>
      </c>
      <c r="G332" s="10" t="s">
        <v>1513</v>
      </c>
      <c r="H332" s="27" t="s">
        <v>2803</v>
      </c>
      <c r="I332" s="34">
        <v>96</v>
      </c>
      <c r="J332" s="34">
        <v>96</v>
      </c>
      <c r="K332" s="34">
        <v>0</v>
      </c>
      <c r="L332" s="34">
        <v>0</v>
      </c>
      <c r="M332" s="34">
        <v>55</v>
      </c>
      <c r="N332" s="34">
        <v>0</v>
      </c>
      <c r="O332" s="34" t="s">
        <v>80</v>
      </c>
      <c r="P332" s="368" t="s">
        <v>80</v>
      </c>
      <c r="Q332" s="107">
        <v>45657</v>
      </c>
      <c r="R332" s="27" t="s">
        <v>86</v>
      </c>
      <c r="S332" s="107"/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41</v>
      </c>
      <c r="Z332" s="34">
        <v>0</v>
      </c>
      <c r="AA332" s="34">
        <v>0</v>
      </c>
      <c r="AB332" s="34">
        <v>41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34">
        <v>0</v>
      </c>
      <c r="AN332" s="34">
        <v>41</v>
      </c>
      <c r="AO332" s="34">
        <v>0</v>
      </c>
      <c r="AP332" s="34">
        <v>0</v>
      </c>
      <c r="AQ332" s="34">
        <v>41</v>
      </c>
      <c r="AR332" s="34">
        <v>0</v>
      </c>
      <c r="AS332" s="34">
        <v>0</v>
      </c>
      <c r="AT332" s="34"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v>0</v>
      </c>
      <c r="AZ332" s="34">
        <v>55</v>
      </c>
      <c r="BA332" s="34">
        <v>0</v>
      </c>
      <c r="BB332" s="27" t="s">
        <v>2804</v>
      </c>
      <c r="BC332" s="27" t="s">
        <v>80</v>
      </c>
      <c r="BD332" s="215">
        <v>0</v>
      </c>
      <c r="BE332" s="215">
        <v>0</v>
      </c>
      <c r="BF332" s="107" t="s">
        <v>1971</v>
      </c>
      <c r="BG332" s="107"/>
      <c r="BH332" s="107" t="s">
        <v>2032</v>
      </c>
      <c r="BI332" s="107"/>
      <c r="BJ332" s="452"/>
      <c r="BK332" s="376"/>
      <c r="BL332" s="376"/>
      <c r="BM332" s="376"/>
      <c r="BN332" s="376"/>
      <c r="BO332" s="376"/>
      <c r="BP332" s="376"/>
      <c r="BQ332" s="376"/>
      <c r="BR332" s="376"/>
      <c r="BS332" s="376"/>
      <c r="BT332" s="376"/>
      <c r="BU332" s="376"/>
      <c r="BV332" s="376"/>
      <c r="BW332" s="376"/>
      <c r="BX332" s="376"/>
      <c r="BY332" s="376"/>
      <c r="BZ332" s="376"/>
      <c r="CA332" s="376"/>
      <c r="CB332" s="376"/>
      <c r="CC332" s="376"/>
      <c r="CD332" s="376"/>
      <c r="CE332" s="376"/>
      <c r="CF332" s="376"/>
      <c r="CG332" s="376"/>
      <c r="CH332" s="376"/>
      <c r="CI332" s="376"/>
      <c r="CJ332" s="376"/>
      <c r="CK332" s="376"/>
      <c r="CL332" s="376"/>
      <c r="CM332" s="376"/>
      <c r="CN332" s="376"/>
      <c r="CO332" s="376"/>
      <c r="CP332" s="376"/>
      <c r="CQ332" s="376"/>
      <c r="CR332" s="376"/>
      <c r="CS332" s="376"/>
      <c r="CT332" s="376"/>
      <c r="CU332" s="376"/>
      <c r="CV332" s="376"/>
      <c r="CW332" s="376"/>
      <c r="CX332" s="376"/>
      <c r="CY332" s="376"/>
      <c r="CZ332" s="376"/>
      <c r="DA332" s="376"/>
      <c r="DB332" s="376"/>
      <c r="DC332" s="376"/>
      <c r="DD332" s="376"/>
      <c r="DE332" s="376"/>
      <c r="DF332" s="376"/>
      <c r="DG332" s="376"/>
      <c r="DH332" s="376"/>
    </row>
    <row r="333" spans="1:112" s="358" customFormat="1" ht="36" outlineLevel="1">
      <c r="A333" s="697"/>
      <c r="B333" s="635" t="s">
        <v>2805</v>
      </c>
      <c r="C333" s="540" t="s">
        <v>80</v>
      </c>
      <c r="D333" s="27" t="s">
        <v>1308</v>
      </c>
      <c r="E333" s="27" t="s">
        <v>1675</v>
      </c>
      <c r="F333" s="10" t="s">
        <v>1676</v>
      </c>
      <c r="G333" s="10" t="s">
        <v>1513</v>
      </c>
      <c r="H333" s="27" t="s">
        <v>1951</v>
      </c>
      <c r="I333" s="34">
        <v>540</v>
      </c>
      <c r="J333" s="34">
        <v>540</v>
      </c>
      <c r="K333" s="34">
        <v>0</v>
      </c>
      <c r="L333" s="34">
        <v>0</v>
      </c>
      <c r="M333" s="34">
        <v>300</v>
      </c>
      <c r="N333" s="34">
        <v>0</v>
      </c>
      <c r="O333" s="34" t="s">
        <v>80</v>
      </c>
      <c r="P333" s="368" t="s">
        <v>80</v>
      </c>
      <c r="Q333" s="107">
        <v>45657</v>
      </c>
      <c r="R333" s="27" t="s">
        <v>86</v>
      </c>
      <c r="S333" s="107"/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240</v>
      </c>
      <c r="Z333" s="34">
        <v>0</v>
      </c>
      <c r="AA333" s="34">
        <v>0</v>
      </c>
      <c r="AB333" s="34">
        <v>240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0</v>
      </c>
      <c r="AK333" s="34">
        <v>0</v>
      </c>
      <c r="AL333" s="34">
        <v>0</v>
      </c>
      <c r="AM333" s="34">
        <v>0</v>
      </c>
      <c r="AN333" s="34">
        <v>240</v>
      </c>
      <c r="AO333" s="34">
        <v>0</v>
      </c>
      <c r="AP333" s="34">
        <v>0</v>
      </c>
      <c r="AQ333" s="34">
        <v>240</v>
      </c>
      <c r="AR333" s="34">
        <v>0</v>
      </c>
      <c r="AS333" s="34">
        <v>0</v>
      </c>
      <c r="AT333" s="34">
        <v>0</v>
      </c>
      <c r="AU333" s="34">
        <v>0</v>
      </c>
      <c r="AV333" s="34">
        <v>0</v>
      </c>
      <c r="AW333" s="34">
        <v>0</v>
      </c>
      <c r="AX333" s="34">
        <v>0</v>
      </c>
      <c r="AY333" s="34">
        <v>0</v>
      </c>
      <c r="AZ333" s="34">
        <v>300</v>
      </c>
      <c r="BA333" s="34">
        <v>0</v>
      </c>
      <c r="BB333" s="27" t="s">
        <v>2804</v>
      </c>
      <c r="BC333" s="27" t="s">
        <v>80</v>
      </c>
      <c r="BD333" s="215">
        <v>0</v>
      </c>
      <c r="BE333" s="215">
        <v>0</v>
      </c>
      <c r="BF333" s="107" t="s">
        <v>1971</v>
      </c>
      <c r="BG333" s="107"/>
      <c r="BH333" s="107" t="s">
        <v>2032</v>
      </c>
      <c r="BI333" s="107"/>
      <c r="BJ333" s="452"/>
      <c r="BK333" s="376"/>
      <c r="BL333" s="376"/>
      <c r="BM333" s="376"/>
      <c r="BN333" s="376"/>
      <c r="BO333" s="376"/>
      <c r="BP333" s="376"/>
      <c r="BQ333" s="376"/>
      <c r="BR333" s="376"/>
      <c r="BS333" s="376"/>
      <c r="BT333" s="376"/>
      <c r="BU333" s="376"/>
      <c r="BV333" s="376"/>
      <c r="BW333" s="376"/>
      <c r="BX333" s="376"/>
      <c r="BY333" s="376"/>
      <c r="BZ333" s="376"/>
      <c r="CA333" s="376"/>
      <c r="CB333" s="376"/>
      <c r="CC333" s="376"/>
      <c r="CD333" s="376"/>
      <c r="CE333" s="376"/>
      <c r="CF333" s="376"/>
      <c r="CG333" s="376"/>
      <c r="CH333" s="376"/>
      <c r="CI333" s="376"/>
      <c r="CJ333" s="376"/>
      <c r="CK333" s="376"/>
      <c r="CL333" s="376"/>
      <c r="CM333" s="376"/>
      <c r="CN333" s="376"/>
      <c r="CO333" s="376"/>
      <c r="CP333" s="376"/>
      <c r="CQ333" s="376"/>
      <c r="CR333" s="376"/>
      <c r="CS333" s="376"/>
      <c r="CT333" s="376"/>
      <c r="CU333" s="376"/>
      <c r="CV333" s="376"/>
      <c r="CW333" s="376"/>
      <c r="CX333" s="376"/>
      <c r="CY333" s="376"/>
      <c r="CZ333" s="376"/>
      <c r="DA333" s="376"/>
      <c r="DB333" s="376"/>
      <c r="DC333" s="376"/>
      <c r="DD333" s="376"/>
      <c r="DE333" s="376"/>
      <c r="DF333" s="376"/>
      <c r="DG333" s="376"/>
      <c r="DH333" s="376"/>
    </row>
    <row r="334" spans="1:112" s="358" customFormat="1" ht="108" outlineLevel="1">
      <c r="A334" s="697"/>
      <c r="B334" s="635" t="s">
        <v>2806</v>
      </c>
      <c r="C334" s="540" t="s">
        <v>80</v>
      </c>
      <c r="D334" s="27" t="s">
        <v>1044</v>
      </c>
      <c r="E334" s="27" t="s">
        <v>1891</v>
      </c>
      <c r="F334" s="10" t="s">
        <v>1889</v>
      </c>
      <c r="G334" s="10" t="s">
        <v>1513</v>
      </c>
      <c r="H334" s="27" t="s">
        <v>2803</v>
      </c>
      <c r="I334" s="34">
        <v>139</v>
      </c>
      <c r="J334" s="34">
        <v>139</v>
      </c>
      <c r="K334" s="34">
        <v>0</v>
      </c>
      <c r="L334" s="34">
        <v>0</v>
      </c>
      <c r="M334" s="34">
        <v>96</v>
      </c>
      <c r="N334" s="34">
        <v>0</v>
      </c>
      <c r="O334" s="34" t="s">
        <v>80</v>
      </c>
      <c r="P334" s="368" t="s">
        <v>80</v>
      </c>
      <c r="Q334" s="107">
        <v>45657</v>
      </c>
      <c r="R334" s="27" t="s">
        <v>86</v>
      </c>
      <c r="S334" s="107"/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43</v>
      </c>
      <c r="Z334" s="34">
        <v>0</v>
      </c>
      <c r="AA334" s="34">
        <v>0</v>
      </c>
      <c r="AB334" s="34">
        <v>43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0</v>
      </c>
      <c r="AK334" s="34">
        <v>0</v>
      </c>
      <c r="AL334" s="34">
        <v>0</v>
      </c>
      <c r="AM334" s="34">
        <v>0</v>
      </c>
      <c r="AN334" s="34">
        <v>43</v>
      </c>
      <c r="AO334" s="34">
        <v>0</v>
      </c>
      <c r="AP334" s="34">
        <v>0</v>
      </c>
      <c r="AQ334" s="34">
        <v>43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v>0</v>
      </c>
      <c r="AZ334" s="34">
        <v>96</v>
      </c>
      <c r="BA334" s="34">
        <v>0</v>
      </c>
      <c r="BB334" s="27" t="s">
        <v>2804</v>
      </c>
      <c r="BC334" s="27" t="s">
        <v>80</v>
      </c>
      <c r="BD334" s="215">
        <v>0</v>
      </c>
      <c r="BE334" s="215">
        <v>0</v>
      </c>
      <c r="BF334" s="107" t="s">
        <v>1971</v>
      </c>
      <c r="BG334" s="107"/>
      <c r="BH334" s="107" t="s">
        <v>2016</v>
      </c>
      <c r="BI334" s="107"/>
      <c r="BJ334" s="452"/>
      <c r="BK334" s="376"/>
      <c r="BL334" s="376"/>
      <c r="BM334" s="376"/>
      <c r="BN334" s="376"/>
      <c r="BO334" s="376"/>
      <c r="BP334" s="376"/>
      <c r="BQ334" s="376"/>
      <c r="BR334" s="376"/>
      <c r="BS334" s="376"/>
      <c r="BT334" s="376"/>
      <c r="BU334" s="376"/>
      <c r="BV334" s="376"/>
      <c r="BW334" s="376"/>
      <c r="BX334" s="376"/>
      <c r="BY334" s="376"/>
      <c r="BZ334" s="376"/>
      <c r="CA334" s="376"/>
      <c r="CB334" s="376"/>
      <c r="CC334" s="376"/>
      <c r="CD334" s="376"/>
      <c r="CE334" s="376"/>
      <c r="CF334" s="376"/>
      <c r="CG334" s="376"/>
      <c r="CH334" s="376"/>
      <c r="CI334" s="376"/>
      <c r="CJ334" s="376"/>
      <c r="CK334" s="376"/>
      <c r="CL334" s="376"/>
      <c r="CM334" s="376"/>
      <c r="CN334" s="376"/>
      <c r="CO334" s="376"/>
      <c r="CP334" s="376"/>
      <c r="CQ334" s="376"/>
      <c r="CR334" s="376"/>
      <c r="CS334" s="376"/>
      <c r="CT334" s="376"/>
      <c r="CU334" s="376"/>
      <c r="CV334" s="376"/>
      <c r="CW334" s="376"/>
      <c r="CX334" s="376"/>
      <c r="CY334" s="376"/>
      <c r="CZ334" s="376"/>
      <c r="DA334" s="376"/>
      <c r="DB334" s="376"/>
      <c r="DC334" s="376"/>
      <c r="DD334" s="376"/>
      <c r="DE334" s="376"/>
      <c r="DF334" s="376"/>
      <c r="DG334" s="376"/>
      <c r="DH334" s="376"/>
    </row>
    <row r="335" spans="1:112" s="358" customFormat="1" ht="108" outlineLevel="1">
      <c r="A335" s="697"/>
      <c r="B335" s="635" t="s">
        <v>2807</v>
      </c>
      <c r="C335" s="540" t="s">
        <v>80</v>
      </c>
      <c r="D335" s="27" t="s">
        <v>1044</v>
      </c>
      <c r="E335" s="27" t="s">
        <v>1891</v>
      </c>
      <c r="F335" s="10" t="s">
        <v>1889</v>
      </c>
      <c r="G335" s="10" t="s">
        <v>1513</v>
      </c>
      <c r="H335" s="27" t="s">
        <v>2803</v>
      </c>
      <c r="I335" s="34">
        <v>136</v>
      </c>
      <c r="J335" s="34">
        <v>136</v>
      </c>
      <c r="K335" s="34">
        <v>0</v>
      </c>
      <c r="L335" s="34">
        <v>0</v>
      </c>
      <c r="M335" s="34">
        <v>91</v>
      </c>
      <c r="N335" s="34">
        <v>0</v>
      </c>
      <c r="O335" s="34" t="s">
        <v>80</v>
      </c>
      <c r="P335" s="368" t="s">
        <v>80</v>
      </c>
      <c r="Q335" s="107">
        <v>45657</v>
      </c>
      <c r="R335" s="27" t="s">
        <v>86</v>
      </c>
      <c r="S335" s="107"/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45</v>
      </c>
      <c r="Z335" s="34">
        <v>0</v>
      </c>
      <c r="AA335" s="34">
        <v>0</v>
      </c>
      <c r="AB335" s="34">
        <v>45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0</v>
      </c>
      <c r="AL335" s="34">
        <v>0</v>
      </c>
      <c r="AM335" s="34">
        <v>0</v>
      </c>
      <c r="AN335" s="34">
        <v>45</v>
      </c>
      <c r="AO335" s="34">
        <v>0</v>
      </c>
      <c r="AP335" s="34">
        <v>0</v>
      </c>
      <c r="AQ335" s="34">
        <v>45</v>
      </c>
      <c r="AR335" s="34">
        <v>0</v>
      </c>
      <c r="AS335" s="34">
        <v>0</v>
      </c>
      <c r="AT335" s="34">
        <v>0</v>
      </c>
      <c r="AU335" s="34">
        <v>0</v>
      </c>
      <c r="AV335" s="34">
        <v>0</v>
      </c>
      <c r="AW335" s="34">
        <v>0</v>
      </c>
      <c r="AX335" s="34">
        <v>0</v>
      </c>
      <c r="AY335" s="34">
        <v>0</v>
      </c>
      <c r="AZ335" s="34">
        <v>91</v>
      </c>
      <c r="BA335" s="34">
        <v>0</v>
      </c>
      <c r="BB335" s="27" t="s">
        <v>2804</v>
      </c>
      <c r="BC335" s="27" t="s">
        <v>80</v>
      </c>
      <c r="BD335" s="215">
        <v>0</v>
      </c>
      <c r="BE335" s="215">
        <v>0</v>
      </c>
      <c r="BF335" s="107" t="s">
        <v>1971</v>
      </c>
      <c r="BG335" s="107"/>
      <c r="BH335" s="107" t="s">
        <v>2016</v>
      </c>
      <c r="BI335" s="107"/>
      <c r="BJ335" s="452"/>
      <c r="BK335" s="376"/>
      <c r="BL335" s="376"/>
      <c r="BM335" s="376"/>
      <c r="BN335" s="376"/>
      <c r="BO335" s="376"/>
      <c r="BP335" s="376"/>
      <c r="BQ335" s="376"/>
      <c r="BR335" s="376"/>
      <c r="BS335" s="376"/>
      <c r="BT335" s="376"/>
      <c r="BU335" s="376"/>
      <c r="BV335" s="376"/>
      <c r="BW335" s="376"/>
      <c r="BX335" s="376"/>
      <c r="BY335" s="376"/>
      <c r="BZ335" s="376"/>
      <c r="CA335" s="376"/>
      <c r="CB335" s="376"/>
      <c r="CC335" s="376"/>
      <c r="CD335" s="376"/>
      <c r="CE335" s="376"/>
      <c r="CF335" s="376"/>
      <c r="CG335" s="376"/>
      <c r="CH335" s="376"/>
      <c r="CI335" s="376"/>
      <c r="CJ335" s="376"/>
      <c r="CK335" s="376"/>
      <c r="CL335" s="376"/>
      <c r="CM335" s="376"/>
      <c r="CN335" s="376"/>
      <c r="CO335" s="376"/>
      <c r="CP335" s="376"/>
      <c r="CQ335" s="376"/>
      <c r="CR335" s="376"/>
      <c r="CS335" s="376"/>
      <c r="CT335" s="376"/>
      <c r="CU335" s="376"/>
      <c r="CV335" s="376"/>
      <c r="CW335" s="376"/>
      <c r="CX335" s="376"/>
      <c r="CY335" s="376"/>
      <c r="CZ335" s="376"/>
      <c r="DA335" s="376"/>
      <c r="DB335" s="376"/>
      <c r="DC335" s="376"/>
      <c r="DD335" s="376"/>
      <c r="DE335" s="376"/>
      <c r="DF335" s="376"/>
      <c r="DG335" s="376"/>
      <c r="DH335" s="376"/>
    </row>
    <row r="336" spans="1:112" s="358" customFormat="1" ht="54" outlineLevel="1">
      <c r="A336" s="697"/>
      <c r="B336" s="635" t="s">
        <v>2808</v>
      </c>
      <c r="C336" s="540" t="s">
        <v>80</v>
      </c>
      <c r="D336" s="27" t="s">
        <v>2809</v>
      </c>
      <c r="E336" s="27" t="s">
        <v>2810</v>
      </c>
      <c r="F336" s="10" t="s">
        <v>1923</v>
      </c>
      <c r="G336" s="10" t="s">
        <v>1513</v>
      </c>
      <c r="H336" s="27" t="s">
        <v>2811</v>
      </c>
      <c r="I336" s="34">
        <v>42.122519999999994</v>
      </c>
      <c r="J336" s="34">
        <v>42.122519999999994</v>
      </c>
      <c r="K336" s="34">
        <v>0</v>
      </c>
      <c r="L336" s="34">
        <v>0</v>
      </c>
      <c r="M336" s="34">
        <v>29.484999999999999</v>
      </c>
      <c r="N336" s="34">
        <v>0</v>
      </c>
      <c r="O336" s="34" t="s">
        <v>80</v>
      </c>
      <c r="P336" s="368" t="s">
        <v>80</v>
      </c>
      <c r="Q336" s="107">
        <v>45657</v>
      </c>
      <c r="R336" s="27" t="s">
        <v>86</v>
      </c>
      <c r="S336" s="107"/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12.63752</v>
      </c>
      <c r="Z336" s="34">
        <v>0</v>
      </c>
      <c r="AA336" s="34">
        <v>0</v>
      </c>
      <c r="AB336" s="34">
        <v>12.63752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0</v>
      </c>
      <c r="AK336" s="34">
        <v>0</v>
      </c>
      <c r="AL336" s="34">
        <v>0</v>
      </c>
      <c r="AM336" s="34">
        <v>0</v>
      </c>
      <c r="AN336" s="34">
        <v>12.63752</v>
      </c>
      <c r="AO336" s="34">
        <v>0</v>
      </c>
      <c r="AP336" s="34">
        <v>0</v>
      </c>
      <c r="AQ336" s="34">
        <v>12.63752</v>
      </c>
      <c r="AR336" s="34">
        <v>0</v>
      </c>
      <c r="AS336" s="34">
        <v>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29.484999999999999</v>
      </c>
      <c r="BA336" s="34">
        <v>0</v>
      </c>
      <c r="BB336" s="27" t="s">
        <v>2804</v>
      </c>
      <c r="BC336" s="27" t="s">
        <v>80</v>
      </c>
      <c r="BD336" s="215">
        <v>0</v>
      </c>
      <c r="BE336" s="215">
        <v>0</v>
      </c>
      <c r="BF336" s="107" t="s">
        <v>1971</v>
      </c>
      <c r="BG336" s="107"/>
      <c r="BH336" s="107" t="s">
        <v>2030</v>
      </c>
      <c r="BI336" s="107"/>
      <c r="BJ336" s="452"/>
      <c r="BK336" s="376"/>
      <c r="BL336" s="376"/>
      <c r="BM336" s="376"/>
      <c r="BN336" s="376"/>
      <c r="BO336" s="376"/>
      <c r="BP336" s="376"/>
      <c r="BQ336" s="376"/>
      <c r="BR336" s="376"/>
      <c r="BS336" s="376"/>
      <c r="BT336" s="376"/>
      <c r="BU336" s="376"/>
      <c r="BV336" s="376"/>
      <c r="BW336" s="376"/>
      <c r="BX336" s="376"/>
      <c r="BY336" s="376"/>
      <c r="BZ336" s="376"/>
      <c r="CA336" s="376"/>
      <c r="CB336" s="376"/>
      <c r="CC336" s="376"/>
      <c r="CD336" s="376"/>
      <c r="CE336" s="376"/>
      <c r="CF336" s="376"/>
      <c r="CG336" s="376"/>
      <c r="CH336" s="376"/>
      <c r="CI336" s="376"/>
      <c r="CJ336" s="376"/>
      <c r="CK336" s="376"/>
      <c r="CL336" s="376"/>
      <c r="CM336" s="376"/>
      <c r="CN336" s="376"/>
      <c r="CO336" s="376"/>
      <c r="CP336" s="376"/>
      <c r="CQ336" s="376"/>
      <c r="CR336" s="376"/>
      <c r="CS336" s="376"/>
      <c r="CT336" s="376"/>
      <c r="CU336" s="376"/>
      <c r="CV336" s="376"/>
      <c r="CW336" s="376"/>
      <c r="CX336" s="376"/>
      <c r="CY336" s="376"/>
      <c r="CZ336" s="376"/>
      <c r="DA336" s="376"/>
      <c r="DB336" s="376"/>
      <c r="DC336" s="376"/>
      <c r="DD336" s="376"/>
      <c r="DE336" s="376"/>
      <c r="DF336" s="376"/>
      <c r="DG336" s="376"/>
      <c r="DH336" s="376"/>
    </row>
    <row r="337" spans="1:112" s="358" customFormat="1" ht="72" outlineLevel="1">
      <c r="A337" s="697"/>
      <c r="B337" s="635" t="s">
        <v>2812</v>
      </c>
      <c r="C337" s="540" t="s">
        <v>80</v>
      </c>
      <c r="D337" s="27" t="s">
        <v>2809</v>
      </c>
      <c r="E337" s="27" t="s">
        <v>2810</v>
      </c>
      <c r="F337" s="10" t="s">
        <v>1923</v>
      </c>
      <c r="G337" s="10" t="s">
        <v>1513</v>
      </c>
      <c r="H337" s="27" t="s">
        <v>2813</v>
      </c>
      <c r="I337" s="34">
        <v>59.130279999999999</v>
      </c>
      <c r="J337" s="34">
        <v>59.130279999999999</v>
      </c>
      <c r="K337" s="34">
        <v>0</v>
      </c>
      <c r="L337" s="34">
        <v>0</v>
      </c>
      <c r="M337" s="34">
        <v>41.390999999999998</v>
      </c>
      <c r="N337" s="34">
        <v>0</v>
      </c>
      <c r="O337" s="34" t="s">
        <v>80</v>
      </c>
      <c r="P337" s="368" t="s">
        <v>80</v>
      </c>
      <c r="Q337" s="107">
        <v>45657</v>
      </c>
      <c r="R337" s="27" t="s">
        <v>86</v>
      </c>
      <c r="S337" s="107"/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17.739280000000001</v>
      </c>
      <c r="Z337" s="34">
        <v>0</v>
      </c>
      <c r="AA337" s="34">
        <v>0</v>
      </c>
      <c r="AB337" s="34">
        <v>17.739280000000001</v>
      </c>
      <c r="AC337" s="34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0</v>
      </c>
      <c r="AL337" s="34">
        <v>0</v>
      </c>
      <c r="AM337" s="34">
        <v>0</v>
      </c>
      <c r="AN337" s="34">
        <v>17.739280000000001</v>
      </c>
      <c r="AO337" s="34">
        <v>0</v>
      </c>
      <c r="AP337" s="34">
        <v>0</v>
      </c>
      <c r="AQ337" s="34">
        <v>17.739280000000001</v>
      </c>
      <c r="AR337" s="34">
        <v>0</v>
      </c>
      <c r="AS337" s="34">
        <v>0</v>
      </c>
      <c r="AT337" s="34"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41.390999999999998</v>
      </c>
      <c r="BA337" s="34">
        <v>0</v>
      </c>
      <c r="BB337" s="27" t="s">
        <v>2804</v>
      </c>
      <c r="BC337" s="27" t="s">
        <v>80</v>
      </c>
      <c r="BD337" s="215">
        <v>0</v>
      </c>
      <c r="BE337" s="215">
        <v>0</v>
      </c>
      <c r="BF337" s="107" t="s">
        <v>1971</v>
      </c>
      <c r="BG337" s="107"/>
      <c r="BH337" s="107" t="s">
        <v>2030</v>
      </c>
      <c r="BI337" s="107"/>
      <c r="BJ337" s="452"/>
      <c r="BK337" s="376"/>
      <c r="BL337" s="376"/>
      <c r="BM337" s="376"/>
      <c r="BN337" s="376"/>
      <c r="BO337" s="376"/>
      <c r="BP337" s="376"/>
      <c r="BQ337" s="376"/>
      <c r="BR337" s="376"/>
      <c r="BS337" s="376"/>
      <c r="BT337" s="376"/>
      <c r="BU337" s="376"/>
      <c r="BV337" s="376"/>
      <c r="BW337" s="376"/>
      <c r="BX337" s="376"/>
      <c r="BY337" s="376"/>
      <c r="BZ337" s="376"/>
      <c r="CA337" s="376"/>
      <c r="CB337" s="376"/>
      <c r="CC337" s="376"/>
      <c r="CD337" s="376"/>
      <c r="CE337" s="376"/>
      <c r="CF337" s="376"/>
      <c r="CG337" s="376"/>
      <c r="CH337" s="376"/>
      <c r="CI337" s="376"/>
      <c r="CJ337" s="376"/>
      <c r="CK337" s="376"/>
      <c r="CL337" s="376"/>
      <c r="CM337" s="376"/>
      <c r="CN337" s="376"/>
      <c r="CO337" s="376"/>
      <c r="CP337" s="376"/>
      <c r="CQ337" s="376"/>
      <c r="CR337" s="376"/>
      <c r="CS337" s="376"/>
      <c r="CT337" s="376"/>
      <c r="CU337" s="376"/>
      <c r="CV337" s="376"/>
      <c r="CW337" s="376"/>
      <c r="CX337" s="376"/>
      <c r="CY337" s="376"/>
      <c r="CZ337" s="376"/>
      <c r="DA337" s="376"/>
      <c r="DB337" s="376"/>
      <c r="DC337" s="376"/>
      <c r="DD337" s="376"/>
      <c r="DE337" s="376"/>
      <c r="DF337" s="376"/>
      <c r="DG337" s="376"/>
      <c r="DH337" s="376"/>
    </row>
    <row r="338" spans="1:112" s="358" customFormat="1" ht="90" outlineLevel="1">
      <c r="A338" s="697"/>
      <c r="B338" s="635" t="s">
        <v>2814</v>
      </c>
      <c r="C338" s="540" t="s">
        <v>80</v>
      </c>
      <c r="D338" s="27" t="s">
        <v>2809</v>
      </c>
      <c r="E338" s="27" t="s">
        <v>2810</v>
      </c>
      <c r="F338" s="10" t="s">
        <v>1923</v>
      </c>
      <c r="G338" s="10" t="s">
        <v>1513</v>
      </c>
      <c r="H338" s="27" t="s">
        <v>2815</v>
      </c>
      <c r="I338" s="34">
        <v>377.5</v>
      </c>
      <c r="J338" s="34">
        <v>377.5</v>
      </c>
      <c r="K338" s="34">
        <v>0</v>
      </c>
      <c r="L338" s="34">
        <v>0</v>
      </c>
      <c r="M338" s="34">
        <v>261</v>
      </c>
      <c r="N338" s="34">
        <v>0</v>
      </c>
      <c r="O338" s="34" t="s">
        <v>80</v>
      </c>
      <c r="P338" s="368" t="s">
        <v>80</v>
      </c>
      <c r="Q338" s="107">
        <v>45657</v>
      </c>
      <c r="R338" s="27" t="s">
        <v>86</v>
      </c>
      <c r="S338" s="107"/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116.5</v>
      </c>
      <c r="Z338" s="34">
        <v>0</v>
      </c>
      <c r="AA338" s="34">
        <v>0</v>
      </c>
      <c r="AB338" s="34">
        <v>116.5</v>
      </c>
      <c r="AC338" s="34">
        <v>0</v>
      </c>
      <c r="AD338" s="34">
        <v>0</v>
      </c>
      <c r="AE338" s="34">
        <v>0</v>
      </c>
      <c r="AF338" s="34">
        <v>0</v>
      </c>
      <c r="AG338" s="34">
        <v>0</v>
      </c>
      <c r="AH338" s="34">
        <v>0</v>
      </c>
      <c r="AI338" s="34">
        <v>0</v>
      </c>
      <c r="AJ338" s="34">
        <v>0</v>
      </c>
      <c r="AK338" s="34">
        <v>0</v>
      </c>
      <c r="AL338" s="34">
        <v>0</v>
      </c>
      <c r="AM338" s="34">
        <v>0</v>
      </c>
      <c r="AN338" s="34">
        <v>116.5</v>
      </c>
      <c r="AO338" s="34">
        <v>0</v>
      </c>
      <c r="AP338" s="34">
        <v>0</v>
      </c>
      <c r="AQ338" s="34">
        <v>116.5</v>
      </c>
      <c r="AR338" s="34">
        <v>0</v>
      </c>
      <c r="AS338" s="34">
        <v>0</v>
      </c>
      <c r="AT338" s="34">
        <v>0</v>
      </c>
      <c r="AU338" s="34">
        <v>0</v>
      </c>
      <c r="AV338" s="34">
        <v>0</v>
      </c>
      <c r="AW338" s="34">
        <v>0</v>
      </c>
      <c r="AX338" s="34">
        <v>0</v>
      </c>
      <c r="AY338" s="34">
        <v>0</v>
      </c>
      <c r="AZ338" s="34">
        <v>261</v>
      </c>
      <c r="BA338" s="34">
        <v>0</v>
      </c>
      <c r="BB338" s="27" t="s">
        <v>2804</v>
      </c>
      <c r="BC338" s="27" t="s">
        <v>80</v>
      </c>
      <c r="BD338" s="215">
        <v>0</v>
      </c>
      <c r="BE338" s="215">
        <v>0</v>
      </c>
      <c r="BF338" s="107" t="s">
        <v>1971</v>
      </c>
      <c r="BG338" s="107"/>
      <c r="BH338" s="107" t="s">
        <v>2030</v>
      </c>
      <c r="BI338" s="107"/>
      <c r="BJ338" s="452"/>
      <c r="BK338" s="376"/>
      <c r="BL338" s="376"/>
      <c r="BM338" s="376"/>
      <c r="BN338" s="376"/>
      <c r="BO338" s="376"/>
      <c r="BP338" s="376"/>
      <c r="BQ338" s="376"/>
      <c r="BR338" s="376"/>
      <c r="BS338" s="376"/>
      <c r="BT338" s="376"/>
      <c r="BU338" s="376"/>
      <c r="BV338" s="376"/>
      <c r="BW338" s="376"/>
      <c r="BX338" s="376"/>
      <c r="BY338" s="376"/>
      <c r="BZ338" s="376"/>
      <c r="CA338" s="376"/>
      <c r="CB338" s="376"/>
      <c r="CC338" s="376"/>
      <c r="CD338" s="376"/>
      <c r="CE338" s="376"/>
      <c r="CF338" s="376"/>
      <c r="CG338" s="376"/>
      <c r="CH338" s="376"/>
      <c r="CI338" s="376"/>
      <c r="CJ338" s="376"/>
      <c r="CK338" s="376"/>
      <c r="CL338" s="376"/>
      <c r="CM338" s="376"/>
      <c r="CN338" s="376"/>
      <c r="CO338" s="376"/>
      <c r="CP338" s="376"/>
      <c r="CQ338" s="376"/>
      <c r="CR338" s="376"/>
      <c r="CS338" s="376"/>
      <c r="CT338" s="376"/>
      <c r="CU338" s="376"/>
      <c r="CV338" s="376"/>
      <c r="CW338" s="376"/>
      <c r="CX338" s="376"/>
      <c r="CY338" s="376"/>
      <c r="CZ338" s="376"/>
      <c r="DA338" s="376"/>
      <c r="DB338" s="376"/>
      <c r="DC338" s="376"/>
      <c r="DD338" s="376"/>
      <c r="DE338" s="376"/>
      <c r="DF338" s="376"/>
      <c r="DG338" s="376"/>
      <c r="DH338" s="376"/>
    </row>
    <row r="339" spans="1:112" s="358" customFormat="1" ht="162" outlineLevel="1">
      <c r="A339" s="697"/>
      <c r="B339" s="635" t="s">
        <v>2816</v>
      </c>
      <c r="C339" s="540" t="s">
        <v>80</v>
      </c>
      <c r="D339" s="27" t="s">
        <v>981</v>
      </c>
      <c r="E339" s="27" t="s">
        <v>1045</v>
      </c>
      <c r="F339" s="10" t="s">
        <v>1046</v>
      </c>
      <c r="G339" s="10" t="s">
        <v>1513</v>
      </c>
      <c r="H339" s="27" t="s">
        <v>2817</v>
      </c>
      <c r="I339" s="34">
        <v>1668.7059999999999</v>
      </c>
      <c r="J339" s="34">
        <v>1508.134</v>
      </c>
      <c r="K339" s="34">
        <v>160.572</v>
      </c>
      <c r="L339" s="34">
        <v>0</v>
      </c>
      <c r="M339" s="34">
        <v>1508.134</v>
      </c>
      <c r="N339" s="34">
        <v>0</v>
      </c>
      <c r="O339" s="34" t="s">
        <v>80</v>
      </c>
      <c r="P339" s="368" t="s">
        <v>80</v>
      </c>
      <c r="Q339" s="107">
        <v>45657</v>
      </c>
      <c r="R339" s="27" t="s">
        <v>86</v>
      </c>
      <c r="S339" s="107"/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160.572</v>
      </c>
      <c r="AA339" s="34">
        <v>0</v>
      </c>
      <c r="AB339" s="34">
        <v>160.572</v>
      </c>
      <c r="AC339" s="34">
        <v>0</v>
      </c>
      <c r="AD339" s="34">
        <v>0</v>
      </c>
      <c r="AE339" s="34">
        <v>0</v>
      </c>
      <c r="AF339" s="34">
        <v>0</v>
      </c>
      <c r="AG339" s="34">
        <v>0</v>
      </c>
      <c r="AH339" s="34">
        <v>0</v>
      </c>
      <c r="AI339" s="34">
        <v>0</v>
      </c>
      <c r="AJ339" s="34">
        <v>0</v>
      </c>
      <c r="AK339" s="34">
        <v>0</v>
      </c>
      <c r="AL339" s="34">
        <v>0</v>
      </c>
      <c r="AM339" s="34">
        <v>0</v>
      </c>
      <c r="AN339" s="34">
        <v>0</v>
      </c>
      <c r="AO339" s="34">
        <v>160.572</v>
      </c>
      <c r="AP339" s="34">
        <v>0</v>
      </c>
      <c r="AQ339" s="34">
        <v>160.572</v>
      </c>
      <c r="AR339" s="34">
        <v>0</v>
      </c>
      <c r="AS339" s="34">
        <v>0</v>
      </c>
      <c r="AT339" s="34"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v>0</v>
      </c>
      <c r="AZ339" s="34">
        <v>1508.134</v>
      </c>
      <c r="BA339" s="34">
        <v>0</v>
      </c>
      <c r="BB339" s="27" t="s">
        <v>2804</v>
      </c>
      <c r="BC339" s="27" t="s">
        <v>80</v>
      </c>
      <c r="BD339" s="215">
        <v>0</v>
      </c>
      <c r="BE339" s="215">
        <v>0</v>
      </c>
      <c r="BF339" s="107" t="s">
        <v>1971</v>
      </c>
      <c r="BG339" s="107"/>
      <c r="BH339" s="107" t="s">
        <v>2015</v>
      </c>
      <c r="BI339" s="107"/>
      <c r="BJ339" s="452"/>
      <c r="BK339" s="376"/>
      <c r="BL339" s="376"/>
      <c r="BM339" s="376"/>
      <c r="BN339" s="376"/>
      <c r="BO339" s="376"/>
      <c r="BP339" s="376"/>
      <c r="BQ339" s="376"/>
      <c r="BR339" s="376"/>
      <c r="BS339" s="376"/>
      <c r="BT339" s="376"/>
      <c r="BU339" s="376"/>
      <c r="BV339" s="376"/>
      <c r="BW339" s="376"/>
      <c r="BX339" s="376"/>
      <c r="BY339" s="376"/>
      <c r="BZ339" s="376"/>
      <c r="CA339" s="376"/>
      <c r="CB339" s="376"/>
      <c r="CC339" s="376"/>
      <c r="CD339" s="376"/>
      <c r="CE339" s="376"/>
      <c r="CF339" s="376"/>
      <c r="CG339" s="376"/>
      <c r="CH339" s="376"/>
      <c r="CI339" s="376"/>
      <c r="CJ339" s="376"/>
      <c r="CK339" s="376"/>
      <c r="CL339" s="376"/>
      <c r="CM339" s="376"/>
      <c r="CN339" s="376"/>
      <c r="CO339" s="376"/>
      <c r="CP339" s="376"/>
      <c r="CQ339" s="376"/>
      <c r="CR339" s="376"/>
      <c r="CS339" s="376"/>
      <c r="CT339" s="376"/>
      <c r="CU339" s="376"/>
      <c r="CV339" s="376"/>
      <c r="CW339" s="376"/>
      <c r="CX339" s="376"/>
      <c r="CY339" s="376"/>
      <c r="CZ339" s="376"/>
      <c r="DA339" s="376"/>
      <c r="DB339" s="376"/>
      <c r="DC339" s="376"/>
      <c r="DD339" s="376"/>
      <c r="DE339" s="376"/>
      <c r="DF339" s="376"/>
      <c r="DG339" s="376"/>
      <c r="DH339" s="376"/>
    </row>
    <row r="340" spans="1:112" s="358" customFormat="1" ht="108" outlineLevel="1">
      <c r="A340" s="697"/>
      <c r="B340" s="635" t="s">
        <v>2818</v>
      </c>
      <c r="C340" s="540" t="s">
        <v>80</v>
      </c>
      <c r="D340" s="27" t="s">
        <v>1885</v>
      </c>
      <c r="E340" s="27" t="s">
        <v>1050</v>
      </c>
      <c r="F340" s="10" t="s">
        <v>1051</v>
      </c>
      <c r="G340" s="10" t="s">
        <v>1513</v>
      </c>
      <c r="H340" s="27" t="s">
        <v>2803</v>
      </c>
      <c r="I340" s="34">
        <v>167</v>
      </c>
      <c r="J340" s="34">
        <v>167</v>
      </c>
      <c r="K340" s="34">
        <v>0</v>
      </c>
      <c r="L340" s="34">
        <v>0</v>
      </c>
      <c r="M340" s="34">
        <v>115</v>
      </c>
      <c r="N340" s="34">
        <v>0</v>
      </c>
      <c r="O340" s="34" t="s">
        <v>80</v>
      </c>
      <c r="P340" s="368" t="s">
        <v>80</v>
      </c>
      <c r="Q340" s="107">
        <v>45657</v>
      </c>
      <c r="R340" s="27" t="s">
        <v>86</v>
      </c>
      <c r="S340" s="107"/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52</v>
      </c>
      <c r="Z340" s="34">
        <v>0</v>
      </c>
      <c r="AA340" s="34">
        <v>0</v>
      </c>
      <c r="AB340" s="34">
        <v>52</v>
      </c>
      <c r="AC340" s="34">
        <v>0</v>
      </c>
      <c r="AD340" s="34">
        <v>0</v>
      </c>
      <c r="AE340" s="34">
        <v>0</v>
      </c>
      <c r="AF340" s="34">
        <v>0</v>
      </c>
      <c r="AG340" s="34">
        <v>0</v>
      </c>
      <c r="AH340" s="34">
        <v>0</v>
      </c>
      <c r="AI340" s="34">
        <v>0</v>
      </c>
      <c r="AJ340" s="34">
        <v>0</v>
      </c>
      <c r="AK340" s="34">
        <v>0</v>
      </c>
      <c r="AL340" s="34">
        <v>0</v>
      </c>
      <c r="AM340" s="34">
        <v>0</v>
      </c>
      <c r="AN340" s="34">
        <v>52</v>
      </c>
      <c r="AO340" s="34">
        <v>0</v>
      </c>
      <c r="AP340" s="34">
        <v>0</v>
      </c>
      <c r="AQ340" s="34">
        <v>52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v>0</v>
      </c>
      <c r="AZ340" s="34">
        <v>115</v>
      </c>
      <c r="BA340" s="34">
        <v>0</v>
      </c>
      <c r="BB340" s="27" t="s">
        <v>2804</v>
      </c>
      <c r="BC340" s="27" t="s">
        <v>80</v>
      </c>
      <c r="BD340" s="215">
        <v>0</v>
      </c>
      <c r="BE340" s="215">
        <v>0</v>
      </c>
      <c r="BF340" s="107" t="s">
        <v>1971</v>
      </c>
      <c r="BG340" s="107"/>
      <c r="BH340" s="107" t="s">
        <v>2012</v>
      </c>
      <c r="BI340" s="107"/>
      <c r="BJ340" s="452"/>
      <c r="BK340" s="376"/>
      <c r="BL340" s="376"/>
      <c r="BM340" s="376"/>
      <c r="BN340" s="376"/>
      <c r="BO340" s="376"/>
      <c r="BP340" s="376"/>
      <c r="BQ340" s="376"/>
      <c r="BR340" s="376"/>
      <c r="BS340" s="376"/>
      <c r="BT340" s="376"/>
      <c r="BU340" s="376"/>
      <c r="BV340" s="376"/>
      <c r="BW340" s="376"/>
      <c r="BX340" s="376"/>
      <c r="BY340" s="376"/>
      <c r="BZ340" s="376"/>
      <c r="CA340" s="376"/>
      <c r="CB340" s="376"/>
      <c r="CC340" s="376"/>
      <c r="CD340" s="376"/>
      <c r="CE340" s="376"/>
      <c r="CF340" s="376"/>
      <c r="CG340" s="376"/>
      <c r="CH340" s="376"/>
      <c r="CI340" s="376"/>
      <c r="CJ340" s="376"/>
      <c r="CK340" s="376"/>
      <c r="CL340" s="376"/>
      <c r="CM340" s="376"/>
      <c r="CN340" s="376"/>
      <c r="CO340" s="376"/>
      <c r="CP340" s="376"/>
      <c r="CQ340" s="376"/>
      <c r="CR340" s="376"/>
      <c r="CS340" s="376"/>
      <c r="CT340" s="376"/>
      <c r="CU340" s="376"/>
      <c r="CV340" s="376"/>
      <c r="CW340" s="376"/>
      <c r="CX340" s="376"/>
      <c r="CY340" s="376"/>
      <c r="CZ340" s="376"/>
      <c r="DA340" s="376"/>
      <c r="DB340" s="376"/>
      <c r="DC340" s="376"/>
      <c r="DD340" s="376"/>
      <c r="DE340" s="376"/>
      <c r="DF340" s="376"/>
      <c r="DG340" s="376"/>
      <c r="DH340" s="376"/>
    </row>
    <row r="341" spans="1:112" s="358" customFormat="1" ht="90" outlineLevel="1">
      <c r="A341" s="697"/>
      <c r="B341" s="635" t="s">
        <v>2819</v>
      </c>
      <c r="C341" s="540" t="s">
        <v>80</v>
      </c>
      <c r="D341" s="27" t="s">
        <v>1885</v>
      </c>
      <c r="E341" s="27" t="s">
        <v>1050</v>
      </c>
      <c r="F341" s="10" t="s">
        <v>1051</v>
      </c>
      <c r="G341" s="10" t="s">
        <v>1513</v>
      </c>
      <c r="H341" s="27" t="s">
        <v>2487</v>
      </c>
      <c r="I341" s="34">
        <v>775</v>
      </c>
      <c r="J341" s="34">
        <v>775</v>
      </c>
      <c r="K341" s="34">
        <v>0</v>
      </c>
      <c r="L341" s="34">
        <v>0</v>
      </c>
      <c r="M341" s="34">
        <v>465.75</v>
      </c>
      <c r="N341" s="34">
        <v>0</v>
      </c>
      <c r="O341" s="34" t="s">
        <v>80</v>
      </c>
      <c r="P341" s="368" t="s">
        <v>80</v>
      </c>
      <c r="Q341" s="107">
        <v>45657</v>
      </c>
      <c r="R341" s="27" t="s">
        <v>182</v>
      </c>
      <c r="S341" s="107"/>
      <c r="T341" s="34">
        <v>0</v>
      </c>
      <c r="U341" s="34">
        <v>0</v>
      </c>
      <c r="V341" s="34">
        <v>0</v>
      </c>
      <c r="W341" s="34">
        <v>0</v>
      </c>
      <c r="X341" s="34">
        <v>0</v>
      </c>
      <c r="Y341" s="34">
        <v>309.25</v>
      </c>
      <c r="Z341" s="34">
        <v>0</v>
      </c>
      <c r="AA341" s="34">
        <v>0</v>
      </c>
      <c r="AB341" s="34">
        <v>309.25</v>
      </c>
      <c r="AC341" s="34">
        <v>0</v>
      </c>
      <c r="AD341" s="34">
        <v>0</v>
      </c>
      <c r="AE341" s="34">
        <v>0</v>
      </c>
      <c r="AF341" s="34">
        <v>0</v>
      </c>
      <c r="AG341" s="34">
        <v>0</v>
      </c>
      <c r="AH341" s="34">
        <v>0</v>
      </c>
      <c r="AI341" s="34">
        <v>0</v>
      </c>
      <c r="AJ341" s="34">
        <v>0</v>
      </c>
      <c r="AK341" s="34">
        <v>0</v>
      </c>
      <c r="AL341" s="34">
        <v>0</v>
      </c>
      <c r="AM341" s="34">
        <v>0</v>
      </c>
      <c r="AN341" s="34">
        <v>309.25</v>
      </c>
      <c r="AO341" s="34">
        <v>0</v>
      </c>
      <c r="AP341" s="34">
        <v>0</v>
      </c>
      <c r="AQ341" s="34">
        <v>309.25</v>
      </c>
      <c r="AR341" s="34">
        <v>0</v>
      </c>
      <c r="AS341" s="34">
        <v>0</v>
      </c>
      <c r="AT341" s="34">
        <v>0</v>
      </c>
      <c r="AU341" s="34">
        <v>0</v>
      </c>
      <c r="AV341" s="34">
        <v>0</v>
      </c>
      <c r="AW341" s="34">
        <v>0</v>
      </c>
      <c r="AX341" s="34">
        <v>0</v>
      </c>
      <c r="AY341" s="34">
        <v>0</v>
      </c>
      <c r="AZ341" s="34">
        <v>465.75</v>
      </c>
      <c r="BA341" s="34">
        <v>0</v>
      </c>
      <c r="BB341" s="27" t="s">
        <v>2804</v>
      </c>
      <c r="BC341" s="27" t="s">
        <v>80</v>
      </c>
      <c r="BD341" s="215">
        <v>0</v>
      </c>
      <c r="BE341" s="215">
        <v>0</v>
      </c>
      <c r="BF341" s="107" t="s">
        <v>1971</v>
      </c>
      <c r="BG341" s="107"/>
      <c r="BH341" s="107" t="s">
        <v>2012</v>
      </c>
      <c r="BI341" s="107"/>
      <c r="BJ341" s="452"/>
      <c r="BK341" s="376"/>
      <c r="BL341" s="376"/>
      <c r="BM341" s="376"/>
      <c r="BN341" s="376"/>
      <c r="BO341" s="376"/>
      <c r="BP341" s="376"/>
      <c r="BQ341" s="376"/>
      <c r="BR341" s="376"/>
      <c r="BS341" s="376"/>
      <c r="BT341" s="376"/>
      <c r="BU341" s="376"/>
      <c r="BV341" s="376"/>
      <c r="BW341" s="376"/>
      <c r="BX341" s="376"/>
      <c r="BY341" s="376"/>
      <c r="BZ341" s="376"/>
      <c r="CA341" s="376"/>
      <c r="CB341" s="376"/>
      <c r="CC341" s="376"/>
      <c r="CD341" s="376"/>
      <c r="CE341" s="376"/>
      <c r="CF341" s="376"/>
      <c r="CG341" s="376"/>
      <c r="CH341" s="376"/>
      <c r="CI341" s="376"/>
      <c r="CJ341" s="376"/>
      <c r="CK341" s="376"/>
      <c r="CL341" s="376"/>
      <c r="CM341" s="376"/>
      <c r="CN341" s="376"/>
      <c r="CO341" s="376"/>
      <c r="CP341" s="376"/>
      <c r="CQ341" s="376"/>
      <c r="CR341" s="376"/>
      <c r="CS341" s="376"/>
      <c r="CT341" s="376"/>
      <c r="CU341" s="376"/>
      <c r="CV341" s="376"/>
      <c r="CW341" s="376"/>
      <c r="CX341" s="376"/>
      <c r="CY341" s="376"/>
      <c r="CZ341" s="376"/>
      <c r="DA341" s="376"/>
      <c r="DB341" s="376"/>
      <c r="DC341" s="376"/>
      <c r="DD341" s="376"/>
      <c r="DE341" s="376"/>
      <c r="DF341" s="376"/>
      <c r="DG341" s="376"/>
      <c r="DH341" s="376"/>
    </row>
    <row r="342" spans="1:112" s="358" customFormat="1" ht="90" outlineLevel="1">
      <c r="A342" s="697"/>
      <c r="B342" s="637" t="s">
        <v>2910</v>
      </c>
      <c r="C342" s="541" t="s">
        <v>80</v>
      </c>
      <c r="D342" s="25" t="s">
        <v>1885</v>
      </c>
      <c r="E342" s="25" t="s">
        <v>1050</v>
      </c>
      <c r="F342" s="24" t="s">
        <v>1051</v>
      </c>
      <c r="G342" s="24" t="s">
        <v>1513</v>
      </c>
      <c r="H342" s="25" t="s">
        <v>2487</v>
      </c>
      <c r="I342" s="22">
        <v>650</v>
      </c>
      <c r="J342" s="22">
        <v>650</v>
      </c>
      <c r="K342" s="22">
        <v>0</v>
      </c>
      <c r="L342" s="22">
        <v>0</v>
      </c>
      <c r="M342" s="22">
        <v>455</v>
      </c>
      <c r="N342" s="22">
        <v>0</v>
      </c>
      <c r="O342" s="22" t="s">
        <v>80</v>
      </c>
      <c r="P342" s="443" t="s">
        <v>80</v>
      </c>
      <c r="Q342" s="444">
        <v>45657</v>
      </c>
      <c r="R342" s="25" t="s">
        <v>86</v>
      </c>
      <c r="S342" s="444"/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195</v>
      </c>
      <c r="Z342" s="22">
        <v>0</v>
      </c>
      <c r="AA342" s="22">
        <v>0</v>
      </c>
      <c r="AB342" s="22">
        <v>195</v>
      </c>
      <c r="AC342" s="22">
        <v>0</v>
      </c>
      <c r="AD342" s="22">
        <v>0</v>
      </c>
      <c r="AE342" s="22">
        <v>0</v>
      </c>
      <c r="AF342" s="22">
        <v>0</v>
      </c>
      <c r="AG342" s="22">
        <v>0</v>
      </c>
      <c r="AH342" s="22">
        <v>0</v>
      </c>
      <c r="AI342" s="22">
        <v>0</v>
      </c>
      <c r="AJ342" s="22">
        <v>0</v>
      </c>
      <c r="AK342" s="22">
        <v>0</v>
      </c>
      <c r="AL342" s="22">
        <v>0</v>
      </c>
      <c r="AM342" s="22">
        <v>0</v>
      </c>
      <c r="AN342" s="22">
        <v>195</v>
      </c>
      <c r="AO342" s="22">
        <v>0</v>
      </c>
      <c r="AP342" s="22">
        <v>0</v>
      </c>
      <c r="AQ342" s="22">
        <v>195</v>
      </c>
      <c r="AR342" s="22">
        <v>0</v>
      </c>
      <c r="AS342" s="22">
        <v>0</v>
      </c>
      <c r="AT342" s="22">
        <v>0</v>
      </c>
      <c r="AU342" s="22">
        <v>0</v>
      </c>
      <c r="AV342" s="22">
        <v>0</v>
      </c>
      <c r="AW342" s="22">
        <v>0</v>
      </c>
      <c r="AX342" s="22">
        <v>0</v>
      </c>
      <c r="AY342" s="22">
        <v>0</v>
      </c>
      <c r="AZ342" s="22">
        <v>455</v>
      </c>
      <c r="BA342" s="22">
        <v>0</v>
      </c>
      <c r="BB342" s="25" t="s">
        <v>2911</v>
      </c>
      <c r="BC342" s="25" t="s">
        <v>2290</v>
      </c>
      <c r="BD342" s="464">
        <v>0</v>
      </c>
      <c r="BE342" s="464">
        <v>0</v>
      </c>
      <c r="BF342" s="444" t="s">
        <v>1971</v>
      </c>
      <c r="BG342" s="444"/>
      <c r="BH342" s="444" t="s">
        <v>2012</v>
      </c>
      <c r="BI342" s="444"/>
      <c r="BJ342" s="452"/>
      <c r="BK342" s="376"/>
      <c r="BL342" s="376"/>
      <c r="BM342" s="376"/>
      <c r="BN342" s="376"/>
      <c r="BO342" s="376"/>
      <c r="BP342" s="376"/>
      <c r="BQ342" s="376"/>
      <c r="BR342" s="376"/>
      <c r="BS342" s="376"/>
      <c r="BT342" s="376"/>
      <c r="BU342" s="376"/>
      <c r="BV342" s="376"/>
      <c r="BW342" s="376"/>
      <c r="BX342" s="376"/>
      <c r="BY342" s="376"/>
      <c r="BZ342" s="376"/>
      <c r="CA342" s="376"/>
      <c r="CB342" s="376"/>
      <c r="CC342" s="376"/>
      <c r="CD342" s="376"/>
      <c r="CE342" s="376"/>
      <c r="CF342" s="376"/>
      <c r="CG342" s="376"/>
      <c r="CH342" s="376"/>
      <c r="CI342" s="376"/>
      <c r="CJ342" s="376"/>
      <c r="CK342" s="376"/>
      <c r="CL342" s="376"/>
      <c r="CM342" s="376"/>
      <c r="CN342" s="376"/>
      <c r="CO342" s="376"/>
      <c r="CP342" s="376"/>
      <c r="CQ342" s="376"/>
      <c r="CR342" s="376"/>
      <c r="CS342" s="376"/>
      <c r="CT342" s="376"/>
      <c r="CU342" s="376"/>
      <c r="CV342" s="376"/>
      <c r="CW342" s="376"/>
      <c r="CX342" s="376"/>
      <c r="CY342" s="376"/>
      <c r="CZ342" s="376"/>
      <c r="DA342" s="376"/>
      <c r="DB342" s="376"/>
      <c r="DC342" s="376"/>
      <c r="DD342" s="376"/>
      <c r="DE342" s="376"/>
      <c r="DF342" s="376"/>
      <c r="DG342" s="376"/>
      <c r="DH342" s="376"/>
    </row>
    <row r="343" spans="1:112" s="358" customFormat="1" ht="108" outlineLevel="1">
      <c r="A343" s="697"/>
      <c r="B343" s="637" t="s">
        <v>2912</v>
      </c>
      <c r="C343" s="541" t="s">
        <v>80</v>
      </c>
      <c r="D343" s="25" t="s">
        <v>2913</v>
      </c>
      <c r="E343" s="25" t="s">
        <v>1709</v>
      </c>
      <c r="F343" s="24" t="s">
        <v>1710</v>
      </c>
      <c r="G343" s="24" t="s">
        <v>1513</v>
      </c>
      <c r="H343" s="25" t="s">
        <v>2406</v>
      </c>
      <c r="I343" s="22">
        <v>28.6</v>
      </c>
      <c r="J343" s="22">
        <v>28.6</v>
      </c>
      <c r="K343" s="22">
        <v>0</v>
      </c>
      <c r="L343" s="22">
        <v>0</v>
      </c>
      <c r="M343" s="22">
        <v>20.02</v>
      </c>
      <c r="N343" s="22">
        <v>0</v>
      </c>
      <c r="O343" s="22" t="s">
        <v>80</v>
      </c>
      <c r="P343" s="443" t="s">
        <v>80</v>
      </c>
      <c r="Q343" s="444">
        <v>45657</v>
      </c>
      <c r="R343" s="25" t="s">
        <v>86</v>
      </c>
      <c r="S343" s="444"/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8.58</v>
      </c>
      <c r="Z343" s="22">
        <v>0</v>
      </c>
      <c r="AA343" s="22">
        <v>0</v>
      </c>
      <c r="AB343" s="22">
        <v>8.58</v>
      </c>
      <c r="AC343" s="22">
        <v>0</v>
      </c>
      <c r="AD343" s="22">
        <v>0</v>
      </c>
      <c r="AE343" s="22">
        <v>0</v>
      </c>
      <c r="AF343" s="22">
        <v>0</v>
      </c>
      <c r="AG343" s="22">
        <v>0</v>
      </c>
      <c r="AH343" s="22">
        <v>0</v>
      </c>
      <c r="AI343" s="22">
        <v>0</v>
      </c>
      <c r="AJ343" s="22">
        <v>0</v>
      </c>
      <c r="AK343" s="22">
        <v>0</v>
      </c>
      <c r="AL343" s="22">
        <v>0</v>
      </c>
      <c r="AM343" s="22">
        <v>0</v>
      </c>
      <c r="AN343" s="22">
        <v>8.58</v>
      </c>
      <c r="AO343" s="22">
        <v>0</v>
      </c>
      <c r="AP343" s="22">
        <v>0</v>
      </c>
      <c r="AQ343" s="22">
        <v>8.58</v>
      </c>
      <c r="AR343" s="22">
        <v>0</v>
      </c>
      <c r="AS343" s="22">
        <v>0</v>
      </c>
      <c r="AT343" s="22">
        <v>0</v>
      </c>
      <c r="AU343" s="22">
        <v>0</v>
      </c>
      <c r="AV343" s="22">
        <v>0</v>
      </c>
      <c r="AW343" s="22">
        <v>0</v>
      </c>
      <c r="AX343" s="22">
        <v>0</v>
      </c>
      <c r="AY343" s="22">
        <v>0</v>
      </c>
      <c r="AZ343" s="22">
        <v>20.02</v>
      </c>
      <c r="BA343" s="22">
        <v>0</v>
      </c>
      <c r="BB343" s="25" t="s">
        <v>2911</v>
      </c>
      <c r="BC343" s="25" t="s">
        <v>2290</v>
      </c>
      <c r="BD343" s="464">
        <v>0</v>
      </c>
      <c r="BE343" s="464">
        <v>0</v>
      </c>
      <c r="BF343" s="444" t="s">
        <v>1971</v>
      </c>
      <c r="BG343" s="444"/>
      <c r="BH343" s="444" t="s">
        <v>2029</v>
      </c>
      <c r="BI343" s="444"/>
      <c r="BJ343" s="452"/>
      <c r="BK343" s="376"/>
      <c r="BL343" s="376"/>
      <c r="BM343" s="376"/>
      <c r="BN343" s="376"/>
      <c r="BO343" s="376"/>
      <c r="BP343" s="376"/>
      <c r="BQ343" s="376"/>
      <c r="BR343" s="376"/>
      <c r="BS343" s="376"/>
      <c r="BT343" s="376"/>
      <c r="BU343" s="376"/>
      <c r="BV343" s="376"/>
      <c r="BW343" s="376"/>
      <c r="BX343" s="376"/>
      <c r="BY343" s="376"/>
      <c r="BZ343" s="376"/>
      <c r="CA343" s="376"/>
      <c r="CB343" s="376"/>
      <c r="CC343" s="376"/>
      <c r="CD343" s="376"/>
      <c r="CE343" s="376"/>
      <c r="CF343" s="376"/>
      <c r="CG343" s="376"/>
      <c r="CH343" s="376"/>
      <c r="CI343" s="376"/>
      <c r="CJ343" s="376"/>
      <c r="CK343" s="376"/>
      <c r="CL343" s="376"/>
      <c r="CM343" s="376"/>
      <c r="CN343" s="376"/>
      <c r="CO343" s="376"/>
      <c r="CP343" s="376"/>
      <c r="CQ343" s="376"/>
      <c r="CR343" s="376"/>
      <c r="CS343" s="376"/>
      <c r="CT343" s="376"/>
      <c r="CU343" s="376"/>
      <c r="CV343" s="376"/>
      <c r="CW343" s="376"/>
      <c r="CX343" s="376"/>
      <c r="CY343" s="376"/>
      <c r="CZ343" s="376"/>
      <c r="DA343" s="376"/>
      <c r="DB343" s="376"/>
      <c r="DC343" s="376"/>
      <c r="DD343" s="376"/>
      <c r="DE343" s="376"/>
      <c r="DF343" s="376"/>
      <c r="DG343" s="376"/>
      <c r="DH343" s="376"/>
    </row>
    <row r="344" spans="1:112" s="358" customFormat="1" ht="126" outlineLevel="1">
      <c r="A344" s="697"/>
      <c r="B344" s="637" t="s">
        <v>2914</v>
      </c>
      <c r="C344" s="541" t="s">
        <v>80</v>
      </c>
      <c r="D344" s="25" t="s">
        <v>1975</v>
      </c>
      <c r="E344" s="25" t="s">
        <v>1976</v>
      </c>
      <c r="F344" s="24" t="s">
        <v>1977</v>
      </c>
      <c r="G344" s="24" t="s">
        <v>1513</v>
      </c>
      <c r="H344" s="25" t="s">
        <v>2915</v>
      </c>
      <c r="I344" s="22">
        <v>4404</v>
      </c>
      <c r="J344" s="22">
        <v>4404</v>
      </c>
      <c r="K344" s="22">
        <v>0</v>
      </c>
      <c r="L344" s="22">
        <v>0</v>
      </c>
      <c r="M344" s="22">
        <v>2202</v>
      </c>
      <c r="N344" s="22">
        <v>0</v>
      </c>
      <c r="O344" s="22" t="s">
        <v>80</v>
      </c>
      <c r="P344" s="443" t="s">
        <v>80</v>
      </c>
      <c r="Q344" s="444">
        <v>46022</v>
      </c>
      <c r="R344" s="25" t="s">
        <v>86</v>
      </c>
      <c r="S344" s="444"/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2202</v>
      </c>
      <c r="Z344" s="22">
        <v>0</v>
      </c>
      <c r="AA344" s="22">
        <v>0</v>
      </c>
      <c r="AB344" s="22">
        <v>2202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2202</v>
      </c>
      <c r="AT344" s="22">
        <v>0</v>
      </c>
      <c r="AU344" s="22">
        <v>0</v>
      </c>
      <c r="AV344" s="22">
        <v>2202</v>
      </c>
      <c r="AW344" s="22">
        <v>0</v>
      </c>
      <c r="AX344" s="22">
        <v>0</v>
      </c>
      <c r="AY344" s="22">
        <v>0</v>
      </c>
      <c r="AZ344" s="22">
        <v>2202</v>
      </c>
      <c r="BA344" s="22">
        <v>0</v>
      </c>
      <c r="BB344" s="25" t="s">
        <v>2916</v>
      </c>
      <c r="BC344" s="25" t="s">
        <v>2290</v>
      </c>
      <c r="BD344" s="464">
        <v>0</v>
      </c>
      <c r="BE344" s="464">
        <v>0</v>
      </c>
      <c r="BF344" s="444" t="s">
        <v>1971</v>
      </c>
      <c r="BG344" s="444"/>
      <c r="BH344" s="444" t="s">
        <v>2029</v>
      </c>
      <c r="BI344" s="444"/>
      <c r="BJ344" s="452"/>
      <c r="BK344" s="376"/>
      <c r="BL344" s="376"/>
      <c r="BM344" s="376"/>
      <c r="BN344" s="376"/>
      <c r="BO344" s="376"/>
      <c r="BP344" s="376"/>
      <c r="BQ344" s="376"/>
      <c r="BR344" s="376"/>
      <c r="BS344" s="376"/>
      <c r="BT344" s="376"/>
      <c r="BU344" s="376"/>
      <c r="BV344" s="376"/>
      <c r="BW344" s="376"/>
      <c r="BX344" s="376"/>
      <c r="BY344" s="376"/>
      <c r="BZ344" s="376"/>
      <c r="CA344" s="376"/>
      <c r="CB344" s="376"/>
      <c r="CC344" s="376"/>
      <c r="CD344" s="376"/>
      <c r="CE344" s="376"/>
      <c r="CF344" s="376"/>
      <c r="CG344" s="376"/>
      <c r="CH344" s="376"/>
      <c r="CI344" s="376"/>
      <c r="CJ344" s="376"/>
      <c r="CK344" s="376"/>
      <c r="CL344" s="376"/>
      <c r="CM344" s="376"/>
      <c r="CN344" s="376"/>
      <c r="CO344" s="376"/>
      <c r="CP344" s="376"/>
      <c r="CQ344" s="376"/>
      <c r="CR344" s="376"/>
      <c r="CS344" s="376"/>
      <c r="CT344" s="376"/>
      <c r="CU344" s="376"/>
      <c r="CV344" s="376"/>
      <c r="CW344" s="376"/>
      <c r="CX344" s="376"/>
      <c r="CY344" s="376"/>
      <c r="CZ344" s="376"/>
      <c r="DA344" s="376"/>
      <c r="DB344" s="376"/>
      <c r="DC344" s="376"/>
      <c r="DD344" s="376"/>
      <c r="DE344" s="376"/>
      <c r="DF344" s="376"/>
      <c r="DG344" s="376"/>
      <c r="DH344" s="376"/>
    </row>
    <row r="345" spans="1:112" s="358" customFormat="1" ht="90" outlineLevel="1">
      <c r="A345" s="697"/>
      <c r="B345" s="637" t="s">
        <v>2917</v>
      </c>
      <c r="C345" s="541" t="s">
        <v>80</v>
      </c>
      <c r="D345" s="25" t="s">
        <v>1308</v>
      </c>
      <c r="E345" s="25" t="s">
        <v>1675</v>
      </c>
      <c r="F345" s="24" t="s">
        <v>1676</v>
      </c>
      <c r="G345" s="24" t="s">
        <v>1513</v>
      </c>
      <c r="H345" s="25" t="s">
        <v>2487</v>
      </c>
      <c r="I345" s="22">
        <v>1375</v>
      </c>
      <c r="J345" s="22">
        <v>1375</v>
      </c>
      <c r="K345" s="22">
        <v>0</v>
      </c>
      <c r="L345" s="22">
        <v>0</v>
      </c>
      <c r="M345" s="22">
        <v>900</v>
      </c>
      <c r="N345" s="22">
        <v>0</v>
      </c>
      <c r="O345" s="22" t="s">
        <v>80</v>
      </c>
      <c r="P345" s="443" t="s">
        <v>80</v>
      </c>
      <c r="Q345" s="444">
        <v>45657</v>
      </c>
      <c r="R345" s="25" t="s">
        <v>86</v>
      </c>
      <c r="S345" s="444"/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475</v>
      </c>
      <c r="Z345" s="22">
        <v>0</v>
      </c>
      <c r="AA345" s="22">
        <v>0</v>
      </c>
      <c r="AB345" s="22">
        <v>475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475</v>
      </c>
      <c r="AT345" s="22">
        <v>0</v>
      </c>
      <c r="AU345" s="22">
        <v>0</v>
      </c>
      <c r="AV345" s="22">
        <v>475</v>
      </c>
      <c r="AW345" s="22">
        <v>0</v>
      </c>
      <c r="AX345" s="22">
        <v>0</v>
      </c>
      <c r="AY345" s="22">
        <v>0</v>
      </c>
      <c r="AZ345" s="22">
        <v>900</v>
      </c>
      <c r="BA345" s="22">
        <v>0</v>
      </c>
      <c r="BB345" s="25" t="s">
        <v>2916</v>
      </c>
      <c r="BC345" s="25" t="s">
        <v>2290</v>
      </c>
      <c r="BD345" s="464">
        <v>0</v>
      </c>
      <c r="BE345" s="464">
        <v>0</v>
      </c>
      <c r="BF345" s="444" t="s">
        <v>1971</v>
      </c>
      <c r="BG345" s="444"/>
      <c r="BH345" s="444" t="s">
        <v>2032</v>
      </c>
      <c r="BI345" s="444"/>
      <c r="BJ345" s="452"/>
      <c r="BK345" s="376"/>
      <c r="BL345" s="376"/>
      <c r="BM345" s="376"/>
      <c r="BN345" s="376"/>
      <c r="BO345" s="376"/>
      <c r="BP345" s="376"/>
      <c r="BQ345" s="376"/>
      <c r="BR345" s="376"/>
      <c r="BS345" s="376"/>
      <c r="BT345" s="376"/>
      <c r="BU345" s="376"/>
      <c r="BV345" s="376"/>
      <c r="BW345" s="376"/>
      <c r="BX345" s="376"/>
      <c r="BY345" s="376"/>
      <c r="BZ345" s="376"/>
      <c r="CA345" s="376"/>
      <c r="CB345" s="376"/>
      <c r="CC345" s="376"/>
      <c r="CD345" s="376"/>
      <c r="CE345" s="376"/>
      <c r="CF345" s="376"/>
      <c r="CG345" s="376"/>
      <c r="CH345" s="376"/>
      <c r="CI345" s="376"/>
      <c r="CJ345" s="376"/>
      <c r="CK345" s="376"/>
      <c r="CL345" s="376"/>
      <c r="CM345" s="376"/>
      <c r="CN345" s="376"/>
      <c r="CO345" s="376"/>
      <c r="CP345" s="376"/>
      <c r="CQ345" s="376"/>
      <c r="CR345" s="376"/>
      <c r="CS345" s="376"/>
      <c r="CT345" s="376"/>
      <c r="CU345" s="376"/>
      <c r="CV345" s="376"/>
      <c r="CW345" s="376"/>
      <c r="CX345" s="376"/>
      <c r="CY345" s="376"/>
      <c r="CZ345" s="376"/>
      <c r="DA345" s="376"/>
      <c r="DB345" s="376"/>
      <c r="DC345" s="376"/>
      <c r="DD345" s="376"/>
      <c r="DE345" s="376"/>
      <c r="DF345" s="376"/>
      <c r="DG345" s="376"/>
      <c r="DH345" s="376"/>
    </row>
    <row r="346" spans="1:112" s="358" customFormat="1" ht="72" outlineLevel="1">
      <c r="A346" s="697"/>
      <c r="B346" s="637" t="s">
        <v>2918</v>
      </c>
      <c r="C346" s="541" t="s">
        <v>80</v>
      </c>
      <c r="D346" s="25" t="s">
        <v>2618</v>
      </c>
      <c r="E346" s="25" t="s">
        <v>2810</v>
      </c>
      <c r="F346" s="24" t="s">
        <v>1923</v>
      </c>
      <c r="G346" s="24" t="s">
        <v>1513</v>
      </c>
      <c r="H346" s="25" t="s">
        <v>2919</v>
      </c>
      <c r="I346" s="22">
        <v>335.47399999999999</v>
      </c>
      <c r="J346" s="22">
        <v>335.47399999999999</v>
      </c>
      <c r="K346" s="22">
        <v>0</v>
      </c>
      <c r="L346" s="22">
        <v>0</v>
      </c>
      <c r="M346" s="22">
        <v>204.673</v>
      </c>
      <c r="N346" s="22">
        <v>0</v>
      </c>
      <c r="O346" s="22" t="s">
        <v>80</v>
      </c>
      <c r="P346" s="443" t="s">
        <v>80</v>
      </c>
      <c r="Q346" s="444">
        <v>45657</v>
      </c>
      <c r="R346" s="25" t="s">
        <v>86</v>
      </c>
      <c r="S346" s="444"/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130.80099999999999</v>
      </c>
      <c r="Z346" s="22">
        <v>0</v>
      </c>
      <c r="AA346" s="22">
        <v>0</v>
      </c>
      <c r="AB346" s="22">
        <v>130.80099999999999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130.80099999999999</v>
      </c>
      <c r="AO346" s="22">
        <v>0</v>
      </c>
      <c r="AP346" s="22">
        <v>0</v>
      </c>
      <c r="AQ346" s="22">
        <v>130.80099999999999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204.673</v>
      </c>
      <c r="BA346" s="22">
        <v>0</v>
      </c>
      <c r="BB346" s="25" t="s">
        <v>2920</v>
      </c>
      <c r="BC346" s="25" t="s">
        <v>2290</v>
      </c>
      <c r="BD346" s="464">
        <v>0</v>
      </c>
      <c r="BE346" s="464">
        <v>0</v>
      </c>
      <c r="BF346" s="444" t="s">
        <v>1971</v>
      </c>
      <c r="BG346" s="444"/>
      <c r="BH346" s="444" t="s">
        <v>2030</v>
      </c>
      <c r="BI346" s="444"/>
      <c r="BJ346" s="452"/>
      <c r="BK346" s="376"/>
      <c r="BL346" s="376"/>
      <c r="BM346" s="376"/>
      <c r="BN346" s="376"/>
      <c r="BO346" s="376"/>
      <c r="BP346" s="376"/>
      <c r="BQ346" s="376"/>
      <c r="BR346" s="376"/>
      <c r="BS346" s="376"/>
      <c r="BT346" s="376"/>
      <c r="BU346" s="376"/>
      <c r="BV346" s="376"/>
      <c r="BW346" s="376"/>
      <c r="BX346" s="376"/>
      <c r="BY346" s="376"/>
      <c r="BZ346" s="376"/>
      <c r="CA346" s="376"/>
      <c r="CB346" s="376"/>
      <c r="CC346" s="376"/>
      <c r="CD346" s="376"/>
      <c r="CE346" s="376"/>
      <c r="CF346" s="376"/>
      <c r="CG346" s="376"/>
      <c r="CH346" s="376"/>
      <c r="CI346" s="376"/>
      <c r="CJ346" s="376"/>
      <c r="CK346" s="376"/>
      <c r="CL346" s="376"/>
      <c r="CM346" s="376"/>
      <c r="CN346" s="376"/>
      <c r="CO346" s="376"/>
      <c r="CP346" s="376"/>
      <c r="CQ346" s="376"/>
      <c r="CR346" s="376"/>
      <c r="CS346" s="376"/>
      <c r="CT346" s="376"/>
      <c r="CU346" s="376"/>
      <c r="CV346" s="376"/>
      <c r="CW346" s="376"/>
      <c r="CX346" s="376"/>
      <c r="CY346" s="376"/>
      <c r="CZ346" s="376"/>
      <c r="DA346" s="376"/>
      <c r="DB346" s="376"/>
      <c r="DC346" s="376"/>
      <c r="DD346" s="376"/>
      <c r="DE346" s="376"/>
      <c r="DF346" s="376"/>
      <c r="DG346" s="376"/>
      <c r="DH346" s="376"/>
    </row>
    <row r="347" spans="1:112" s="358" customFormat="1" ht="69.75" outlineLevel="1">
      <c r="A347" s="697"/>
      <c r="B347" s="637" t="s">
        <v>2921</v>
      </c>
      <c r="C347" s="541" t="s">
        <v>80</v>
      </c>
      <c r="D347" s="25" t="s">
        <v>981</v>
      </c>
      <c r="E347" s="25" t="s">
        <v>1045</v>
      </c>
      <c r="F347" s="24" t="s">
        <v>1046</v>
      </c>
      <c r="G347" s="24" t="s">
        <v>1513</v>
      </c>
      <c r="H347" s="25" t="s">
        <v>2922</v>
      </c>
      <c r="I347" s="22">
        <v>79.2</v>
      </c>
      <c r="J347" s="22">
        <v>79.2</v>
      </c>
      <c r="K347" s="22">
        <v>0</v>
      </c>
      <c r="L347" s="22">
        <v>0</v>
      </c>
      <c r="M347" s="22">
        <v>50</v>
      </c>
      <c r="N347" s="22">
        <v>0</v>
      </c>
      <c r="O347" s="22" t="s">
        <v>80</v>
      </c>
      <c r="P347" s="443" t="s">
        <v>80</v>
      </c>
      <c r="Q347" s="444">
        <v>45657</v>
      </c>
      <c r="R347" s="25" t="s">
        <v>86</v>
      </c>
      <c r="S347" s="444"/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29.2</v>
      </c>
      <c r="Z347" s="22">
        <v>0</v>
      </c>
      <c r="AA347" s="22">
        <v>0</v>
      </c>
      <c r="AB347" s="22">
        <v>29.2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29.2</v>
      </c>
      <c r="AO347" s="22">
        <v>0</v>
      </c>
      <c r="AP347" s="22">
        <v>0</v>
      </c>
      <c r="AQ347" s="22">
        <v>29.2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50</v>
      </c>
      <c r="BA347" s="22">
        <v>0</v>
      </c>
      <c r="BB347" s="25" t="s">
        <v>2920</v>
      </c>
      <c r="BC347" s="25" t="s">
        <v>2290</v>
      </c>
      <c r="BD347" s="464">
        <v>0</v>
      </c>
      <c r="BE347" s="464">
        <v>0</v>
      </c>
      <c r="BF347" s="444" t="s">
        <v>1971</v>
      </c>
      <c r="BG347" s="444"/>
      <c r="BH347" s="444" t="s">
        <v>2015</v>
      </c>
      <c r="BI347" s="444"/>
      <c r="BJ347" s="452"/>
      <c r="BK347" s="376"/>
      <c r="BL347" s="376"/>
      <c r="BM347" s="376"/>
      <c r="BN347" s="376"/>
      <c r="BO347" s="376"/>
      <c r="BP347" s="376"/>
      <c r="BQ347" s="376"/>
      <c r="BR347" s="376"/>
      <c r="BS347" s="376"/>
      <c r="BT347" s="376"/>
      <c r="BU347" s="376"/>
      <c r="BV347" s="376"/>
      <c r="BW347" s="376"/>
      <c r="BX347" s="376"/>
      <c r="BY347" s="376"/>
      <c r="BZ347" s="376"/>
      <c r="CA347" s="376"/>
      <c r="CB347" s="376"/>
      <c r="CC347" s="376"/>
      <c r="CD347" s="376"/>
      <c r="CE347" s="376"/>
      <c r="CF347" s="376"/>
      <c r="CG347" s="376"/>
      <c r="CH347" s="376"/>
      <c r="CI347" s="376"/>
      <c r="CJ347" s="376"/>
      <c r="CK347" s="376"/>
      <c r="CL347" s="376"/>
      <c r="CM347" s="376"/>
      <c r="CN347" s="376"/>
      <c r="CO347" s="376"/>
      <c r="CP347" s="376"/>
      <c r="CQ347" s="376"/>
      <c r="CR347" s="376"/>
      <c r="CS347" s="376"/>
      <c r="CT347" s="376"/>
      <c r="CU347" s="376"/>
      <c r="CV347" s="376"/>
      <c r="CW347" s="376"/>
      <c r="CX347" s="376"/>
      <c r="CY347" s="376"/>
      <c r="CZ347" s="376"/>
      <c r="DA347" s="376"/>
      <c r="DB347" s="376"/>
      <c r="DC347" s="376"/>
      <c r="DD347" s="376"/>
      <c r="DE347" s="376"/>
      <c r="DF347" s="376"/>
      <c r="DG347" s="376"/>
      <c r="DH347" s="376"/>
    </row>
    <row r="348" spans="1:112" s="358" customFormat="1" ht="162" outlineLevel="1">
      <c r="A348" s="697"/>
      <c r="B348" s="637" t="s">
        <v>982</v>
      </c>
      <c r="C348" s="541" t="s">
        <v>80</v>
      </c>
      <c r="D348" s="25" t="s">
        <v>981</v>
      </c>
      <c r="E348" s="25" t="s">
        <v>1045</v>
      </c>
      <c r="F348" s="24" t="s">
        <v>1046</v>
      </c>
      <c r="G348" s="24" t="s">
        <v>1513</v>
      </c>
      <c r="H348" s="25" t="s">
        <v>2923</v>
      </c>
      <c r="I348" s="22">
        <v>1896.5429999999999</v>
      </c>
      <c r="J348" s="22">
        <v>1896.5429999999999</v>
      </c>
      <c r="K348" s="22">
        <v>0</v>
      </c>
      <c r="L348" s="22">
        <v>0</v>
      </c>
      <c r="M348" s="22">
        <v>350</v>
      </c>
      <c r="N348" s="22">
        <v>0</v>
      </c>
      <c r="O348" s="22" t="s">
        <v>80</v>
      </c>
      <c r="P348" s="443" t="s">
        <v>80</v>
      </c>
      <c r="Q348" s="444">
        <v>45657</v>
      </c>
      <c r="R348" s="25" t="s">
        <v>86</v>
      </c>
      <c r="S348" s="444"/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1131.5429999999999</v>
      </c>
      <c r="Z348" s="22">
        <v>0</v>
      </c>
      <c r="AA348" s="22">
        <v>0</v>
      </c>
      <c r="AB348" s="22">
        <v>1131.5429999999999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1131.5429999999999</v>
      </c>
      <c r="AO348" s="22">
        <v>0</v>
      </c>
      <c r="AP348" s="22">
        <v>0</v>
      </c>
      <c r="AQ348" s="22">
        <v>1131.5429999999999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350</v>
      </c>
      <c r="BA348" s="22">
        <v>415</v>
      </c>
      <c r="BB348" s="25" t="s">
        <v>2920</v>
      </c>
      <c r="BC348" s="25" t="s">
        <v>2290</v>
      </c>
      <c r="BD348" s="464">
        <v>0</v>
      </c>
      <c r="BE348" s="464">
        <v>0</v>
      </c>
      <c r="BF348" s="444" t="s">
        <v>1971</v>
      </c>
      <c r="BG348" s="444"/>
      <c r="BH348" s="444" t="s">
        <v>2015</v>
      </c>
      <c r="BI348" s="444"/>
      <c r="BJ348" s="452"/>
      <c r="BK348" s="376"/>
      <c r="BL348" s="376"/>
      <c r="BM348" s="376"/>
      <c r="BN348" s="376"/>
      <c r="BO348" s="376"/>
      <c r="BP348" s="376"/>
      <c r="BQ348" s="376"/>
      <c r="BR348" s="376"/>
      <c r="BS348" s="376"/>
      <c r="BT348" s="376"/>
      <c r="BU348" s="376"/>
      <c r="BV348" s="376"/>
      <c r="BW348" s="376"/>
      <c r="BX348" s="376"/>
      <c r="BY348" s="376"/>
      <c r="BZ348" s="376"/>
      <c r="CA348" s="376"/>
      <c r="CB348" s="376"/>
      <c r="CC348" s="376"/>
      <c r="CD348" s="376"/>
      <c r="CE348" s="376"/>
      <c r="CF348" s="376"/>
      <c r="CG348" s="376"/>
      <c r="CH348" s="376"/>
      <c r="CI348" s="376"/>
      <c r="CJ348" s="376"/>
      <c r="CK348" s="376"/>
      <c r="CL348" s="376"/>
      <c r="CM348" s="376"/>
      <c r="CN348" s="376"/>
      <c r="CO348" s="376"/>
      <c r="CP348" s="376"/>
      <c r="CQ348" s="376"/>
      <c r="CR348" s="376"/>
      <c r="CS348" s="376"/>
      <c r="CT348" s="376"/>
      <c r="CU348" s="376"/>
      <c r="CV348" s="376"/>
      <c r="CW348" s="376"/>
      <c r="CX348" s="376"/>
      <c r="CY348" s="376"/>
      <c r="CZ348" s="376"/>
      <c r="DA348" s="376"/>
      <c r="DB348" s="376"/>
      <c r="DC348" s="376"/>
      <c r="DD348" s="376"/>
      <c r="DE348" s="376"/>
      <c r="DF348" s="376"/>
      <c r="DG348" s="376"/>
      <c r="DH348" s="376"/>
    </row>
    <row r="349" spans="1:112" s="358" customFormat="1" ht="36" outlineLevel="1">
      <c r="A349" s="697"/>
      <c r="B349" s="637" t="s">
        <v>2924</v>
      </c>
      <c r="C349" s="541" t="s">
        <v>80</v>
      </c>
      <c r="D349" s="25" t="s">
        <v>981</v>
      </c>
      <c r="E349" s="25" t="s">
        <v>1045</v>
      </c>
      <c r="F349" s="24" t="s">
        <v>1046</v>
      </c>
      <c r="G349" s="24" t="s">
        <v>1513</v>
      </c>
      <c r="H349" s="25" t="s">
        <v>2925</v>
      </c>
      <c r="I349" s="22">
        <v>110.352</v>
      </c>
      <c r="J349" s="22">
        <v>110.352</v>
      </c>
      <c r="K349" s="22">
        <v>0</v>
      </c>
      <c r="L349" s="22">
        <v>0</v>
      </c>
      <c r="M349" s="22">
        <v>40</v>
      </c>
      <c r="N349" s="22">
        <v>0</v>
      </c>
      <c r="O349" s="22" t="s">
        <v>80</v>
      </c>
      <c r="P349" s="443" t="s">
        <v>80</v>
      </c>
      <c r="Q349" s="444">
        <v>45657</v>
      </c>
      <c r="R349" s="25" t="s">
        <v>86</v>
      </c>
      <c r="S349" s="444"/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70.352000000000004</v>
      </c>
      <c r="Z349" s="22">
        <v>0</v>
      </c>
      <c r="AA349" s="22">
        <v>0</v>
      </c>
      <c r="AB349" s="22">
        <v>70.352000000000004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70.352000000000004</v>
      </c>
      <c r="AO349" s="22">
        <v>0</v>
      </c>
      <c r="AP349" s="22">
        <v>0</v>
      </c>
      <c r="AQ349" s="22">
        <v>70.352000000000004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40</v>
      </c>
      <c r="BA349" s="22">
        <v>0</v>
      </c>
      <c r="BB349" s="25" t="s">
        <v>2920</v>
      </c>
      <c r="BC349" s="25" t="s">
        <v>2290</v>
      </c>
      <c r="BD349" s="464">
        <v>0</v>
      </c>
      <c r="BE349" s="464">
        <v>0</v>
      </c>
      <c r="BF349" s="444" t="s">
        <v>1971</v>
      </c>
      <c r="BG349" s="444"/>
      <c r="BH349" s="444" t="s">
        <v>2015</v>
      </c>
      <c r="BI349" s="444"/>
      <c r="BJ349" s="452"/>
      <c r="BK349" s="376"/>
      <c r="BL349" s="376"/>
      <c r="BM349" s="376"/>
      <c r="BN349" s="376"/>
      <c r="BO349" s="376"/>
      <c r="BP349" s="376"/>
      <c r="BQ349" s="376"/>
      <c r="BR349" s="376"/>
      <c r="BS349" s="376"/>
      <c r="BT349" s="376"/>
      <c r="BU349" s="376"/>
      <c r="BV349" s="376"/>
      <c r="BW349" s="376"/>
      <c r="BX349" s="376"/>
      <c r="BY349" s="376"/>
      <c r="BZ349" s="376"/>
      <c r="CA349" s="376"/>
      <c r="CB349" s="376"/>
      <c r="CC349" s="376"/>
      <c r="CD349" s="376"/>
      <c r="CE349" s="376"/>
      <c r="CF349" s="376"/>
      <c r="CG349" s="376"/>
      <c r="CH349" s="376"/>
      <c r="CI349" s="376"/>
      <c r="CJ349" s="376"/>
      <c r="CK349" s="376"/>
      <c r="CL349" s="376"/>
      <c r="CM349" s="376"/>
      <c r="CN349" s="376"/>
      <c r="CO349" s="376"/>
      <c r="CP349" s="376"/>
      <c r="CQ349" s="376"/>
      <c r="CR349" s="376"/>
      <c r="CS349" s="376"/>
      <c r="CT349" s="376"/>
      <c r="CU349" s="376"/>
      <c r="CV349" s="376"/>
      <c r="CW349" s="376"/>
      <c r="CX349" s="376"/>
      <c r="CY349" s="376"/>
      <c r="CZ349" s="376"/>
      <c r="DA349" s="376"/>
      <c r="DB349" s="376"/>
      <c r="DC349" s="376"/>
      <c r="DD349" s="376"/>
      <c r="DE349" s="376"/>
      <c r="DF349" s="376"/>
      <c r="DG349" s="376"/>
      <c r="DH349" s="376"/>
    </row>
    <row r="350" spans="1:112" s="358" customFormat="1" ht="46.5" outlineLevel="1">
      <c r="A350" s="697"/>
      <c r="B350" s="637" t="s">
        <v>561</v>
      </c>
      <c r="C350" s="541" t="s">
        <v>80</v>
      </c>
      <c r="D350" s="25" t="s">
        <v>981</v>
      </c>
      <c r="E350" s="25" t="s">
        <v>1045</v>
      </c>
      <c r="F350" s="24" t="s">
        <v>1046</v>
      </c>
      <c r="G350" s="24" t="s">
        <v>1513</v>
      </c>
      <c r="H350" s="25" t="s">
        <v>2926</v>
      </c>
      <c r="I350" s="22">
        <v>25</v>
      </c>
      <c r="J350" s="22">
        <v>25</v>
      </c>
      <c r="K350" s="22">
        <v>0</v>
      </c>
      <c r="L350" s="22">
        <v>0</v>
      </c>
      <c r="M350" s="22">
        <v>12</v>
      </c>
      <c r="N350" s="22">
        <v>0</v>
      </c>
      <c r="O350" s="22" t="s">
        <v>80</v>
      </c>
      <c r="P350" s="443" t="s">
        <v>80</v>
      </c>
      <c r="Q350" s="444">
        <v>45657</v>
      </c>
      <c r="R350" s="25" t="s">
        <v>86</v>
      </c>
      <c r="S350" s="444"/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13</v>
      </c>
      <c r="Z350" s="22">
        <v>0</v>
      </c>
      <c r="AA350" s="22">
        <v>0</v>
      </c>
      <c r="AB350" s="22">
        <v>13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13</v>
      </c>
      <c r="AO350" s="22">
        <v>0</v>
      </c>
      <c r="AP350" s="22">
        <v>0</v>
      </c>
      <c r="AQ350" s="22">
        <v>13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12</v>
      </c>
      <c r="BA350" s="22">
        <v>0</v>
      </c>
      <c r="BB350" s="25" t="s">
        <v>2920</v>
      </c>
      <c r="BC350" s="25" t="s">
        <v>2290</v>
      </c>
      <c r="BD350" s="464">
        <v>0</v>
      </c>
      <c r="BE350" s="464">
        <v>0</v>
      </c>
      <c r="BF350" s="444" t="s">
        <v>1971</v>
      </c>
      <c r="BG350" s="444"/>
      <c r="BH350" s="444" t="s">
        <v>2015</v>
      </c>
      <c r="BI350" s="444"/>
      <c r="BJ350" s="452"/>
      <c r="BK350" s="376"/>
      <c r="BL350" s="376"/>
      <c r="BM350" s="376"/>
      <c r="BN350" s="376"/>
      <c r="BO350" s="376"/>
      <c r="BP350" s="376"/>
      <c r="BQ350" s="376"/>
      <c r="BR350" s="376"/>
      <c r="BS350" s="376"/>
      <c r="BT350" s="376"/>
      <c r="BU350" s="376"/>
      <c r="BV350" s="376"/>
      <c r="BW350" s="376"/>
      <c r="BX350" s="376"/>
      <c r="BY350" s="376"/>
      <c r="BZ350" s="376"/>
      <c r="CA350" s="376"/>
      <c r="CB350" s="376"/>
      <c r="CC350" s="376"/>
      <c r="CD350" s="376"/>
      <c r="CE350" s="376"/>
      <c r="CF350" s="376"/>
      <c r="CG350" s="376"/>
      <c r="CH350" s="376"/>
      <c r="CI350" s="376"/>
      <c r="CJ350" s="376"/>
      <c r="CK350" s="376"/>
      <c r="CL350" s="376"/>
      <c r="CM350" s="376"/>
      <c r="CN350" s="376"/>
      <c r="CO350" s="376"/>
      <c r="CP350" s="376"/>
      <c r="CQ350" s="376"/>
      <c r="CR350" s="376"/>
      <c r="CS350" s="376"/>
      <c r="CT350" s="376"/>
      <c r="CU350" s="376"/>
      <c r="CV350" s="376"/>
      <c r="CW350" s="376"/>
      <c r="CX350" s="376"/>
      <c r="CY350" s="376"/>
      <c r="CZ350" s="376"/>
      <c r="DA350" s="376"/>
      <c r="DB350" s="376"/>
      <c r="DC350" s="376"/>
      <c r="DD350" s="376"/>
      <c r="DE350" s="376"/>
      <c r="DF350" s="376"/>
      <c r="DG350" s="376"/>
      <c r="DH350" s="376"/>
    </row>
    <row r="351" spans="1:112" s="358" customFormat="1" ht="46.5" outlineLevel="1">
      <c r="A351" s="697"/>
      <c r="B351" s="637" t="s">
        <v>2927</v>
      </c>
      <c r="C351" s="541" t="s">
        <v>80</v>
      </c>
      <c r="D351" s="25" t="s">
        <v>981</v>
      </c>
      <c r="E351" s="25" t="s">
        <v>1045</v>
      </c>
      <c r="F351" s="24" t="s">
        <v>1046</v>
      </c>
      <c r="G351" s="24" t="s">
        <v>1513</v>
      </c>
      <c r="H351" s="25" t="s">
        <v>2928</v>
      </c>
      <c r="I351" s="22">
        <v>2971.2759999999998</v>
      </c>
      <c r="J351" s="22">
        <v>2971.2759999999998</v>
      </c>
      <c r="K351" s="22">
        <v>0</v>
      </c>
      <c r="L351" s="22">
        <v>0</v>
      </c>
      <c r="M351" s="22">
        <v>2000</v>
      </c>
      <c r="N351" s="22">
        <v>0</v>
      </c>
      <c r="O351" s="22" t="s">
        <v>80</v>
      </c>
      <c r="P351" s="443" t="s">
        <v>80</v>
      </c>
      <c r="Q351" s="444">
        <v>45657</v>
      </c>
      <c r="R351" s="25" t="s">
        <v>86</v>
      </c>
      <c r="S351" s="444"/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971.27599999999995</v>
      </c>
      <c r="Z351" s="22">
        <v>0</v>
      </c>
      <c r="AA351" s="22">
        <v>0</v>
      </c>
      <c r="AB351" s="22">
        <v>971.27599999999995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971.27599999999995</v>
      </c>
      <c r="AO351" s="22">
        <v>0</v>
      </c>
      <c r="AP351" s="22">
        <v>0</v>
      </c>
      <c r="AQ351" s="22">
        <v>971.27599999999995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2000</v>
      </c>
      <c r="BA351" s="22">
        <v>0</v>
      </c>
      <c r="BB351" s="25" t="s">
        <v>2920</v>
      </c>
      <c r="BC351" s="25" t="s">
        <v>2290</v>
      </c>
      <c r="BD351" s="464">
        <v>0</v>
      </c>
      <c r="BE351" s="464">
        <v>0</v>
      </c>
      <c r="BF351" s="444" t="s">
        <v>1971</v>
      </c>
      <c r="BG351" s="444"/>
      <c r="BH351" s="444" t="s">
        <v>2015</v>
      </c>
      <c r="BI351" s="444"/>
      <c r="BJ351" s="452"/>
      <c r="BK351" s="376"/>
      <c r="BL351" s="376"/>
      <c r="BM351" s="376"/>
      <c r="BN351" s="376"/>
      <c r="BO351" s="376"/>
      <c r="BP351" s="376"/>
      <c r="BQ351" s="376"/>
      <c r="BR351" s="376"/>
      <c r="BS351" s="376"/>
      <c r="BT351" s="376"/>
      <c r="BU351" s="376"/>
      <c r="BV351" s="376"/>
      <c r="BW351" s="376"/>
      <c r="BX351" s="376"/>
      <c r="BY351" s="376"/>
      <c r="BZ351" s="376"/>
      <c r="CA351" s="376"/>
      <c r="CB351" s="376"/>
      <c r="CC351" s="376"/>
      <c r="CD351" s="376"/>
      <c r="CE351" s="376"/>
      <c r="CF351" s="376"/>
      <c r="CG351" s="376"/>
      <c r="CH351" s="376"/>
      <c r="CI351" s="376"/>
      <c r="CJ351" s="376"/>
      <c r="CK351" s="376"/>
      <c r="CL351" s="376"/>
      <c r="CM351" s="376"/>
      <c r="CN351" s="376"/>
      <c r="CO351" s="376"/>
      <c r="CP351" s="376"/>
      <c r="CQ351" s="376"/>
      <c r="CR351" s="376"/>
      <c r="CS351" s="376"/>
      <c r="CT351" s="376"/>
      <c r="CU351" s="376"/>
      <c r="CV351" s="376"/>
      <c r="CW351" s="376"/>
      <c r="CX351" s="376"/>
      <c r="CY351" s="376"/>
      <c r="CZ351" s="376"/>
      <c r="DA351" s="376"/>
      <c r="DB351" s="376"/>
      <c r="DC351" s="376"/>
      <c r="DD351" s="376"/>
      <c r="DE351" s="376"/>
      <c r="DF351" s="376"/>
      <c r="DG351" s="376"/>
      <c r="DH351" s="376"/>
    </row>
    <row r="352" spans="1:112" s="358" customFormat="1" ht="36" outlineLevel="1">
      <c r="A352" s="697"/>
      <c r="B352" s="637" t="s">
        <v>2929</v>
      </c>
      <c r="C352" s="541" t="s">
        <v>80</v>
      </c>
      <c r="D352" s="25" t="s">
        <v>981</v>
      </c>
      <c r="E352" s="25" t="s">
        <v>1045</v>
      </c>
      <c r="F352" s="24" t="s">
        <v>1046</v>
      </c>
      <c r="G352" s="24" t="s">
        <v>1513</v>
      </c>
      <c r="H352" s="25" t="s">
        <v>2930</v>
      </c>
      <c r="I352" s="22">
        <v>31.74</v>
      </c>
      <c r="J352" s="22">
        <v>31.74</v>
      </c>
      <c r="K352" s="22">
        <v>0</v>
      </c>
      <c r="L352" s="22">
        <v>0</v>
      </c>
      <c r="M352" s="22">
        <v>22</v>
      </c>
      <c r="N352" s="22">
        <v>0</v>
      </c>
      <c r="O352" s="22" t="s">
        <v>80</v>
      </c>
      <c r="P352" s="443" t="s">
        <v>80</v>
      </c>
      <c r="Q352" s="444">
        <v>45657</v>
      </c>
      <c r="R352" s="25" t="s">
        <v>86</v>
      </c>
      <c r="S352" s="444"/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9.74</v>
      </c>
      <c r="Z352" s="22">
        <v>0</v>
      </c>
      <c r="AA352" s="22">
        <v>0</v>
      </c>
      <c r="AB352" s="22">
        <v>9.74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9.74</v>
      </c>
      <c r="AO352" s="22">
        <v>0</v>
      </c>
      <c r="AP352" s="22">
        <v>0</v>
      </c>
      <c r="AQ352" s="22">
        <v>9.74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22</v>
      </c>
      <c r="BA352" s="22">
        <v>0</v>
      </c>
      <c r="BB352" s="25" t="s">
        <v>2920</v>
      </c>
      <c r="BC352" s="25" t="s">
        <v>2290</v>
      </c>
      <c r="BD352" s="464">
        <v>0</v>
      </c>
      <c r="BE352" s="464">
        <v>0</v>
      </c>
      <c r="BF352" s="444" t="s">
        <v>1971</v>
      </c>
      <c r="BG352" s="444"/>
      <c r="BH352" s="444" t="s">
        <v>2015</v>
      </c>
      <c r="BI352" s="444"/>
      <c r="BJ352" s="452"/>
      <c r="BK352" s="376"/>
      <c r="BL352" s="376"/>
      <c r="BM352" s="376"/>
      <c r="BN352" s="376"/>
      <c r="BO352" s="376"/>
      <c r="BP352" s="376"/>
      <c r="BQ352" s="376"/>
      <c r="BR352" s="376"/>
      <c r="BS352" s="376"/>
      <c r="BT352" s="376"/>
      <c r="BU352" s="376"/>
      <c r="BV352" s="376"/>
      <c r="BW352" s="376"/>
      <c r="BX352" s="376"/>
      <c r="BY352" s="376"/>
      <c r="BZ352" s="376"/>
      <c r="CA352" s="376"/>
      <c r="CB352" s="376"/>
      <c r="CC352" s="376"/>
      <c r="CD352" s="376"/>
      <c r="CE352" s="376"/>
      <c r="CF352" s="376"/>
      <c r="CG352" s="376"/>
      <c r="CH352" s="376"/>
      <c r="CI352" s="376"/>
      <c r="CJ352" s="376"/>
      <c r="CK352" s="376"/>
      <c r="CL352" s="376"/>
      <c r="CM352" s="376"/>
      <c r="CN352" s="376"/>
      <c r="CO352" s="376"/>
      <c r="CP352" s="376"/>
      <c r="CQ352" s="376"/>
      <c r="CR352" s="376"/>
      <c r="CS352" s="376"/>
      <c r="CT352" s="376"/>
      <c r="CU352" s="376"/>
      <c r="CV352" s="376"/>
      <c r="CW352" s="376"/>
      <c r="CX352" s="376"/>
      <c r="CY352" s="376"/>
      <c r="CZ352" s="376"/>
      <c r="DA352" s="376"/>
      <c r="DB352" s="376"/>
      <c r="DC352" s="376"/>
      <c r="DD352" s="376"/>
      <c r="DE352" s="376"/>
      <c r="DF352" s="376"/>
      <c r="DG352" s="376"/>
      <c r="DH352" s="376"/>
    </row>
    <row r="353" spans="1:282" s="358" customFormat="1" ht="46.5" outlineLevel="1">
      <c r="A353" s="697"/>
      <c r="B353" s="637" t="s">
        <v>2931</v>
      </c>
      <c r="C353" s="541" t="s">
        <v>80</v>
      </c>
      <c r="D353" s="25" t="s">
        <v>1308</v>
      </c>
      <c r="E353" s="25" t="s">
        <v>1675</v>
      </c>
      <c r="F353" s="24" t="s">
        <v>1676</v>
      </c>
      <c r="G353" s="24" t="s">
        <v>1513</v>
      </c>
      <c r="H353" s="25" t="s">
        <v>2491</v>
      </c>
      <c r="I353" s="22">
        <v>4389</v>
      </c>
      <c r="J353" s="22">
        <v>4353</v>
      </c>
      <c r="K353" s="22">
        <v>36</v>
      </c>
      <c r="L353" s="22">
        <v>0</v>
      </c>
      <c r="M353" s="22">
        <v>3047.1</v>
      </c>
      <c r="N353" s="22">
        <v>0</v>
      </c>
      <c r="O353" s="22" t="s">
        <v>80</v>
      </c>
      <c r="P353" s="443" t="s">
        <v>80</v>
      </c>
      <c r="Q353" s="444">
        <v>45657</v>
      </c>
      <c r="R353" s="25" t="s">
        <v>86</v>
      </c>
      <c r="S353" s="444"/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1341.9</v>
      </c>
      <c r="Z353" s="22">
        <v>0</v>
      </c>
      <c r="AA353" s="22">
        <v>0</v>
      </c>
      <c r="AB353" s="22">
        <v>1341.9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1341.9</v>
      </c>
      <c r="AO353" s="22">
        <v>0</v>
      </c>
      <c r="AP353" s="22">
        <v>0</v>
      </c>
      <c r="AQ353" s="22">
        <v>1341.9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3047.1</v>
      </c>
      <c r="BA353" s="22">
        <v>0</v>
      </c>
      <c r="BB353" s="25" t="s">
        <v>2909</v>
      </c>
      <c r="BC353" s="25" t="s">
        <v>2290</v>
      </c>
      <c r="BD353" s="464">
        <v>0</v>
      </c>
      <c r="BE353" s="464">
        <v>0</v>
      </c>
      <c r="BF353" s="444" t="s">
        <v>1971</v>
      </c>
      <c r="BG353" s="444"/>
      <c r="BH353" s="444" t="s">
        <v>2032</v>
      </c>
      <c r="BI353" s="444"/>
      <c r="BJ353" s="452"/>
      <c r="BK353" s="376"/>
      <c r="BL353" s="376"/>
      <c r="BM353" s="376"/>
      <c r="BN353" s="376"/>
      <c r="BO353" s="376"/>
      <c r="BP353" s="376"/>
      <c r="BQ353" s="376"/>
      <c r="BR353" s="376"/>
      <c r="BS353" s="376"/>
      <c r="BT353" s="376"/>
      <c r="BU353" s="376"/>
      <c r="BV353" s="376"/>
      <c r="BW353" s="376"/>
      <c r="BX353" s="376"/>
      <c r="BY353" s="376"/>
      <c r="BZ353" s="376"/>
      <c r="CA353" s="376"/>
      <c r="CB353" s="376"/>
      <c r="CC353" s="376"/>
      <c r="CD353" s="376"/>
      <c r="CE353" s="376"/>
      <c r="CF353" s="376"/>
      <c r="CG353" s="376"/>
      <c r="CH353" s="376"/>
      <c r="CI353" s="376"/>
      <c r="CJ353" s="376"/>
      <c r="CK353" s="376"/>
      <c r="CL353" s="376"/>
      <c r="CM353" s="376"/>
      <c r="CN353" s="376"/>
      <c r="CO353" s="376"/>
      <c r="CP353" s="376"/>
      <c r="CQ353" s="376"/>
      <c r="CR353" s="376"/>
      <c r="CS353" s="376"/>
      <c r="CT353" s="376"/>
      <c r="CU353" s="376"/>
      <c r="CV353" s="376"/>
      <c r="CW353" s="376"/>
      <c r="CX353" s="376"/>
      <c r="CY353" s="376"/>
      <c r="CZ353" s="376"/>
      <c r="DA353" s="376"/>
      <c r="DB353" s="376"/>
      <c r="DC353" s="376"/>
      <c r="DD353" s="376"/>
      <c r="DE353" s="376"/>
      <c r="DF353" s="376"/>
      <c r="DG353" s="376"/>
      <c r="DH353" s="376"/>
    </row>
    <row r="354" spans="1:282" s="358" customFormat="1" ht="69.75" outlineLevel="1">
      <c r="A354" s="697"/>
      <c r="B354" s="637" t="s">
        <v>2932</v>
      </c>
      <c r="C354" s="541" t="s">
        <v>80</v>
      </c>
      <c r="D354" s="25" t="s">
        <v>1308</v>
      </c>
      <c r="E354" s="25" t="s">
        <v>1675</v>
      </c>
      <c r="F354" s="24" t="s">
        <v>1676</v>
      </c>
      <c r="G354" s="24" t="s">
        <v>1513</v>
      </c>
      <c r="H354" s="25" t="s">
        <v>2674</v>
      </c>
      <c r="I354" s="22">
        <v>646</v>
      </c>
      <c r="J354" s="22">
        <v>640</v>
      </c>
      <c r="K354" s="22">
        <v>6</v>
      </c>
      <c r="L354" s="22">
        <v>0</v>
      </c>
      <c r="M354" s="22">
        <v>448</v>
      </c>
      <c r="N354" s="22">
        <v>0</v>
      </c>
      <c r="O354" s="22" t="s">
        <v>80</v>
      </c>
      <c r="P354" s="443" t="s">
        <v>80</v>
      </c>
      <c r="Q354" s="444">
        <v>45657</v>
      </c>
      <c r="R354" s="25" t="s">
        <v>86</v>
      </c>
      <c r="S354" s="444"/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198</v>
      </c>
      <c r="Z354" s="22">
        <v>0</v>
      </c>
      <c r="AA354" s="22">
        <v>0</v>
      </c>
      <c r="AB354" s="22">
        <v>198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198</v>
      </c>
      <c r="AO354" s="22">
        <v>0</v>
      </c>
      <c r="AP354" s="22">
        <v>0</v>
      </c>
      <c r="AQ354" s="22">
        <v>198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448</v>
      </c>
      <c r="BA354" s="22">
        <v>0</v>
      </c>
      <c r="BB354" s="25" t="s">
        <v>2909</v>
      </c>
      <c r="BC354" s="25" t="s">
        <v>2290</v>
      </c>
      <c r="BD354" s="464">
        <v>0</v>
      </c>
      <c r="BE354" s="464">
        <v>0</v>
      </c>
      <c r="BF354" s="444" t="s">
        <v>1971</v>
      </c>
      <c r="BG354" s="444"/>
      <c r="BH354" s="444" t="s">
        <v>2032</v>
      </c>
      <c r="BI354" s="444"/>
      <c r="BJ354" s="452"/>
      <c r="BK354" s="376"/>
      <c r="BL354" s="376"/>
      <c r="BM354" s="376"/>
      <c r="BN354" s="376"/>
      <c r="BO354" s="376"/>
      <c r="BP354" s="376"/>
      <c r="BQ354" s="376"/>
      <c r="BR354" s="376"/>
      <c r="BS354" s="376"/>
      <c r="BT354" s="376"/>
      <c r="BU354" s="376"/>
      <c r="BV354" s="376"/>
      <c r="BW354" s="376"/>
      <c r="BX354" s="376"/>
      <c r="BY354" s="376"/>
      <c r="BZ354" s="376"/>
      <c r="CA354" s="376"/>
      <c r="CB354" s="376"/>
      <c r="CC354" s="376"/>
      <c r="CD354" s="376"/>
      <c r="CE354" s="376"/>
      <c r="CF354" s="376"/>
      <c r="CG354" s="376"/>
      <c r="CH354" s="376"/>
      <c r="CI354" s="376"/>
      <c r="CJ354" s="376"/>
      <c r="CK354" s="376"/>
      <c r="CL354" s="376"/>
      <c r="CM354" s="376"/>
      <c r="CN354" s="376"/>
      <c r="CO354" s="376"/>
      <c r="CP354" s="376"/>
      <c r="CQ354" s="376"/>
      <c r="CR354" s="376"/>
      <c r="CS354" s="376"/>
      <c r="CT354" s="376"/>
      <c r="CU354" s="376"/>
      <c r="CV354" s="376"/>
      <c r="CW354" s="376"/>
      <c r="CX354" s="376"/>
      <c r="CY354" s="376"/>
      <c r="CZ354" s="376"/>
      <c r="DA354" s="376"/>
      <c r="DB354" s="376"/>
      <c r="DC354" s="376"/>
      <c r="DD354" s="376"/>
      <c r="DE354" s="376"/>
      <c r="DF354" s="376"/>
      <c r="DG354" s="376"/>
      <c r="DH354" s="376"/>
    </row>
    <row r="355" spans="1:282" s="358" customFormat="1" ht="53.25" customHeight="1" outlineLevel="1">
      <c r="A355" s="697"/>
      <c r="B355" s="637" t="s">
        <v>2933</v>
      </c>
      <c r="C355" s="541" t="s">
        <v>80</v>
      </c>
      <c r="D355" s="25" t="s">
        <v>1308</v>
      </c>
      <c r="E355" s="25" t="s">
        <v>1675</v>
      </c>
      <c r="F355" s="24" t="s">
        <v>1676</v>
      </c>
      <c r="G355" s="24" t="s">
        <v>1513</v>
      </c>
      <c r="H355" s="25" t="s">
        <v>2779</v>
      </c>
      <c r="I355" s="22">
        <v>237.1</v>
      </c>
      <c r="J355" s="22">
        <v>237.1</v>
      </c>
      <c r="K355" s="22">
        <v>0</v>
      </c>
      <c r="L355" s="22">
        <v>0</v>
      </c>
      <c r="M355" s="22">
        <v>163</v>
      </c>
      <c r="N355" s="22">
        <v>0</v>
      </c>
      <c r="O355" s="22" t="s">
        <v>80</v>
      </c>
      <c r="P355" s="443" t="s">
        <v>80</v>
      </c>
      <c r="Q355" s="444">
        <v>45657</v>
      </c>
      <c r="R355" s="25" t="s">
        <v>86</v>
      </c>
      <c r="S355" s="444"/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74.099999999999994</v>
      </c>
      <c r="Z355" s="22">
        <v>0</v>
      </c>
      <c r="AA355" s="22">
        <v>0</v>
      </c>
      <c r="AB355" s="22">
        <v>74.099999999999994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74.099999999999994</v>
      </c>
      <c r="AO355" s="22">
        <v>0</v>
      </c>
      <c r="AP355" s="22">
        <v>0</v>
      </c>
      <c r="AQ355" s="22">
        <v>74.099999999999994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163</v>
      </c>
      <c r="BA355" s="22">
        <v>0</v>
      </c>
      <c r="BB355" s="25" t="s">
        <v>2909</v>
      </c>
      <c r="BC355" s="25" t="s">
        <v>2290</v>
      </c>
      <c r="BD355" s="464">
        <v>0</v>
      </c>
      <c r="BE355" s="464">
        <v>0</v>
      </c>
      <c r="BF355" s="444" t="s">
        <v>1971</v>
      </c>
      <c r="BG355" s="444"/>
      <c r="BH355" s="444" t="s">
        <v>2032</v>
      </c>
      <c r="BI355" s="444"/>
      <c r="BJ355" s="452"/>
      <c r="BK355" s="376"/>
      <c r="BL355" s="376"/>
      <c r="BM355" s="376"/>
      <c r="BN355" s="376"/>
      <c r="BO355" s="376"/>
      <c r="BP355" s="376"/>
      <c r="BQ355" s="376"/>
      <c r="BR355" s="376"/>
      <c r="BS355" s="376"/>
      <c r="BT355" s="376"/>
      <c r="BU355" s="376"/>
      <c r="BV355" s="376"/>
      <c r="BW355" s="376"/>
      <c r="BX355" s="376"/>
      <c r="BY355" s="376"/>
      <c r="BZ355" s="376"/>
      <c r="CA355" s="376"/>
      <c r="CB355" s="376"/>
      <c r="CC355" s="376"/>
      <c r="CD355" s="376"/>
      <c r="CE355" s="376"/>
      <c r="CF355" s="376"/>
      <c r="CG355" s="376"/>
      <c r="CH355" s="376"/>
      <c r="CI355" s="376"/>
      <c r="CJ355" s="376"/>
      <c r="CK355" s="376"/>
      <c r="CL355" s="376"/>
      <c r="CM355" s="376"/>
      <c r="CN355" s="376"/>
      <c r="CO355" s="376"/>
      <c r="CP355" s="376"/>
      <c r="CQ355" s="376"/>
      <c r="CR355" s="376"/>
      <c r="CS355" s="376"/>
      <c r="CT355" s="376"/>
      <c r="CU355" s="376"/>
      <c r="CV355" s="376"/>
      <c r="CW355" s="376"/>
      <c r="CX355" s="376"/>
      <c r="CY355" s="376"/>
      <c r="CZ355" s="376"/>
      <c r="DA355" s="376"/>
      <c r="DB355" s="376"/>
      <c r="DC355" s="376"/>
      <c r="DD355" s="376"/>
      <c r="DE355" s="376"/>
      <c r="DF355" s="376"/>
      <c r="DG355" s="376"/>
      <c r="DH355" s="376"/>
    </row>
    <row r="356" spans="1:282" s="358" customFormat="1" ht="108" outlineLevel="1">
      <c r="A356" s="697"/>
      <c r="B356" s="637" t="s">
        <v>2934</v>
      </c>
      <c r="C356" s="541" t="s">
        <v>80</v>
      </c>
      <c r="D356" s="25" t="s">
        <v>2007</v>
      </c>
      <c r="E356" s="25" t="s">
        <v>1925</v>
      </c>
      <c r="F356" s="24" t="s">
        <v>1887</v>
      </c>
      <c r="G356" s="24" t="s">
        <v>1513</v>
      </c>
      <c r="H356" s="25" t="s">
        <v>2935</v>
      </c>
      <c r="I356" s="22">
        <v>350</v>
      </c>
      <c r="J356" s="22">
        <v>350</v>
      </c>
      <c r="K356" s="22">
        <v>0</v>
      </c>
      <c r="L356" s="22">
        <v>0</v>
      </c>
      <c r="M356" s="22">
        <v>210</v>
      </c>
      <c r="N356" s="22">
        <v>0</v>
      </c>
      <c r="O356" s="22" t="s">
        <v>80</v>
      </c>
      <c r="P356" s="443" t="s">
        <v>80</v>
      </c>
      <c r="Q356" s="444">
        <v>45657</v>
      </c>
      <c r="R356" s="25" t="s">
        <v>86</v>
      </c>
      <c r="S356" s="444"/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90</v>
      </c>
      <c r="Z356" s="22">
        <v>0</v>
      </c>
      <c r="AA356" s="22">
        <v>0</v>
      </c>
      <c r="AB356" s="22">
        <v>90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90</v>
      </c>
      <c r="AO356" s="22">
        <v>0</v>
      </c>
      <c r="AP356" s="22">
        <v>0</v>
      </c>
      <c r="AQ356" s="22">
        <v>90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210</v>
      </c>
      <c r="BA356" s="22">
        <v>0</v>
      </c>
      <c r="BB356" s="25" t="s">
        <v>2909</v>
      </c>
      <c r="BC356" s="25" t="s">
        <v>2290</v>
      </c>
      <c r="BD356" s="464">
        <v>0</v>
      </c>
      <c r="BE356" s="464">
        <v>0</v>
      </c>
      <c r="BF356" s="444" t="s">
        <v>1971</v>
      </c>
      <c r="BG356" s="444"/>
      <c r="BH356" s="444" t="s">
        <v>2042</v>
      </c>
      <c r="BI356" s="444"/>
      <c r="BJ356" s="452"/>
      <c r="BK356" s="376"/>
      <c r="BL356" s="376"/>
      <c r="BM356" s="376"/>
      <c r="BN356" s="376"/>
      <c r="BO356" s="376"/>
      <c r="BP356" s="376"/>
      <c r="BQ356" s="376"/>
      <c r="BR356" s="376"/>
      <c r="BS356" s="376"/>
      <c r="BT356" s="376"/>
      <c r="BU356" s="376"/>
      <c r="BV356" s="376"/>
      <c r="BW356" s="376"/>
      <c r="BX356" s="376"/>
      <c r="BY356" s="376"/>
      <c r="BZ356" s="376"/>
      <c r="CA356" s="376"/>
      <c r="CB356" s="376"/>
      <c r="CC356" s="376"/>
      <c r="CD356" s="376"/>
      <c r="CE356" s="376"/>
      <c r="CF356" s="376"/>
      <c r="CG356" s="376"/>
      <c r="CH356" s="376"/>
      <c r="CI356" s="376"/>
      <c r="CJ356" s="376"/>
      <c r="CK356" s="376"/>
      <c r="CL356" s="376"/>
      <c r="CM356" s="376"/>
      <c r="CN356" s="376"/>
      <c r="CO356" s="376"/>
      <c r="CP356" s="376"/>
      <c r="CQ356" s="376"/>
      <c r="CR356" s="376"/>
      <c r="CS356" s="376"/>
      <c r="CT356" s="376"/>
      <c r="CU356" s="376"/>
      <c r="CV356" s="376"/>
      <c r="CW356" s="376"/>
      <c r="CX356" s="376"/>
      <c r="CY356" s="376"/>
      <c r="CZ356" s="376"/>
      <c r="DA356" s="376"/>
      <c r="DB356" s="376"/>
      <c r="DC356" s="376"/>
      <c r="DD356" s="376"/>
      <c r="DE356" s="376"/>
      <c r="DF356" s="376"/>
      <c r="DG356" s="376"/>
      <c r="DH356" s="376"/>
    </row>
    <row r="357" spans="1:282" s="358" customFormat="1" ht="90" outlineLevel="1">
      <c r="A357" s="697"/>
      <c r="B357" s="637" t="s">
        <v>2936</v>
      </c>
      <c r="C357" s="541" t="s">
        <v>80</v>
      </c>
      <c r="D357" s="25" t="s">
        <v>2112</v>
      </c>
      <c r="E357" s="25" t="s">
        <v>2113</v>
      </c>
      <c r="F357" s="24" t="s">
        <v>2114</v>
      </c>
      <c r="G357" s="24" t="s">
        <v>1513</v>
      </c>
      <c r="H357" s="25" t="s">
        <v>2937</v>
      </c>
      <c r="I357" s="22">
        <v>425</v>
      </c>
      <c r="J357" s="22">
        <v>425</v>
      </c>
      <c r="K357" s="22">
        <v>0</v>
      </c>
      <c r="L357" s="22">
        <v>0</v>
      </c>
      <c r="M357" s="22">
        <v>297</v>
      </c>
      <c r="N357" s="22">
        <v>0</v>
      </c>
      <c r="O357" s="22" t="s">
        <v>80</v>
      </c>
      <c r="P357" s="443" t="s">
        <v>80</v>
      </c>
      <c r="Q357" s="444">
        <v>45657</v>
      </c>
      <c r="R357" s="25" t="s">
        <v>86</v>
      </c>
      <c r="S357" s="444"/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128</v>
      </c>
      <c r="Z357" s="22">
        <v>0</v>
      </c>
      <c r="AA357" s="22">
        <v>0</v>
      </c>
      <c r="AB357" s="22">
        <v>128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128</v>
      </c>
      <c r="AO357" s="22">
        <v>0</v>
      </c>
      <c r="AP357" s="22">
        <v>0</v>
      </c>
      <c r="AQ357" s="22">
        <v>128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297</v>
      </c>
      <c r="BA357" s="22">
        <v>0</v>
      </c>
      <c r="BB357" s="25" t="s">
        <v>2909</v>
      </c>
      <c r="BC357" s="25" t="s">
        <v>2290</v>
      </c>
      <c r="BD357" s="464">
        <v>0</v>
      </c>
      <c r="BE357" s="464">
        <v>0</v>
      </c>
      <c r="BF357" s="444" t="s">
        <v>1971</v>
      </c>
      <c r="BG357" s="444"/>
      <c r="BH357" s="444" t="s">
        <v>2029</v>
      </c>
      <c r="BI357" s="444"/>
      <c r="BJ357" s="452"/>
      <c r="BK357" s="376"/>
      <c r="BL357" s="376"/>
      <c r="BM357" s="376"/>
      <c r="BN357" s="376"/>
      <c r="BO357" s="376"/>
      <c r="BP357" s="376"/>
      <c r="BQ357" s="376"/>
      <c r="BR357" s="376"/>
      <c r="BS357" s="376"/>
      <c r="BT357" s="376"/>
      <c r="BU357" s="376"/>
      <c r="BV357" s="376"/>
      <c r="BW357" s="376"/>
      <c r="BX357" s="376"/>
      <c r="BY357" s="376"/>
      <c r="BZ357" s="376"/>
      <c r="CA357" s="376"/>
      <c r="CB357" s="376"/>
      <c r="CC357" s="376"/>
      <c r="CD357" s="376"/>
      <c r="CE357" s="376"/>
      <c r="CF357" s="376"/>
      <c r="CG357" s="376"/>
      <c r="CH357" s="376"/>
      <c r="CI357" s="376"/>
      <c r="CJ357" s="376"/>
      <c r="CK357" s="376"/>
      <c r="CL357" s="376"/>
      <c r="CM357" s="376"/>
      <c r="CN357" s="376"/>
      <c r="CO357" s="376"/>
      <c r="CP357" s="376"/>
      <c r="CQ357" s="376"/>
      <c r="CR357" s="376"/>
      <c r="CS357" s="376"/>
      <c r="CT357" s="376"/>
      <c r="CU357" s="376"/>
      <c r="CV357" s="376"/>
      <c r="CW357" s="376"/>
      <c r="CX357" s="376"/>
      <c r="CY357" s="376"/>
      <c r="CZ357" s="376"/>
      <c r="DA357" s="376"/>
      <c r="DB357" s="376"/>
      <c r="DC357" s="376"/>
      <c r="DD357" s="376"/>
      <c r="DE357" s="376"/>
      <c r="DF357" s="376"/>
      <c r="DG357" s="376"/>
      <c r="DH357" s="376"/>
    </row>
    <row r="358" spans="1:282" s="358" customFormat="1" ht="90" outlineLevel="1">
      <c r="A358" s="697"/>
      <c r="B358" s="637" t="s">
        <v>2938</v>
      </c>
      <c r="C358" s="541" t="s">
        <v>80</v>
      </c>
      <c r="D358" s="25" t="s">
        <v>2112</v>
      </c>
      <c r="E358" s="25" t="s">
        <v>2113</v>
      </c>
      <c r="F358" s="24" t="s">
        <v>2114</v>
      </c>
      <c r="G358" s="24" t="s">
        <v>1513</v>
      </c>
      <c r="H358" s="25" t="s">
        <v>2937</v>
      </c>
      <c r="I358" s="22">
        <v>75</v>
      </c>
      <c r="J358" s="22">
        <v>75</v>
      </c>
      <c r="K358" s="22">
        <v>0</v>
      </c>
      <c r="L358" s="22">
        <v>0</v>
      </c>
      <c r="M358" s="22">
        <v>52</v>
      </c>
      <c r="N358" s="22">
        <v>0</v>
      </c>
      <c r="O358" s="22" t="s">
        <v>80</v>
      </c>
      <c r="P358" s="443" t="s">
        <v>80</v>
      </c>
      <c r="Q358" s="444">
        <v>45657</v>
      </c>
      <c r="R358" s="25" t="s">
        <v>86</v>
      </c>
      <c r="S358" s="444"/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23</v>
      </c>
      <c r="Z358" s="22">
        <v>0</v>
      </c>
      <c r="AA358" s="22">
        <v>0</v>
      </c>
      <c r="AB358" s="22">
        <v>23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23</v>
      </c>
      <c r="AO358" s="22">
        <v>0</v>
      </c>
      <c r="AP358" s="22">
        <v>0</v>
      </c>
      <c r="AQ358" s="22">
        <v>23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52</v>
      </c>
      <c r="BA358" s="22">
        <v>0</v>
      </c>
      <c r="BB358" s="25" t="s">
        <v>2909</v>
      </c>
      <c r="BC358" s="25" t="s">
        <v>2290</v>
      </c>
      <c r="BD358" s="464">
        <v>0</v>
      </c>
      <c r="BE358" s="464">
        <v>0</v>
      </c>
      <c r="BF358" s="444" t="s">
        <v>1971</v>
      </c>
      <c r="BG358" s="444"/>
      <c r="BH358" s="444" t="s">
        <v>2029</v>
      </c>
      <c r="BI358" s="444"/>
      <c r="BJ358" s="452"/>
      <c r="BK358" s="376"/>
      <c r="BL358" s="376"/>
      <c r="BM358" s="376"/>
      <c r="BN358" s="376"/>
      <c r="BO358" s="376"/>
      <c r="BP358" s="376"/>
      <c r="BQ358" s="376"/>
      <c r="BR358" s="376"/>
      <c r="BS358" s="376"/>
      <c r="BT358" s="376"/>
      <c r="BU358" s="376"/>
      <c r="BV358" s="376"/>
      <c r="BW358" s="376"/>
      <c r="BX358" s="376"/>
      <c r="BY358" s="376"/>
      <c r="BZ358" s="376"/>
      <c r="CA358" s="376"/>
      <c r="CB358" s="376"/>
      <c r="CC358" s="376"/>
      <c r="CD358" s="376"/>
      <c r="CE358" s="376"/>
      <c r="CF358" s="376"/>
      <c r="CG358" s="376"/>
      <c r="CH358" s="376"/>
      <c r="CI358" s="376"/>
      <c r="CJ358" s="376"/>
      <c r="CK358" s="376"/>
      <c r="CL358" s="376"/>
      <c r="CM358" s="376"/>
      <c r="CN358" s="376"/>
      <c r="CO358" s="376"/>
      <c r="CP358" s="376"/>
      <c r="CQ358" s="376"/>
      <c r="CR358" s="376"/>
      <c r="CS358" s="376"/>
      <c r="CT358" s="376"/>
      <c r="CU358" s="376"/>
      <c r="CV358" s="376"/>
      <c r="CW358" s="376"/>
      <c r="CX358" s="376"/>
      <c r="CY358" s="376"/>
      <c r="CZ358" s="376"/>
      <c r="DA358" s="376"/>
      <c r="DB358" s="376"/>
      <c r="DC358" s="376"/>
      <c r="DD358" s="376"/>
      <c r="DE358" s="376"/>
      <c r="DF358" s="376"/>
      <c r="DG358" s="376"/>
      <c r="DH358" s="376"/>
      <c r="DI358" s="376"/>
      <c r="DJ358" s="376"/>
      <c r="DK358" s="376"/>
      <c r="DL358" s="376"/>
      <c r="DM358" s="376"/>
      <c r="DN358" s="376"/>
      <c r="DO358" s="376"/>
      <c r="DP358" s="376"/>
      <c r="DQ358" s="376"/>
      <c r="DR358" s="376"/>
      <c r="DS358" s="376"/>
      <c r="DT358" s="376"/>
      <c r="DU358" s="376"/>
      <c r="DV358" s="376"/>
      <c r="DW358" s="376"/>
      <c r="DX358" s="376"/>
      <c r="DY358" s="376"/>
      <c r="DZ358" s="376"/>
      <c r="EA358" s="376"/>
      <c r="EB358" s="376"/>
      <c r="EC358" s="376"/>
      <c r="ED358" s="376"/>
      <c r="EE358" s="376"/>
      <c r="EF358" s="376"/>
      <c r="EG358" s="376"/>
      <c r="EH358" s="376"/>
      <c r="EI358" s="376"/>
      <c r="EJ358" s="376"/>
      <c r="EK358" s="376"/>
      <c r="EL358" s="376"/>
      <c r="EM358" s="376"/>
      <c r="EN358" s="376"/>
      <c r="EO358" s="376"/>
      <c r="EP358" s="376"/>
      <c r="EQ358" s="376"/>
      <c r="ER358" s="376"/>
      <c r="ES358" s="376"/>
      <c r="ET358" s="376"/>
      <c r="EU358" s="376"/>
      <c r="EV358" s="376"/>
      <c r="EW358" s="376"/>
      <c r="EX358" s="376"/>
      <c r="EY358" s="376"/>
      <c r="EZ358" s="376"/>
      <c r="FA358" s="376"/>
      <c r="FB358" s="376"/>
      <c r="FC358" s="376"/>
      <c r="FD358" s="376"/>
      <c r="FE358" s="376"/>
      <c r="FF358" s="376"/>
      <c r="FG358" s="376"/>
      <c r="FH358" s="376"/>
      <c r="FI358" s="376"/>
      <c r="FJ358" s="376"/>
      <c r="FK358" s="376"/>
      <c r="FL358" s="376"/>
      <c r="FM358" s="376"/>
      <c r="FN358" s="376"/>
      <c r="FO358" s="376"/>
      <c r="FP358" s="376"/>
      <c r="FQ358" s="376"/>
      <c r="FR358" s="376"/>
      <c r="FS358" s="376"/>
      <c r="FT358" s="376"/>
      <c r="FU358" s="376"/>
      <c r="FV358" s="376"/>
      <c r="FW358" s="376"/>
      <c r="FX358" s="376"/>
      <c r="FY358" s="376"/>
      <c r="FZ358" s="376"/>
      <c r="GA358" s="376"/>
      <c r="GB358" s="376"/>
      <c r="GC358" s="376"/>
      <c r="GD358" s="376"/>
      <c r="GE358" s="376"/>
      <c r="GF358" s="376"/>
      <c r="GG358" s="376"/>
      <c r="GH358" s="376"/>
      <c r="GI358" s="376"/>
      <c r="GJ358" s="376"/>
      <c r="GK358" s="376"/>
      <c r="GL358" s="376"/>
      <c r="GM358" s="376"/>
      <c r="GN358" s="376"/>
      <c r="GO358" s="376"/>
      <c r="GP358" s="376"/>
      <c r="GQ358" s="376"/>
      <c r="GR358" s="376"/>
      <c r="GS358" s="376"/>
      <c r="GT358" s="376"/>
      <c r="GU358" s="376"/>
      <c r="GV358" s="376"/>
      <c r="GW358" s="376"/>
      <c r="GX358" s="376"/>
      <c r="GY358" s="376"/>
      <c r="GZ358" s="376"/>
      <c r="HA358" s="376"/>
      <c r="HB358" s="376"/>
      <c r="HC358" s="376"/>
      <c r="HD358" s="376"/>
      <c r="HE358" s="376"/>
      <c r="HF358" s="376"/>
      <c r="HG358" s="376"/>
      <c r="HH358" s="376"/>
      <c r="HI358" s="376"/>
      <c r="HJ358" s="376"/>
      <c r="HK358" s="376"/>
      <c r="HL358" s="376"/>
      <c r="HM358" s="376"/>
      <c r="HN358" s="376"/>
      <c r="HO358" s="376"/>
      <c r="HP358" s="376"/>
      <c r="HQ358" s="376"/>
      <c r="HR358" s="376"/>
      <c r="HS358" s="376"/>
      <c r="HT358" s="376"/>
      <c r="HU358" s="376"/>
      <c r="HV358" s="376"/>
      <c r="HW358" s="376"/>
      <c r="HX358" s="376"/>
      <c r="HY358" s="376"/>
      <c r="HZ358" s="376"/>
      <c r="IA358" s="376"/>
      <c r="IB358" s="376"/>
      <c r="IC358" s="376"/>
      <c r="ID358" s="376"/>
      <c r="IE358" s="376"/>
      <c r="IF358" s="376"/>
      <c r="IG358" s="376"/>
      <c r="IH358" s="376"/>
      <c r="II358" s="376"/>
      <c r="IJ358" s="376"/>
      <c r="IK358" s="376"/>
      <c r="IL358" s="376"/>
      <c r="IM358" s="376"/>
      <c r="IN358" s="376"/>
      <c r="IO358" s="376"/>
      <c r="IP358" s="376"/>
      <c r="IQ358" s="376"/>
      <c r="IR358" s="376"/>
      <c r="IS358" s="376"/>
      <c r="IT358" s="376"/>
      <c r="IU358" s="376"/>
      <c r="IV358" s="376"/>
      <c r="IW358" s="376"/>
      <c r="IX358" s="376"/>
      <c r="IY358" s="376"/>
      <c r="IZ358" s="376"/>
      <c r="JA358" s="376"/>
      <c r="JB358" s="376"/>
      <c r="JC358" s="376"/>
      <c r="JD358" s="376"/>
      <c r="JE358" s="376"/>
      <c r="JF358" s="376"/>
      <c r="JG358" s="376"/>
      <c r="JH358" s="376"/>
      <c r="JI358" s="376"/>
      <c r="JJ358" s="376"/>
      <c r="JK358" s="376"/>
      <c r="JL358" s="376"/>
      <c r="JM358" s="376"/>
      <c r="JN358" s="376"/>
      <c r="JO358" s="376"/>
      <c r="JP358" s="376"/>
      <c r="JQ358" s="376"/>
      <c r="JR358" s="376"/>
      <c r="JS358" s="376"/>
      <c r="JT358" s="376"/>
      <c r="JU358" s="376"/>
      <c r="JV358" s="376"/>
    </row>
    <row r="359" spans="1:282" s="358" customFormat="1" ht="90" outlineLevel="1">
      <c r="A359" s="697"/>
      <c r="B359" s="637" t="s">
        <v>2939</v>
      </c>
      <c r="C359" s="541" t="s">
        <v>80</v>
      </c>
      <c r="D359" s="25" t="s">
        <v>2907</v>
      </c>
      <c r="E359" s="25" t="s">
        <v>1679</v>
      </c>
      <c r="F359" s="24" t="s">
        <v>1053</v>
      </c>
      <c r="G359" s="24" t="s">
        <v>1513</v>
      </c>
      <c r="H359" s="25" t="s">
        <v>2937</v>
      </c>
      <c r="I359" s="22">
        <v>1355.4949999999999</v>
      </c>
      <c r="J359" s="22">
        <v>1355.4949999999999</v>
      </c>
      <c r="K359" s="22">
        <v>0</v>
      </c>
      <c r="L359" s="22">
        <v>0</v>
      </c>
      <c r="M359" s="22">
        <v>217</v>
      </c>
      <c r="N359" s="22">
        <v>0</v>
      </c>
      <c r="O359" s="22" t="s">
        <v>80</v>
      </c>
      <c r="P359" s="443" t="s">
        <v>80</v>
      </c>
      <c r="Q359" s="444">
        <v>45657</v>
      </c>
      <c r="R359" s="25" t="s">
        <v>86</v>
      </c>
      <c r="S359" s="444"/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1138.4949999999999</v>
      </c>
      <c r="Z359" s="22">
        <v>0</v>
      </c>
      <c r="AA359" s="22">
        <v>0</v>
      </c>
      <c r="AB359" s="22">
        <v>1138.4949999999999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1138.4949999999999</v>
      </c>
      <c r="AO359" s="22">
        <v>0</v>
      </c>
      <c r="AP359" s="22">
        <v>0</v>
      </c>
      <c r="AQ359" s="22">
        <v>1138.4949999999999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217</v>
      </c>
      <c r="BA359" s="22">
        <v>0</v>
      </c>
      <c r="BB359" s="25" t="s">
        <v>2909</v>
      </c>
      <c r="BC359" s="25" t="s">
        <v>2290</v>
      </c>
      <c r="BD359" s="464">
        <v>0</v>
      </c>
      <c r="BE359" s="464">
        <v>0</v>
      </c>
      <c r="BF359" s="444" t="s">
        <v>1971</v>
      </c>
      <c r="BG359" s="444"/>
      <c r="BH359" s="444" t="s">
        <v>2017</v>
      </c>
      <c r="BI359" s="444"/>
      <c r="BJ359" s="452"/>
      <c r="BK359" s="376"/>
      <c r="BL359" s="376"/>
      <c r="BM359" s="376"/>
      <c r="BN359" s="376"/>
      <c r="BO359" s="376"/>
      <c r="BP359" s="376"/>
      <c r="BQ359" s="376"/>
      <c r="BR359" s="376"/>
      <c r="BS359" s="376"/>
      <c r="BT359" s="376"/>
      <c r="BU359" s="376"/>
      <c r="BV359" s="376"/>
      <c r="BW359" s="376"/>
      <c r="BX359" s="376"/>
      <c r="BY359" s="376"/>
      <c r="BZ359" s="376"/>
      <c r="CA359" s="376"/>
      <c r="CB359" s="376"/>
      <c r="CC359" s="376"/>
      <c r="CD359" s="376"/>
      <c r="CE359" s="376"/>
      <c r="CF359" s="376"/>
      <c r="CG359" s="376"/>
      <c r="CH359" s="376"/>
      <c r="CI359" s="376"/>
      <c r="CJ359" s="376"/>
      <c r="CK359" s="376"/>
      <c r="CL359" s="376"/>
      <c r="CM359" s="376"/>
      <c r="CN359" s="376"/>
      <c r="CO359" s="376"/>
      <c r="CP359" s="376"/>
      <c r="CQ359" s="376"/>
      <c r="CR359" s="376"/>
      <c r="CS359" s="376"/>
      <c r="CT359" s="376"/>
      <c r="CU359" s="376"/>
      <c r="CV359" s="376"/>
      <c r="CW359" s="376"/>
      <c r="CX359" s="376"/>
      <c r="CY359" s="376"/>
      <c r="CZ359" s="376"/>
      <c r="DA359" s="376"/>
      <c r="DB359" s="376"/>
      <c r="DC359" s="376"/>
      <c r="DD359" s="376"/>
      <c r="DE359" s="376"/>
      <c r="DF359" s="376"/>
      <c r="DG359" s="376"/>
      <c r="DH359" s="376"/>
      <c r="DI359" s="376"/>
      <c r="DJ359" s="376"/>
      <c r="DK359" s="376"/>
      <c r="DL359" s="376"/>
      <c r="DM359" s="376"/>
      <c r="DN359" s="376"/>
      <c r="DO359" s="376"/>
      <c r="DP359" s="376"/>
      <c r="DQ359" s="376"/>
      <c r="DR359" s="376"/>
      <c r="DS359" s="376"/>
      <c r="DT359" s="376"/>
      <c r="DU359" s="376"/>
      <c r="DV359" s="376"/>
      <c r="DW359" s="376"/>
      <c r="DX359" s="376"/>
      <c r="DY359" s="376"/>
      <c r="DZ359" s="376"/>
      <c r="EA359" s="376"/>
      <c r="EB359" s="376"/>
      <c r="EC359" s="376"/>
      <c r="ED359" s="376"/>
      <c r="EE359" s="376"/>
      <c r="EF359" s="376"/>
      <c r="EG359" s="376"/>
      <c r="EH359" s="376"/>
      <c r="EI359" s="376"/>
      <c r="EJ359" s="376"/>
      <c r="EK359" s="376"/>
      <c r="EL359" s="376"/>
      <c r="EM359" s="376"/>
      <c r="EN359" s="376"/>
      <c r="EO359" s="376"/>
      <c r="EP359" s="376"/>
      <c r="EQ359" s="376"/>
      <c r="ER359" s="376"/>
      <c r="ES359" s="376"/>
      <c r="ET359" s="376"/>
      <c r="EU359" s="376"/>
      <c r="EV359" s="376"/>
      <c r="EW359" s="376"/>
      <c r="EX359" s="376"/>
      <c r="EY359" s="376"/>
      <c r="EZ359" s="376"/>
      <c r="FA359" s="376"/>
      <c r="FB359" s="376"/>
      <c r="FC359" s="376"/>
      <c r="FD359" s="376"/>
      <c r="FE359" s="376"/>
      <c r="FF359" s="376"/>
      <c r="FG359" s="376"/>
      <c r="FH359" s="376"/>
      <c r="FI359" s="376"/>
      <c r="FJ359" s="376"/>
      <c r="FK359" s="376"/>
      <c r="FL359" s="376"/>
      <c r="FM359" s="376"/>
      <c r="FN359" s="376"/>
      <c r="FO359" s="376"/>
      <c r="FP359" s="376"/>
      <c r="FQ359" s="376"/>
      <c r="FR359" s="376"/>
      <c r="FS359" s="376"/>
      <c r="FT359" s="376"/>
      <c r="FU359" s="376"/>
      <c r="FV359" s="376"/>
      <c r="FW359" s="376"/>
      <c r="FX359" s="376"/>
      <c r="FY359" s="376"/>
      <c r="FZ359" s="376"/>
      <c r="GA359" s="376"/>
      <c r="GB359" s="376"/>
      <c r="GC359" s="376"/>
      <c r="GD359" s="376"/>
      <c r="GE359" s="376"/>
      <c r="GF359" s="376"/>
      <c r="GG359" s="376"/>
      <c r="GH359" s="376"/>
      <c r="GI359" s="376"/>
      <c r="GJ359" s="376"/>
      <c r="GK359" s="376"/>
      <c r="GL359" s="376"/>
      <c r="GM359" s="376"/>
      <c r="GN359" s="376"/>
      <c r="GO359" s="376"/>
      <c r="GP359" s="376"/>
      <c r="GQ359" s="376"/>
      <c r="GR359" s="376"/>
      <c r="GS359" s="376"/>
      <c r="GT359" s="376"/>
      <c r="GU359" s="376"/>
      <c r="GV359" s="376"/>
      <c r="GW359" s="376"/>
      <c r="GX359" s="376"/>
      <c r="GY359" s="376"/>
      <c r="GZ359" s="376"/>
      <c r="HA359" s="376"/>
      <c r="HB359" s="376"/>
      <c r="HC359" s="376"/>
      <c r="HD359" s="376"/>
      <c r="HE359" s="376"/>
      <c r="HF359" s="376"/>
      <c r="HG359" s="376"/>
      <c r="HH359" s="376"/>
      <c r="HI359" s="376"/>
      <c r="HJ359" s="376"/>
      <c r="HK359" s="376"/>
      <c r="HL359" s="376"/>
      <c r="HM359" s="376"/>
      <c r="HN359" s="376"/>
      <c r="HO359" s="376"/>
      <c r="HP359" s="376"/>
      <c r="HQ359" s="376"/>
      <c r="HR359" s="376"/>
      <c r="HS359" s="376"/>
      <c r="HT359" s="376"/>
      <c r="HU359" s="376"/>
      <c r="HV359" s="376"/>
      <c r="HW359" s="376"/>
      <c r="HX359" s="376"/>
      <c r="HY359" s="376"/>
      <c r="HZ359" s="376"/>
      <c r="IA359" s="376"/>
      <c r="IB359" s="376"/>
      <c r="IC359" s="376"/>
      <c r="ID359" s="376"/>
      <c r="IE359" s="376"/>
      <c r="IF359" s="376"/>
      <c r="IG359" s="376"/>
      <c r="IH359" s="376"/>
      <c r="II359" s="376"/>
      <c r="IJ359" s="376"/>
      <c r="IK359" s="376"/>
      <c r="IL359" s="376"/>
      <c r="IM359" s="376"/>
      <c r="IN359" s="376"/>
      <c r="IO359" s="376"/>
      <c r="IP359" s="376"/>
      <c r="IQ359" s="376"/>
      <c r="IR359" s="376"/>
      <c r="IS359" s="376"/>
      <c r="IT359" s="376"/>
      <c r="IU359" s="376"/>
      <c r="IV359" s="376"/>
      <c r="IW359" s="376"/>
      <c r="IX359" s="376"/>
      <c r="IY359" s="376"/>
      <c r="IZ359" s="376"/>
      <c r="JA359" s="376"/>
      <c r="JB359" s="376"/>
      <c r="JC359" s="376"/>
      <c r="JD359" s="376"/>
      <c r="JE359" s="376"/>
      <c r="JF359" s="376"/>
      <c r="JG359" s="376"/>
      <c r="JH359" s="376"/>
      <c r="JI359" s="376"/>
      <c r="JJ359" s="376"/>
      <c r="JK359" s="376"/>
      <c r="JL359" s="376"/>
      <c r="JM359" s="376"/>
      <c r="JN359" s="376"/>
      <c r="JO359" s="376"/>
      <c r="JP359" s="376"/>
      <c r="JQ359" s="376"/>
      <c r="JR359" s="376"/>
      <c r="JS359" s="376"/>
      <c r="JT359" s="376"/>
      <c r="JU359" s="376"/>
      <c r="JV359" s="376"/>
    </row>
    <row r="360" spans="1:282" s="349" customFormat="1" ht="52.5">
      <c r="A360" s="697"/>
      <c r="B360" s="634" t="s">
        <v>267</v>
      </c>
      <c r="C360" s="63" t="s">
        <v>80</v>
      </c>
      <c r="D360" s="63" t="s">
        <v>80</v>
      </c>
      <c r="E360" s="63" t="s">
        <v>80</v>
      </c>
      <c r="F360" s="63" t="s">
        <v>80</v>
      </c>
      <c r="G360" s="95" t="s">
        <v>80</v>
      </c>
      <c r="H360" s="63" t="s">
        <v>80</v>
      </c>
      <c r="I360" s="26">
        <f t="shared" ref="I360:N360" si="62">SUM(I299:I359)</f>
        <v>57530.383269999991</v>
      </c>
      <c r="J360" s="26">
        <f t="shared" si="62"/>
        <v>56640.255769999989</v>
      </c>
      <c r="K360" s="26">
        <f t="shared" si="62"/>
        <v>890.12749999999994</v>
      </c>
      <c r="L360" s="26">
        <f t="shared" si="62"/>
        <v>0</v>
      </c>
      <c r="M360" s="26">
        <f t="shared" si="62"/>
        <v>32424.029289999999</v>
      </c>
      <c r="N360" s="26">
        <f t="shared" si="62"/>
        <v>3598.7620000000002</v>
      </c>
      <c r="O360" s="63" t="s">
        <v>80</v>
      </c>
      <c r="P360" s="379" t="s">
        <v>80</v>
      </c>
      <c r="Q360" s="104" t="s">
        <v>80</v>
      </c>
      <c r="R360" s="104" t="s">
        <v>80</v>
      </c>
      <c r="S360" s="63" t="s">
        <v>80</v>
      </c>
      <c r="T360" s="26">
        <f t="shared" ref="T360:BA360" si="63">SUM(T299:T359)</f>
        <v>152.24173999999999</v>
      </c>
      <c r="U360" s="26">
        <f t="shared" si="63"/>
        <v>0</v>
      </c>
      <c r="V360" s="26">
        <f t="shared" si="63"/>
        <v>0</v>
      </c>
      <c r="W360" s="26">
        <f t="shared" si="63"/>
        <v>152.24173999999999</v>
      </c>
      <c r="X360" s="26">
        <f t="shared" si="63"/>
        <v>0</v>
      </c>
      <c r="Y360" s="26">
        <f t="shared" si="63"/>
        <v>16157.960479999998</v>
      </c>
      <c r="Z360" s="26">
        <f t="shared" si="63"/>
        <v>172.25650000000002</v>
      </c>
      <c r="AA360" s="26">
        <f t="shared" si="63"/>
        <v>0</v>
      </c>
      <c r="AB360" s="26">
        <f t="shared" si="63"/>
        <v>16330.216980000001</v>
      </c>
      <c r="AC360" s="26">
        <f t="shared" si="63"/>
        <v>0</v>
      </c>
      <c r="AD360" s="26">
        <f t="shared" si="63"/>
        <v>700</v>
      </c>
      <c r="AE360" s="26">
        <f t="shared" si="63"/>
        <v>0</v>
      </c>
      <c r="AF360" s="26">
        <f t="shared" si="63"/>
        <v>0</v>
      </c>
      <c r="AG360" s="26">
        <f t="shared" si="63"/>
        <v>700</v>
      </c>
      <c r="AH360" s="26">
        <f t="shared" si="63"/>
        <v>0</v>
      </c>
      <c r="AI360" s="26">
        <f t="shared" si="63"/>
        <v>3948.7687500000002</v>
      </c>
      <c r="AJ360" s="26">
        <f t="shared" si="63"/>
        <v>11.6845</v>
      </c>
      <c r="AK360" s="26">
        <f t="shared" si="63"/>
        <v>0</v>
      </c>
      <c r="AL360" s="26">
        <f t="shared" si="63"/>
        <v>3960.45325</v>
      </c>
      <c r="AM360" s="26">
        <f t="shared" si="63"/>
        <v>0</v>
      </c>
      <c r="AN360" s="26">
        <f t="shared" si="63"/>
        <v>8832.1917299999986</v>
      </c>
      <c r="AO360" s="26">
        <f t="shared" si="63"/>
        <v>160.572</v>
      </c>
      <c r="AP360" s="26">
        <f t="shared" si="63"/>
        <v>0</v>
      </c>
      <c r="AQ360" s="26">
        <f t="shared" si="63"/>
        <v>8992.7637299999988</v>
      </c>
      <c r="AR360" s="26">
        <f t="shared" si="63"/>
        <v>0</v>
      </c>
      <c r="AS360" s="26">
        <f t="shared" si="63"/>
        <v>2677</v>
      </c>
      <c r="AT360" s="26">
        <f t="shared" si="63"/>
        <v>0</v>
      </c>
      <c r="AU360" s="26">
        <f t="shared" si="63"/>
        <v>0</v>
      </c>
      <c r="AV360" s="26">
        <f t="shared" si="63"/>
        <v>2677</v>
      </c>
      <c r="AW360" s="26">
        <f t="shared" si="63"/>
        <v>0</v>
      </c>
      <c r="AX360" s="26">
        <f t="shared" si="63"/>
        <v>0</v>
      </c>
      <c r="AY360" s="26">
        <f t="shared" si="63"/>
        <v>3598.7620000000002</v>
      </c>
      <c r="AZ360" s="26">
        <f t="shared" si="63"/>
        <v>28091.156289999999</v>
      </c>
      <c r="BA360" s="26">
        <f t="shared" si="63"/>
        <v>415</v>
      </c>
      <c r="BB360" s="63" t="s">
        <v>80</v>
      </c>
      <c r="BC360" s="63" t="s">
        <v>80</v>
      </c>
      <c r="BD360" s="26">
        <f>SUM(BD299:BD359)</f>
        <v>0</v>
      </c>
      <c r="BE360" s="26">
        <f>SUM(BE299:BE359)</f>
        <v>0</v>
      </c>
      <c r="BF360" s="63" t="s">
        <v>80</v>
      </c>
      <c r="BG360" s="63" t="s">
        <v>80</v>
      </c>
      <c r="BH360" s="377" t="s">
        <v>80</v>
      </c>
      <c r="BI360" s="377" t="s">
        <v>80</v>
      </c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  <c r="EL360" s="41"/>
      <c r="EM360" s="41"/>
      <c r="EN360" s="41"/>
      <c r="EO360" s="41"/>
      <c r="EP360" s="41"/>
      <c r="EQ360" s="41"/>
      <c r="ER360" s="41"/>
      <c r="ES360" s="41"/>
      <c r="ET360" s="41"/>
      <c r="EU360" s="41"/>
      <c r="EV360" s="41"/>
      <c r="EW360" s="41"/>
      <c r="EX360" s="41"/>
      <c r="EY360" s="41"/>
      <c r="EZ360" s="41"/>
      <c r="FA360" s="41"/>
      <c r="FB360" s="41"/>
      <c r="FC360" s="41"/>
      <c r="FD360" s="41"/>
      <c r="FE360" s="41"/>
      <c r="FF360" s="41"/>
      <c r="FG360" s="41"/>
      <c r="FH360" s="41"/>
      <c r="FI360" s="41"/>
      <c r="FJ360" s="41"/>
      <c r="FK360" s="41"/>
      <c r="FL360" s="41"/>
      <c r="FM360" s="41"/>
      <c r="FN360" s="41"/>
      <c r="FO360" s="41"/>
      <c r="FP360" s="41"/>
      <c r="FQ360" s="41"/>
      <c r="FR360" s="41"/>
      <c r="FS360" s="41"/>
      <c r="FT360" s="41"/>
      <c r="FU360" s="41"/>
      <c r="FV360" s="41"/>
      <c r="FW360" s="41"/>
      <c r="FX360" s="41"/>
      <c r="FY360" s="41"/>
      <c r="FZ360" s="41"/>
      <c r="GA360" s="41"/>
      <c r="GB360" s="41"/>
      <c r="GC360" s="41"/>
      <c r="GD360" s="41"/>
      <c r="GE360" s="41"/>
      <c r="GF360" s="41"/>
      <c r="GG360" s="41"/>
      <c r="GH360" s="41"/>
      <c r="GI360" s="41"/>
      <c r="GJ360" s="41"/>
      <c r="GK360" s="41"/>
      <c r="GL360" s="41"/>
      <c r="GM360" s="41"/>
      <c r="GN360" s="41"/>
      <c r="GO360" s="41"/>
      <c r="GP360" s="41"/>
      <c r="GQ360" s="41"/>
      <c r="GR360" s="41"/>
      <c r="GS360" s="41"/>
      <c r="GT360" s="41"/>
      <c r="GU360" s="41"/>
      <c r="GV360" s="41"/>
      <c r="GW360" s="41"/>
      <c r="GX360" s="41"/>
      <c r="GY360" s="41"/>
      <c r="GZ360" s="41"/>
      <c r="HA360" s="41"/>
      <c r="HB360" s="41"/>
      <c r="HC360" s="41"/>
      <c r="HD360" s="41"/>
      <c r="HE360" s="41"/>
      <c r="HF360" s="41"/>
      <c r="HG360" s="41"/>
      <c r="HH360" s="41"/>
      <c r="HI360" s="41"/>
      <c r="HJ360" s="41"/>
      <c r="HK360" s="41"/>
      <c r="HL360" s="41"/>
      <c r="HM360" s="41"/>
      <c r="HN360" s="41"/>
      <c r="HO360" s="41"/>
      <c r="HP360" s="41"/>
      <c r="HQ360" s="41"/>
      <c r="HR360" s="41"/>
      <c r="HS360" s="41"/>
      <c r="HT360" s="41"/>
      <c r="HU360" s="41"/>
      <c r="HV360" s="41"/>
      <c r="HW360" s="41"/>
      <c r="HX360" s="41"/>
      <c r="HY360" s="41"/>
      <c r="HZ360" s="41"/>
      <c r="IA360" s="41"/>
      <c r="IB360" s="41"/>
      <c r="IC360" s="41"/>
      <c r="ID360" s="41"/>
      <c r="IE360" s="41"/>
      <c r="IF360" s="41"/>
      <c r="IG360" s="41"/>
      <c r="IH360" s="41"/>
      <c r="II360" s="41"/>
      <c r="IJ360" s="41"/>
      <c r="IK360" s="41"/>
      <c r="IL360" s="41"/>
      <c r="IM360" s="41"/>
      <c r="IN360" s="41"/>
      <c r="IO360" s="41"/>
      <c r="IP360" s="41"/>
      <c r="IQ360" s="41"/>
      <c r="IR360" s="41"/>
      <c r="IS360" s="41"/>
      <c r="IT360" s="41"/>
      <c r="IU360" s="41"/>
      <c r="IV360" s="41"/>
      <c r="IW360" s="41"/>
      <c r="IX360" s="41"/>
      <c r="IY360" s="41"/>
      <c r="IZ360" s="41"/>
      <c r="JA360" s="41"/>
      <c r="JB360" s="41"/>
      <c r="JC360" s="41"/>
      <c r="JD360" s="41"/>
      <c r="JE360" s="41"/>
      <c r="JF360" s="41"/>
      <c r="JG360" s="41"/>
      <c r="JH360" s="41"/>
      <c r="JI360" s="41"/>
      <c r="JJ360" s="41"/>
      <c r="JK360" s="41"/>
      <c r="JL360" s="41"/>
      <c r="JM360" s="41"/>
      <c r="JN360" s="41"/>
      <c r="JO360" s="41"/>
      <c r="JP360" s="41"/>
      <c r="JQ360" s="41"/>
      <c r="JR360" s="41"/>
      <c r="JS360" s="41"/>
      <c r="JT360" s="41"/>
      <c r="JU360" s="41"/>
      <c r="JV360" s="41"/>
    </row>
    <row r="361" spans="1:282" s="347" customFormat="1" ht="26.25">
      <c r="A361" s="697"/>
      <c r="B361" s="627" t="s">
        <v>9</v>
      </c>
      <c r="C361" s="65" t="s">
        <v>80</v>
      </c>
      <c r="D361" s="65" t="s">
        <v>80</v>
      </c>
      <c r="E361" s="65" t="s">
        <v>80</v>
      </c>
      <c r="F361" s="65" t="s">
        <v>80</v>
      </c>
      <c r="G361" s="93" t="s">
        <v>80</v>
      </c>
      <c r="H361" s="65" t="s">
        <v>80</v>
      </c>
      <c r="I361" s="44">
        <f t="shared" ref="I361:N361" si="64">I360+I298</f>
        <v>639611.18001999997</v>
      </c>
      <c r="J361" s="44">
        <f t="shared" si="64"/>
        <v>558815.58129999996</v>
      </c>
      <c r="K361" s="44">
        <f t="shared" si="64"/>
        <v>80795.598719999995</v>
      </c>
      <c r="L361" s="44">
        <f t="shared" si="64"/>
        <v>0</v>
      </c>
      <c r="M361" s="44">
        <f t="shared" si="64"/>
        <v>468427.50928</v>
      </c>
      <c r="N361" s="44">
        <f t="shared" si="64"/>
        <v>437988.96298999997</v>
      </c>
      <c r="O361" s="65" t="s">
        <v>80</v>
      </c>
      <c r="P361" s="380" t="s">
        <v>80</v>
      </c>
      <c r="Q361" s="102" t="s">
        <v>80</v>
      </c>
      <c r="R361" s="102" t="s">
        <v>80</v>
      </c>
      <c r="S361" s="65" t="s">
        <v>80</v>
      </c>
      <c r="T361" s="44">
        <f t="shared" ref="T361:BA361" si="65">T360+T298</f>
        <v>19325.29708</v>
      </c>
      <c r="U361" s="44">
        <f t="shared" si="65"/>
        <v>38128.194650000005</v>
      </c>
      <c r="V361" s="44">
        <f t="shared" si="65"/>
        <v>89461.460560000007</v>
      </c>
      <c r="W361" s="44">
        <f t="shared" si="65"/>
        <v>142112.60948999997</v>
      </c>
      <c r="X361" s="44">
        <f t="shared" si="65"/>
        <v>60734.990599999997</v>
      </c>
      <c r="Y361" s="44">
        <f t="shared" si="65"/>
        <v>30678.770479999999</v>
      </c>
      <c r="Z361" s="44">
        <f t="shared" si="65"/>
        <v>1322.2565</v>
      </c>
      <c r="AA361" s="44">
        <f t="shared" si="65"/>
        <v>70449.535499999998</v>
      </c>
      <c r="AB361" s="44">
        <f t="shared" si="65"/>
        <v>102450.56247999999</v>
      </c>
      <c r="AC361" s="44">
        <f t="shared" si="65"/>
        <v>58326.469960000002</v>
      </c>
      <c r="AD361" s="44">
        <f t="shared" si="65"/>
        <v>3712.5</v>
      </c>
      <c r="AE361" s="44">
        <f t="shared" si="65"/>
        <v>250</v>
      </c>
      <c r="AF361" s="44">
        <f t="shared" si="65"/>
        <v>15138.125</v>
      </c>
      <c r="AG361" s="44">
        <f t="shared" si="65"/>
        <v>19100.625</v>
      </c>
      <c r="AH361" s="44">
        <f t="shared" si="65"/>
        <v>22864.76859</v>
      </c>
      <c r="AI361" s="44">
        <f t="shared" si="65"/>
        <v>8732.9047500000015</v>
      </c>
      <c r="AJ361" s="44">
        <f t="shared" si="65"/>
        <v>261.68450000000001</v>
      </c>
      <c r="AK361" s="44">
        <f t="shared" si="65"/>
        <v>17988.125</v>
      </c>
      <c r="AL361" s="44">
        <f t="shared" si="65"/>
        <v>26982.714249999997</v>
      </c>
      <c r="AM361" s="44">
        <f t="shared" si="65"/>
        <v>29600</v>
      </c>
      <c r="AN361" s="44">
        <f t="shared" si="65"/>
        <v>12593.865729999998</v>
      </c>
      <c r="AO361" s="44">
        <f t="shared" si="65"/>
        <v>560.572</v>
      </c>
      <c r="AP361" s="44">
        <f t="shared" si="65"/>
        <v>20535.785499999998</v>
      </c>
      <c r="AQ361" s="44">
        <f t="shared" si="65"/>
        <v>33690.223230000003</v>
      </c>
      <c r="AR361" s="44">
        <f t="shared" si="65"/>
        <v>5861.7013700000025</v>
      </c>
      <c r="AS361" s="44">
        <f t="shared" si="65"/>
        <v>5639.5</v>
      </c>
      <c r="AT361" s="44">
        <f t="shared" si="65"/>
        <v>250</v>
      </c>
      <c r="AU361" s="44">
        <f t="shared" si="65"/>
        <v>16787.5</v>
      </c>
      <c r="AV361" s="44">
        <f t="shared" si="65"/>
        <v>22677</v>
      </c>
      <c r="AW361" s="44">
        <f t="shared" si="65"/>
        <v>0</v>
      </c>
      <c r="AX361" s="44">
        <f t="shared" si="65"/>
        <v>100748.2855</v>
      </c>
      <c r="AY361" s="44">
        <f t="shared" si="65"/>
        <v>318661.64017000003</v>
      </c>
      <c r="AZ361" s="44">
        <f t="shared" si="65"/>
        <v>29036.85629</v>
      </c>
      <c r="BA361" s="44">
        <f t="shared" si="65"/>
        <v>415</v>
      </c>
      <c r="BB361" s="65" t="s">
        <v>80</v>
      </c>
      <c r="BC361" s="65" t="s">
        <v>80</v>
      </c>
      <c r="BD361" s="44">
        <f>BD360+BD298</f>
        <v>0</v>
      </c>
      <c r="BE361" s="44">
        <f>BE360+BE298</f>
        <v>0</v>
      </c>
      <c r="BF361" s="65" t="s">
        <v>80</v>
      </c>
      <c r="BG361" s="65" t="s">
        <v>80</v>
      </c>
      <c r="BH361" s="389" t="s">
        <v>80</v>
      </c>
      <c r="BI361" s="389" t="s">
        <v>80</v>
      </c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  <c r="IP361" s="41"/>
      <c r="IQ361" s="41"/>
      <c r="IR361" s="41"/>
      <c r="IS361" s="41"/>
      <c r="IT361" s="41"/>
      <c r="IU361" s="41"/>
      <c r="IV361" s="41"/>
      <c r="IW361" s="41"/>
      <c r="IX361" s="41"/>
      <c r="IY361" s="41"/>
      <c r="IZ361" s="41"/>
      <c r="JA361" s="41"/>
      <c r="JB361" s="41"/>
      <c r="JC361" s="41"/>
      <c r="JD361" s="41"/>
      <c r="JE361" s="41"/>
      <c r="JF361" s="41"/>
      <c r="JG361" s="41"/>
      <c r="JH361" s="41"/>
      <c r="JI361" s="41"/>
      <c r="JJ361" s="41"/>
      <c r="JK361" s="41"/>
      <c r="JL361" s="41"/>
      <c r="JM361" s="41"/>
      <c r="JN361" s="41"/>
      <c r="JO361" s="41"/>
      <c r="JP361" s="41"/>
      <c r="JQ361" s="41"/>
      <c r="JR361" s="41"/>
      <c r="JS361" s="41"/>
      <c r="JT361" s="41"/>
      <c r="JU361" s="41"/>
      <c r="JV361" s="41"/>
    </row>
    <row r="362" spans="1:282" s="357" customFormat="1" ht="104.25" customHeight="1" outlineLevel="1">
      <c r="A362" s="697" t="s">
        <v>15</v>
      </c>
      <c r="B362" s="635" t="s">
        <v>358</v>
      </c>
      <c r="C362" s="27" t="s">
        <v>80</v>
      </c>
      <c r="D362" s="27" t="s">
        <v>359</v>
      </c>
      <c r="E362" s="27" t="s">
        <v>80</v>
      </c>
      <c r="F362" s="27" t="s">
        <v>80</v>
      </c>
      <c r="G362" s="10" t="s">
        <v>80</v>
      </c>
      <c r="H362" s="27" t="s">
        <v>2492</v>
      </c>
      <c r="I362" s="34">
        <v>12620.3</v>
      </c>
      <c r="J362" s="34">
        <v>12620.3</v>
      </c>
      <c r="K362" s="34">
        <v>0</v>
      </c>
      <c r="L362" s="34">
        <v>0</v>
      </c>
      <c r="M362" s="34">
        <v>6310.15</v>
      </c>
      <c r="N362" s="34">
        <v>0</v>
      </c>
      <c r="O362" s="27" t="s">
        <v>80</v>
      </c>
      <c r="P362" s="369">
        <v>45657</v>
      </c>
      <c r="Q362" s="369">
        <v>45688</v>
      </c>
      <c r="R362" s="27" t="s">
        <v>86</v>
      </c>
      <c r="S362" s="27"/>
      <c r="T362" s="122">
        <v>0</v>
      </c>
      <c r="U362" s="122">
        <v>0</v>
      </c>
      <c r="V362" s="122">
        <v>0</v>
      </c>
      <c r="W362" s="34">
        <v>0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0</v>
      </c>
      <c r="AG362" s="34">
        <v>0</v>
      </c>
      <c r="AH362" s="34">
        <v>0</v>
      </c>
      <c r="AI362" s="34">
        <v>0</v>
      </c>
      <c r="AJ362" s="34">
        <v>0</v>
      </c>
      <c r="AK362" s="34">
        <v>0</v>
      </c>
      <c r="AL362" s="34">
        <v>0</v>
      </c>
      <c r="AM362" s="34">
        <v>0</v>
      </c>
      <c r="AN362" s="34">
        <v>0</v>
      </c>
      <c r="AO362" s="34">
        <v>0</v>
      </c>
      <c r="AP362" s="34">
        <v>0</v>
      </c>
      <c r="AQ362" s="34">
        <v>0</v>
      </c>
      <c r="AR362" s="34">
        <v>0</v>
      </c>
      <c r="AS362" s="34">
        <v>0</v>
      </c>
      <c r="AT362" s="34">
        <v>0</v>
      </c>
      <c r="AU362" s="34">
        <v>0</v>
      </c>
      <c r="AV362" s="34">
        <v>0</v>
      </c>
      <c r="AW362" s="34">
        <v>0</v>
      </c>
      <c r="AX362" s="34">
        <v>12620.3</v>
      </c>
      <c r="AY362" s="34">
        <v>6310.15</v>
      </c>
      <c r="AZ362" s="34">
        <v>0</v>
      </c>
      <c r="BA362" s="34">
        <v>0</v>
      </c>
      <c r="BB362" s="27" t="s">
        <v>485</v>
      </c>
      <c r="BC362" s="27" t="s">
        <v>2497</v>
      </c>
      <c r="BD362" s="35">
        <v>0</v>
      </c>
      <c r="BE362" s="35">
        <v>0</v>
      </c>
      <c r="BF362" s="37" t="s">
        <v>1970</v>
      </c>
      <c r="BG362" s="27"/>
      <c r="BH362" s="27" t="s">
        <v>2017</v>
      </c>
      <c r="BI362" s="27" t="s">
        <v>2820</v>
      </c>
      <c r="BJ362" s="374"/>
      <c r="BK362" s="374"/>
      <c r="BL362" s="374"/>
      <c r="BM362" s="374"/>
      <c r="BN362" s="374"/>
      <c r="BO362" s="374"/>
      <c r="BP362" s="374"/>
      <c r="BQ362" s="374"/>
      <c r="BR362" s="374"/>
      <c r="BS362" s="374"/>
      <c r="BT362" s="374"/>
      <c r="BU362" s="374"/>
      <c r="BV362" s="374"/>
      <c r="BW362" s="374"/>
      <c r="BX362" s="374"/>
      <c r="BY362" s="374"/>
      <c r="BZ362" s="374"/>
      <c r="CA362" s="374"/>
      <c r="CB362" s="374"/>
      <c r="CC362" s="374"/>
      <c r="CD362" s="374"/>
      <c r="CE362" s="374"/>
      <c r="CF362" s="374"/>
      <c r="CG362" s="374"/>
      <c r="CH362" s="374"/>
      <c r="CI362" s="374"/>
      <c r="CJ362" s="374"/>
      <c r="CK362" s="374"/>
      <c r="CL362" s="374"/>
      <c r="CM362" s="374"/>
      <c r="CN362" s="374"/>
      <c r="CO362" s="374"/>
      <c r="CP362" s="374"/>
      <c r="CQ362" s="374"/>
      <c r="CR362" s="374"/>
      <c r="CS362" s="374"/>
      <c r="CT362" s="374"/>
      <c r="CU362" s="374"/>
      <c r="CV362" s="374"/>
      <c r="CW362" s="374"/>
      <c r="CX362" s="374"/>
      <c r="CY362" s="374"/>
      <c r="CZ362" s="374"/>
      <c r="DA362" s="374"/>
      <c r="DB362" s="374"/>
      <c r="DC362" s="374"/>
      <c r="DD362" s="374"/>
      <c r="DE362" s="374"/>
      <c r="DF362" s="374"/>
      <c r="DG362" s="374"/>
      <c r="DH362" s="374"/>
      <c r="DI362" s="374"/>
      <c r="DJ362" s="374"/>
      <c r="DK362" s="374"/>
      <c r="DL362" s="374"/>
      <c r="DM362" s="374"/>
      <c r="DN362" s="374"/>
      <c r="DO362" s="374"/>
      <c r="DP362" s="374"/>
      <c r="DQ362" s="374"/>
      <c r="DR362" s="374"/>
      <c r="DS362" s="374"/>
      <c r="DT362" s="374"/>
      <c r="DU362" s="374"/>
      <c r="DV362" s="374"/>
      <c r="DW362" s="374"/>
      <c r="DX362" s="374"/>
      <c r="DY362" s="374"/>
      <c r="DZ362" s="374"/>
      <c r="EA362" s="374"/>
      <c r="EB362" s="374"/>
      <c r="EC362" s="374"/>
      <c r="ED362" s="374"/>
      <c r="EE362" s="374"/>
      <c r="EF362" s="374"/>
      <c r="EG362" s="374"/>
      <c r="EH362" s="374"/>
      <c r="EI362" s="374"/>
      <c r="EJ362" s="374"/>
      <c r="EK362" s="374"/>
      <c r="EL362" s="374"/>
      <c r="EM362" s="374"/>
      <c r="EN362" s="374"/>
      <c r="EO362" s="374"/>
      <c r="EP362" s="374"/>
      <c r="EQ362" s="374"/>
      <c r="ER362" s="374"/>
      <c r="ES362" s="374"/>
      <c r="ET362" s="374"/>
      <c r="EU362" s="374"/>
      <c r="EV362" s="374"/>
      <c r="EW362" s="374"/>
      <c r="EX362" s="374"/>
      <c r="EY362" s="374"/>
      <c r="EZ362" s="374"/>
      <c r="FA362" s="374"/>
      <c r="FB362" s="374"/>
      <c r="FC362" s="374"/>
      <c r="FD362" s="374"/>
      <c r="FE362" s="374"/>
      <c r="FF362" s="374"/>
      <c r="FG362" s="374"/>
      <c r="FH362" s="374"/>
      <c r="FI362" s="374"/>
      <c r="FJ362" s="374"/>
      <c r="FK362" s="374"/>
      <c r="FL362" s="374"/>
      <c r="FM362" s="374"/>
      <c r="FN362" s="374"/>
      <c r="FO362" s="374"/>
      <c r="FP362" s="374"/>
      <c r="FQ362" s="374"/>
      <c r="FR362" s="374"/>
      <c r="FS362" s="374"/>
      <c r="FT362" s="374"/>
      <c r="FU362" s="374"/>
      <c r="FV362" s="374"/>
      <c r="FW362" s="374"/>
      <c r="FX362" s="374"/>
      <c r="FY362" s="374"/>
      <c r="FZ362" s="374"/>
      <c r="GA362" s="374"/>
      <c r="GB362" s="374"/>
      <c r="GC362" s="374"/>
      <c r="GD362" s="374"/>
      <c r="GE362" s="374"/>
      <c r="GF362" s="374"/>
      <c r="GG362" s="374"/>
      <c r="GH362" s="374"/>
      <c r="GI362" s="374"/>
      <c r="GJ362" s="374"/>
      <c r="GK362" s="374"/>
      <c r="GL362" s="374"/>
      <c r="GM362" s="374"/>
      <c r="GN362" s="374"/>
      <c r="GO362" s="374"/>
      <c r="GP362" s="374"/>
      <c r="GQ362" s="374"/>
      <c r="GR362" s="374"/>
      <c r="GS362" s="374"/>
      <c r="GT362" s="374"/>
      <c r="GU362" s="374"/>
      <c r="GV362" s="374"/>
      <c r="GW362" s="374"/>
      <c r="GX362" s="374"/>
      <c r="GY362" s="374"/>
      <c r="GZ362" s="374"/>
      <c r="HA362" s="374"/>
      <c r="HB362" s="374"/>
      <c r="HC362" s="374"/>
      <c r="HD362" s="374"/>
      <c r="HE362" s="374"/>
      <c r="HF362" s="374"/>
      <c r="HG362" s="374"/>
      <c r="HH362" s="374"/>
      <c r="HI362" s="374"/>
      <c r="HJ362" s="374"/>
      <c r="HK362" s="374"/>
      <c r="HL362" s="374"/>
      <c r="HM362" s="374"/>
      <c r="HN362" s="374"/>
      <c r="HO362" s="374"/>
      <c r="HP362" s="374"/>
      <c r="HQ362" s="374"/>
      <c r="HR362" s="374"/>
      <c r="HS362" s="374"/>
      <c r="HT362" s="374"/>
      <c r="HU362" s="374"/>
      <c r="HV362" s="374"/>
      <c r="HW362" s="374"/>
      <c r="HX362" s="374"/>
      <c r="HY362" s="374"/>
      <c r="HZ362" s="374"/>
      <c r="IA362" s="374"/>
      <c r="IB362" s="374"/>
      <c r="IC362" s="374"/>
      <c r="ID362" s="374"/>
      <c r="IE362" s="374"/>
      <c r="IF362" s="374"/>
      <c r="IG362" s="374"/>
      <c r="IH362" s="374"/>
      <c r="II362" s="374"/>
      <c r="IJ362" s="374"/>
      <c r="IK362" s="374"/>
      <c r="IL362" s="374"/>
      <c r="IM362" s="374"/>
      <c r="IN362" s="374"/>
      <c r="IO362" s="374"/>
      <c r="IP362" s="374"/>
      <c r="IQ362" s="374"/>
      <c r="IR362" s="374"/>
      <c r="IS362" s="374"/>
      <c r="IT362" s="374"/>
      <c r="IU362" s="374"/>
      <c r="IV362" s="374"/>
      <c r="IW362" s="374"/>
      <c r="IX362" s="374"/>
      <c r="IY362" s="374"/>
      <c r="IZ362" s="374"/>
      <c r="JA362" s="374"/>
      <c r="JB362" s="374"/>
      <c r="JC362" s="374"/>
      <c r="JD362" s="374"/>
      <c r="JE362" s="374"/>
      <c r="JF362" s="374"/>
      <c r="JG362" s="374"/>
      <c r="JH362" s="374"/>
      <c r="JI362" s="374"/>
      <c r="JJ362" s="374"/>
      <c r="JK362" s="374"/>
      <c r="JL362" s="374"/>
      <c r="JM362" s="374"/>
      <c r="JN362" s="374"/>
      <c r="JO362" s="374"/>
      <c r="JP362" s="374"/>
      <c r="JQ362" s="374"/>
      <c r="JR362" s="374"/>
      <c r="JS362" s="374"/>
      <c r="JT362" s="374"/>
      <c r="JU362" s="374"/>
      <c r="JV362" s="374"/>
    </row>
    <row r="363" spans="1:282" s="357" customFormat="1" ht="90" outlineLevel="1">
      <c r="A363" s="697"/>
      <c r="B363" s="635" t="s">
        <v>361</v>
      </c>
      <c r="C363" s="27" t="s">
        <v>80</v>
      </c>
      <c r="D363" s="27" t="s">
        <v>359</v>
      </c>
      <c r="E363" s="27" t="s">
        <v>80</v>
      </c>
      <c r="F363" s="27" t="s">
        <v>80</v>
      </c>
      <c r="G363" s="10" t="s">
        <v>80</v>
      </c>
      <c r="H363" s="27" t="s">
        <v>2492</v>
      </c>
      <c r="I363" s="34">
        <v>11095.7</v>
      </c>
      <c r="J363" s="34">
        <v>11095.7</v>
      </c>
      <c r="K363" s="34">
        <v>0</v>
      </c>
      <c r="L363" s="34">
        <v>0</v>
      </c>
      <c r="M363" s="34">
        <v>5547.85</v>
      </c>
      <c r="N363" s="34">
        <v>0</v>
      </c>
      <c r="O363" s="27" t="s">
        <v>80</v>
      </c>
      <c r="P363" s="369">
        <v>45657</v>
      </c>
      <c r="Q363" s="369">
        <v>45688</v>
      </c>
      <c r="R363" s="27" t="s">
        <v>86</v>
      </c>
      <c r="S363" s="27"/>
      <c r="T363" s="122">
        <v>0</v>
      </c>
      <c r="U363" s="122">
        <v>0</v>
      </c>
      <c r="V363" s="122">
        <v>0</v>
      </c>
      <c r="W363" s="34">
        <v>0</v>
      </c>
      <c r="X363" s="34">
        <v>0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  <c r="AE363" s="34">
        <v>0</v>
      </c>
      <c r="AF363" s="34">
        <v>0</v>
      </c>
      <c r="AG363" s="34">
        <v>0</v>
      </c>
      <c r="AH363" s="34">
        <v>0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4">
        <v>0</v>
      </c>
      <c r="AT363" s="34">
        <v>0</v>
      </c>
      <c r="AU363" s="34">
        <v>0</v>
      </c>
      <c r="AV363" s="34">
        <v>0</v>
      </c>
      <c r="AW363" s="34">
        <v>0</v>
      </c>
      <c r="AX363" s="34">
        <v>11095.7</v>
      </c>
      <c r="AY363" s="34">
        <v>5547.85</v>
      </c>
      <c r="AZ363" s="34">
        <v>0</v>
      </c>
      <c r="BA363" s="34">
        <v>0</v>
      </c>
      <c r="BB363" s="27" t="s">
        <v>485</v>
      </c>
      <c r="BC363" s="27" t="s">
        <v>2291</v>
      </c>
      <c r="BD363" s="35">
        <v>0</v>
      </c>
      <c r="BE363" s="35">
        <v>0</v>
      </c>
      <c r="BF363" s="37" t="s">
        <v>1971</v>
      </c>
      <c r="BG363" s="27"/>
      <c r="BH363" s="27" t="s">
        <v>2017</v>
      </c>
      <c r="BI363" s="27" t="s">
        <v>2820</v>
      </c>
      <c r="BJ363" s="374"/>
      <c r="BK363" s="374"/>
      <c r="BL363" s="374"/>
      <c r="BM363" s="374"/>
      <c r="BN363" s="374"/>
      <c r="BO363" s="374"/>
      <c r="BP363" s="374"/>
      <c r="BQ363" s="374"/>
      <c r="BR363" s="374"/>
      <c r="BS363" s="374"/>
      <c r="BT363" s="374"/>
      <c r="BU363" s="374"/>
      <c r="BV363" s="374"/>
      <c r="BW363" s="374"/>
      <c r="BX363" s="374"/>
      <c r="BY363" s="374"/>
      <c r="BZ363" s="374"/>
      <c r="CA363" s="374"/>
      <c r="CB363" s="374"/>
      <c r="CC363" s="374"/>
      <c r="CD363" s="374"/>
      <c r="CE363" s="374"/>
      <c r="CF363" s="374"/>
      <c r="CG363" s="374"/>
      <c r="CH363" s="374"/>
      <c r="CI363" s="374"/>
      <c r="CJ363" s="374"/>
      <c r="CK363" s="374"/>
      <c r="CL363" s="374"/>
      <c r="CM363" s="374"/>
      <c r="CN363" s="374"/>
      <c r="CO363" s="374"/>
      <c r="CP363" s="374"/>
      <c r="CQ363" s="374"/>
      <c r="CR363" s="374"/>
      <c r="CS363" s="374"/>
      <c r="CT363" s="374"/>
      <c r="CU363" s="374"/>
      <c r="CV363" s="374"/>
      <c r="CW363" s="374"/>
      <c r="CX363" s="374"/>
      <c r="CY363" s="374"/>
      <c r="CZ363" s="374"/>
      <c r="DA363" s="374"/>
      <c r="DB363" s="374"/>
      <c r="DC363" s="374"/>
      <c r="DD363" s="374"/>
      <c r="DE363" s="374"/>
      <c r="DF363" s="374"/>
      <c r="DG363" s="374"/>
      <c r="DH363" s="374"/>
      <c r="DI363" s="374"/>
      <c r="DJ363" s="374"/>
      <c r="DK363" s="374"/>
      <c r="DL363" s="374"/>
      <c r="DM363" s="374"/>
      <c r="DN363" s="374"/>
      <c r="DO363" s="374"/>
      <c r="DP363" s="374"/>
      <c r="DQ363" s="374"/>
      <c r="DR363" s="374"/>
      <c r="DS363" s="374"/>
      <c r="DT363" s="374"/>
      <c r="DU363" s="374"/>
      <c r="DV363" s="374"/>
      <c r="DW363" s="374"/>
      <c r="DX363" s="374"/>
      <c r="DY363" s="374"/>
      <c r="DZ363" s="374"/>
      <c r="EA363" s="374"/>
      <c r="EB363" s="374"/>
      <c r="EC363" s="374"/>
      <c r="ED363" s="374"/>
      <c r="EE363" s="374"/>
      <c r="EF363" s="374"/>
      <c r="EG363" s="374"/>
      <c r="EH363" s="374"/>
      <c r="EI363" s="374"/>
      <c r="EJ363" s="374"/>
      <c r="EK363" s="374"/>
      <c r="EL363" s="374"/>
      <c r="EM363" s="374"/>
      <c r="EN363" s="374"/>
      <c r="EO363" s="374"/>
      <c r="EP363" s="374"/>
      <c r="EQ363" s="374"/>
      <c r="ER363" s="374"/>
      <c r="ES363" s="374"/>
      <c r="ET363" s="374"/>
      <c r="EU363" s="374"/>
      <c r="EV363" s="374"/>
      <c r="EW363" s="374"/>
      <c r="EX363" s="374"/>
      <c r="EY363" s="374"/>
      <c r="EZ363" s="374"/>
      <c r="FA363" s="374"/>
      <c r="FB363" s="374"/>
      <c r="FC363" s="374"/>
      <c r="FD363" s="374"/>
      <c r="FE363" s="374"/>
      <c r="FF363" s="374"/>
      <c r="FG363" s="374"/>
      <c r="FH363" s="374"/>
      <c r="FI363" s="374"/>
      <c r="FJ363" s="374"/>
      <c r="FK363" s="374"/>
      <c r="FL363" s="374"/>
      <c r="FM363" s="374"/>
      <c r="FN363" s="374"/>
      <c r="FO363" s="374"/>
      <c r="FP363" s="374"/>
      <c r="FQ363" s="374"/>
      <c r="FR363" s="374"/>
      <c r="FS363" s="374"/>
      <c r="FT363" s="374"/>
      <c r="FU363" s="374"/>
      <c r="FV363" s="374"/>
      <c r="FW363" s="374"/>
      <c r="FX363" s="374"/>
      <c r="FY363" s="374"/>
      <c r="FZ363" s="374"/>
      <c r="GA363" s="374"/>
      <c r="GB363" s="374"/>
      <c r="GC363" s="374"/>
      <c r="GD363" s="374"/>
      <c r="GE363" s="374"/>
      <c r="GF363" s="374"/>
      <c r="GG363" s="374"/>
      <c r="GH363" s="374"/>
      <c r="GI363" s="374"/>
      <c r="GJ363" s="374"/>
      <c r="GK363" s="374"/>
      <c r="GL363" s="374"/>
      <c r="GM363" s="374"/>
      <c r="GN363" s="374"/>
      <c r="GO363" s="374"/>
      <c r="GP363" s="374"/>
      <c r="GQ363" s="374"/>
      <c r="GR363" s="374"/>
      <c r="GS363" s="374"/>
      <c r="GT363" s="374"/>
      <c r="GU363" s="374"/>
      <c r="GV363" s="374"/>
      <c r="GW363" s="374"/>
      <c r="GX363" s="374"/>
      <c r="GY363" s="374"/>
      <c r="GZ363" s="374"/>
      <c r="HA363" s="374"/>
      <c r="HB363" s="374"/>
      <c r="HC363" s="374"/>
      <c r="HD363" s="374"/>
      <c r="HE363" s="374"/>
      <c r="HF363" s="374"/>
      <c r="HG363" s="374"/>
      <c r="HH363" s="374"/>
      <c r="HI363" s="374"/>
      <c r="HJ363" s="374"/>
      <c r="HK363" s="374"/>
      <c r="HL363" s="374"/>
      <c r="HM363" s="374"/>
      <c r="HN363" s="374"/>
      <c r="HO363" s="374"/>
      <c r="HP363" s="374"/>
      <c r="HQ363" s="374"/>
      <c r="HR363" s="374"/>
      <c r="HS363" s="374"/>
      <c r="HT363" s="374"/>
      <c r="HU363" s="374"/>
      <c r="HV363" s="374"/>
      <c r="HW363" s="374"/>
      <c r="HX363" s="374"/>
      <c r="HY363" s="374"/>
      <c r="HZ363" s="374"/>
      <c r="IA363" s="374"/>
      <c r="IB363" s="374"/>
      <c r="IC363" s="374"/>
      <c r="ID363" s="374"/>
      <c r="IE363" s="374"/>
      <c r="IF363" s="374"/>
      <c r="IG363" s="374"/>
      <c r="IH363" s="374"/>
      <c r="II363" s="374"/>
      <c r="IJ363" s="374"/>
      <c r="IK363" s="374"/>
      <c r="IL363" s="374"/>
      <c r="IM363" s="374"/>
      <c r="IN363" s="374"/>
      <c r="IO363" s="374"/>
      <c r="IP363" s="374"/>
      <c r="IQ363" s="374"/>
      <c r="IR363" s="374"/>
      <c r="IS363" s="374"/>
      <c r="IT363" s="374"/>
      <c r="IU363" s="374"/>
      <c r="IV363" s="374"/>
      <c r="IW363" s="374"/>
      <c r="IX363" s="374"/>
      <c r="IY363" s="374"/>
      <c r="IZ363" s="374"/>
      <c r="JA363" s="374"/>
      <c r="JB363" s="374"/>
      <c r="JC363" s="374"/>
      <c r="JD363" s="374"/>
      <c r="JE363" s="374"/>
      <c r="JF363" s="374"/>
      <c r="JG363" s="374"/>
      <c r="JH363" s="374"/>
      <c r="JI363" s="374"/>
      <c r="JJ363" s="374"/>
      <c r="JK363" s="374"/>
      <c r="JL363" s="374"/>
      <c r="JM363" s="374"/>
      <c r="JN363" s="374"/>
      <c r="JO363" s="374"/>
      <c r="JP363" s="374"/>
      <c r="JQ363" s="374"/>
      <c r="JR363" s="374"/>
      <c r="JS363" s="374"/>
      <c r="JT363" s="374"/>
      <c r="JU363" s="374"/>
      <c r="JV363" s="374"/>
    </row>
    <row r="364" spans="1:282" s="357" customFormat="1" ht="72" outlineLevel="1">
      <c r="A364" s="697"/>
      <c r="B364" s="635" t="s">
        <v>362</v>
      </c>
      <c r="C364" s="27" t="s">
        <v>80</v>
      </c>
      <c r="D364" s="27" t="s">
        <v>359</v>
      </c>
      <c r="E364" s="27" t="s">
        <v>80</v>
      </c>
      <c r="F364" s="27" t="s">
        <v>80</v>
      </c>
      <c r="G364" s="10" t="s">
        <v>80</v>
      </c>
      <c r="H364" s="27" t="s">
        <v>2492</v>
      </c>
      <c r="I364" s="34">
        <v>6110</v>
      </c>
      <c r="J364" s="34">
        <v>6110</v>
      </c>
      <c r="K364" s="34">
        <v>0</v>
      </c>
      <c r="L364" s="34">
        <v>0</v>
      </c>
      <c r="M364" s="34">
        <v>3055</v>
      </c>
      <c r="N364" s="34">
        <v>0</v>
      </c>
      <c r="O364" s="27" t="s">
        <v>80</v>
      </c>
      <c r="P364" s="369">
        <v>45657</v>
      </c>
      <c r="Q364" s="369">
        <v>45688</v>
      </c>
      <c r="R364" s="27" t="s">
        <v>86</v>
      </c>
      <c r="S364" s="27"/>
      <c r="T364" s="122">
        <v>0</v>
      </c>
      <c r="U364" s="122">
        <v>0</v>
      </c>
      <c r="V364" s="122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4">
        <v>0</v>
      </c>
      <c r="AF364" s="34">
        <v>0</v>
      </c>
      <c r="AG364" s="34">
        <v>0</v>
      </c>
      <c r="AH364" s="34">
        <v>0</v>
      </c>
      <c r="AI364" s="34">
        <v>0</v>
      </c>
      <c r="AJ364" s="34">
        <v>0</v>
      </c>
      <c r="AK364" s="34">
        <v>0</v>
      </c>
      <c r="AL364" s="34">
        <v>0</v>
      </c>
      <c r="AM364" s="34">
        <v>0</v>
      </c>
      <c r="AN364" s="34">
        <v>0</v>
      </c>
      <c r="AO364" s="34">
        <v>0</v>
      </c>
      <c r="AP364" s="34">
        <v>0</v>
      </c>
      <c r="AQ364" s="34">
        <v>0</v>
      </c>
      <c r="AR364" s="34">
        <v>0</v>
      </c>
      <c r="AS364" s="34">
        <v>0</v>
      </c>
      <c r="AT364" s="34">
        <v>0</v>
      </c>
      <c r="AU364" s="34">
        <v>0</v>
      </c>
      <c r="AV364" s="34">
        <v>0</v>
      </c>
      <c r="AW364" s="34">
        <v>0</v>
      </c>
      <c r="AX364" s="34">
        <v>6110</v>
      </c>
      <c r="AY364" s="34">
        <v>3055</v>
      </c>
      <c r="AZ364" s="34">
        <v>0</v>
      </c>
      <c r="BA364" s="34">
        <v>0</v>
      </c>
      <c r="BB364" s="27" t="s">
        <v>485</v>
      </c>
      <c r="BC364" s="27" t="s">
        <v>2493</v>
      </c>
      <c r="BD364" s="35">
        <v>0</v>
      </c>
      <c r="BE364" s="35">
        <v>0</v>
      </c>
      <c r="BF364" s="37" t="s">
        <v>1971</v>
      </c>
      <c r="BG364" s="27"/>
      <c r="BH364" s="27" t="s">
        <v>2017</v>
      </c>
      <c r="BI364" s="27" t="s">
        <v>2820</v>
      </c>
      <c r="BJ364" s="374"/>
      <c r="BK364" s="374"/>
      <c r="BL364" s="374"/>
      <c r="BM364" s="374"/>
      <c r="BN364" s="374"/>
      <c r="BO364" s="374"/>
      <c r="BP364" s="374"/>
      <c r="BQ364" s="374"/>
      <c r="BR364" s="374"/>
      <c r="BS364" s="374"/>
      <c r="BT364" s="374"/>
      <c r="BU364" s="374"/>
      <c r="BV364" s="374"/>
      <c r="BW364" s="374"/>
      <c r="BX364" s="374"/>
      <c r="BY364" s="374"/>
      <c r="BZ364" s="374"/>
      <c r="CA364" s="374"/>
      <c r="CB364" s="374"/>
      <c r="CC364" s="374"/>
      <c r="CD364" s="374"/>
      <c r="CE364" s="374"/>
      <c r="CF364" s="374"/>
      <c r="CG364" s="374"/>
      <c r="CH364" s="374"/>
      <c r="CI364" s="374"/>
      <c r="CJ364" s="374"/>
      <c r="CK364" s="374"/>
      <c r="CL364" s="374"/>
      <c r="CM364" s="374"/>
      <c r="CN364" s="374"/>
      <c r="CO364" s="374"/>
      <c r="CP364" s="374"/>
      <c r="CQ364" s="374"/>
      <c r="CR364" s="374"/>
      <c r="CS364" s="374"/>
      <c r="CT364" s="374"/>
      <c r="CU364" s="374"/>
      <c r="CV364" s="374"/>
      <c r="CW364" s="374"/>
      <c r="CX364" s="374"/>
      <c r="CY364" s="374"/>
      <c r="CZ364" s="374"/>
      <c r="DA364" s="374"/>
      <c r="DB364" s="374"/>
      <c r="DC364" s="374"/>
      <c r="DD364" s="374"/>
      <c r="DE364" s="374"/>
      <c r="DF364" s="374"/>
      <c r="DG364" s="374"/>
      <c r="DH364" s="374"/>
      <c r="DI364" s="374"/>
      <c r="DJ364" s="374"/>
      <c r="DK364" s="374"/>
      <c r="DL364" s="374"/>
      <c r="DM364" s="374"/>
      <c r="DN364" s="374"/>
      <c r="DO364" s="374"/>
      <c r="DP364" s="374"/>
      <c r="DQ364" s="374"/>
      <c r="DR364" s="374"/>
      <c r="DS364" s="374"/>
      <c r="DT364" s="374"/>
      <c r="DU364" s="374"/>
      <c r="DV364" s="374"/>
      <c r="DW364" s="374"/>
      <c r="DX364" s="374"/>
      <c r="DY364" s="374"/>
      <c r="DZ364" s="374"/>
      <c r="EA364" s="374"/>
      <c r="EB364" s="374"/>
      <c r="EC364" s="374"/>
      <c r="ED364" s="374"/>
      <c r="EE364" s="374"/>
      <c r="EF364" s="374"/>
      <c r="EG364" s="374"/>
      <c r="EH364" s="374"/>
      <c r="EI364" s="374"/>
      <c r="EJ364" s="374"/>
      <c r="EK364" s="374"/>
      <c r="EL364" s="374"/>
      <c r="EM364" s="374"/>
      <c r="EN364" s="374"/>
      <c r="EO364" s="374"/>
      <c r="EP364" s="374"/>
      <c r="EQ364" s="374"/>
      <c r="ER364" s="374"/>
      <c r="ES364" s="374"/>
      <c r="ET364" s="374"/>
      <c r="EU364" s="374"/>
      <c r="EV364" s="374"/>
      <c r="EW364" s="374"/>
      <c r="EX364" s="374"/>
      <c r="EY364" s="374"/>
      <c r="EZ364" s="374"/>
      <c r="FA364" s="374"/>
      <c r="FB364" s="374"/>
      <c r="FC364" s="374"/>
      <c r="FD364" s="374"/>
      <c r="FE364" s="374"/>
      <c r="FF364" s="374"/>
      <c r="FG364" s="374"/>
      <c r="FH364" s="374"/>
      <c r="FI364" s="374"/>
      <c r="FJ364" s="374"/>
      <c r="FK364" s="374"/>
      <c r="FL364" s="374"/>
      <c r="FM364" s="374"/>
      <c r="FN364" s="374"/>
      <c r="FO364" s="374"/>
      <c r="FP364" s="374"/>
      <c r="FQ364" s="374"/>
      <c r="FR364" s="374"/>
      <c r="FS364" s="374"/>
      <c r="FT364" s="374"/>
      <c r="FU364" s="374"/>
      <c r="FV364" s="374"/>
      <c r="FW364" s="374"/>
      <c r="FX364" s="374"/>
      <c r="FY364" s="374"/>
      <c r="FZ364" s="374"/>
      <c r="GA364" s="374"/>
      <c r="GB364" s="374"/>
      <c r="GC364" s="374"/>
      <c r="GD364" s="374"/>
      <c r="GE364" s="374"/>
      <c r="GF364" s="374"/>
      <c r="GG364" s="374"/>
      <c r="GH364" s="374"/>
      <c r="GI364" s="374"/>
      <c r="GJ364" s="374"/>
      <c r="GK364" s="374"/>
      <c r="GL364" s="374"/>
      <c r="GM364" s="374"/>
      <c r="GN364" s="374"/>
      <c r="GO364" s="374"/>
      <c r="GP364" s="374"/>
      <c r="GQ364" s="374"/>
      <c r="GR364" s="374"/>
      <c r="GS364" s="374"/>
      <c r="GT364" s="374"/>
      <c r="GU364" s="374"/>
      <c r="GV364" s="374"/>
      <c r="GW364" s="374"/>
      <c r="GX364" s="374"/>
      <c r="GY364" s="374"/>
      <c r="GZ364" s="374"/>
      <c r="HA364" s="374"/>
      <c r="HB364" s="374"/>
      <c r="HC364" s="374"/>
      <c r="HD364" s="374"/>
      <c r="HE364" s="374"/>
      <c r="HF364" s="374"/>
      <c r="HG364" s="374"/>
      <c r="HH364" s="374"/>
      <c r="HI364" s="374"/>
      <c r="HJ364" s="374"/>
      <c r="HK364" s="374"/>
      <c r="HL364" s="374"/>
      <c r="HM364" s="374"/>
      <c r="HN364" s="374"/>
      <c r="HO364" s="374"/>
      <c r="HP364" s="374"/>
      <c r="HQ364" s="374"/>
      <c r="HR364" s="374"/>
      <c r="HS364" s="374"/>
      <c r="HT364" s="374"/>
      <c r="HU364" s="374"/>
      <c r="HV364" s="374"/>
      <c r="HW364" s="374"/>
      <c r="HX364" s="374"/>
      <c r="HY364" s="374"/>
      <c r="HZ364" s="374"/>
      <c r="IA364" s="374"/>
      <c r="IB364" s="374"/>
      <c r="IC364" s="374"/>
      <c r="ID364" s="374"/>
      <c r="IE364" s="374"/>
      <c r="IF364" s="374"/>
      <c r="IG364" s="374"/>
      <c r="IH364" s="374"/>
      <c r="II364" s="374"/>
      <c r="IJ364" s="374"/>
      <c r="IK364" s="374"/>
      <c r="IL364" s="374"/>
      <c r="IM364" s="374"/>
      <c r="IN364" s="374"/>
      <c r="IO364" s="374"/>
      <c r="IP364" s="374"/>
      <c r="IQ364" s="374"/>
      <c r="IR364" s="374"/>
      <c r="IS364" s="374"/>
      <c r="IT364" s="374"/>
      <c r="IU364" s="374"/>
      <c r="IV364" s="374"/>
      <c r="IW364" s="374"/>
      <c r="IX364" s="374"/>
      <c r="IY364" s="374"/>
      <c r="IZ364" s="374"/>
      <c r="JA364" s="374"/>
      <c r="JB364" s="374"/>
      <c r="JC364" s="374"/>
      <c r="JD364" s="374"/>
      <c r="JE364" s="374"/>
      <c r="JF364" s="374"/>
      <c r="JG364" s="374"/>
      <c r="JH364" s="374"/>
      <c r="JI364" s="374"/>
      <c r="JJ364" s="374"/>
      <c r="JK364" s="374"/>
      <c r="JL364" s="374"/>
      <c r="JM364" s="374"/>
      <c r="JN364" s="374"/>
      <c r="JO364" s="374"/>
      <c r="JP364" s="374"/>
      <c r="JQ364" s="374"/>
      <c r="JR364" s="374"/>
      <c r="JS364" s="374"/>
      <c r="JT364" s="374"/>
      <c r="JU364" s="374"/>
      <c r="JV364" s="374"/>
    </row>
    <row r="365" spans="1:282" s="357" customFormat="1" ht="126" outlineLevel="1">
      <c r="A365" s="697"/>
      <c r="B365" s="635" t="s">
        <v>2009</v>
      </c>
      <c r="C365" s="27" t="s">
        <v>2167</v>
      </c>
      <c r="D365" s="27" t="s">
        <v>2008</v>
      </c>
      <c r="E365" s="27" t="s">
        <v>2168</v>
      </c>
      <c r="F365" s="10" t="s">
        <v>2169</v>
      </c>
      <c r="G365" s="10" t="s">
        <v>1041</v>
      </c>
      <c r="H365" s="27" t="s">
        <v>745</v>
      </c>
      <c r="I365" s="34">
        <v>115725.28148999999</v>
      </c>
      <c r="J365" s="34">
        <v>90050.32372</v>
      </c>
      <c r="K365" s="34">
        <v>25674.957770000001</v>
      </c>
      <c r="L365" s="34">
        <v>0</v>
      </c>
      <c r="M365" s="34">
        <v>36020.129480000003</v>
      </c>
      <c r="N365" s="34">
        <v>0</v>
      </c>
      <c r="O365" s="27">
        <v>0</v>
      </c>
      <c r="P365" s="368" t="s">
        <v>80</v>
      </c>
      <c r="Q365" s="107">
        <v>45077</v>
      </c>
      <c r="R365" s="27" t="s">
        <v>1666</v>
      </c>
      <c r="S365" s="27"/>
      <c r="T365" s="34">
        <v>54030.194239999997</v>
      </c>
      <c r="U365" s="34">
        <v>20986.255679999998</v>
      </c>
      <c r="V365" s="34">
        <v>36020.129480000003</v>
      </c>
      <c r="W365" s="34">
        <v>111036.5794</v>
      </c>
      <c r="X365" s="34">
        <v>0</v>
      </c>
      <c r="Y365" s="34">
        <v>0</v>
      </c>
      <c r="Z365" s="34">
        <v>2268.7021</v>
      </c>
      <c r="AA365" s="34">
        <v>0</v>
      </c>
      <c r="AB365" s="34">
        <v>2268.7021</v>
      </c>
      <c r="AC365" s="34">
        <v>36020.129480000003</v>
      </c>
      <c r="AD365" s="34">
        <v>0</v>
      </c>
      <c r="AE365" s="542">
        <v>0</v>
      </c>
      <c r="AF365" s="34">
        <v>0</v>
      </c>
      <c r="AG365" s="542">
        <v>0</v>
      </c>
      <c r="AH365" s="34">
        <v>36020.129480000003</v>
      </c>
      <c r="AI365" s="34">
        <v>0</v>
      </c>
      <c r="AJ365" s="542">
        <v>2268.7021</v>
      </c>
      <c r="AK365" s="34">
        <v>0</v>
      </c>
      <c r="AL365" s="542">
        <v>2268.7021</v>
      </c>
      <c r="AM365" s="34">
        <v>0</v>
      </c>
      <c r="AN365" s="34">
        <v>0</v>
      </c>
      <c r="AO365" s="34">
        <v>0</v>
      </c>
      <c r="AP365" s="34">
        <v>0</v>
      </c>
      <c r="AQ365" s="34">
        <v>0</v>
      </c>
      <c r="AR365" s="34">
        <v>0</v>
      </c>
      <c r="AS365" s="34">
        <v>0</v>
      </c>
      <c r="AT365" s="34">
        <v>0</v>
      </c>
      <c r="AU365" s="34">
        <v>0</v>
      </c>
      <c r="AV365" s="34">
        <v>0</v>
      </c>
      <c r="AW365" s="34">
        <v>0</v>
      </c>
      <c r="AX365" s="34">
        <v>2420</v>
      </c>
      <c r="AY365" s="34">
        <v>0</v>
      </c>
      <c r="AZ365" s="34">
        <v>0</v>
      </c>
      <c r="BA365" s="34">
        <v>0</v>
      </c>
      <c r="BB365" s="27" t="s">
        <v>767</v>
      </c>
      <c r="BC365" s="121" t="s">
        <v>2494</v>
      </c>
      <c r="BD365" s="35">
        <v>0</v>
      </c>
      <c r="BE365" s="35">
        <v>0</v>
      </c>
      <c r="BF365" s="107" t="s">
        <v>1971</v>
      </c>
      <c r="BG365" s="27"/>
      <c r="BH365" s="27" t="s">
        <v>2016</v>
      </c>
      <c r="BI365" s="27" t="s">
        <v>2820</v>
      </c>
      <c r="BJ365" s="374"/>
      <c r="BK365" s="374"/>
      <c r="BL365" s="374"/>
      <c r="BM365" s="374"/>
      <c r="BN365" s="374"/>
      <c r="BO365" s="374"/>
      <c r="BP365" s="374"/>
      <c r="BQ365" s="374"/>
      <c r="BR365" s="374"/>
      <c r="BS365" s="374"/>
      <c r="BT365" s="374"/>
      <c r="BU365" s="374"/>
      <c r="BV365" s="374"/>
      <c r="BW365" s="374"/>
      <c r="BX365" s="374"/>
      <c r="BY365" s="374"/>
      <c r="BZ365" s="374"/>
      <c r="CA365" s="374"/>
      <c r="CB365" s="374"/>
      <c r="CC365" s="374"/>
      <c r="CD365" s="374"/>
      <c r="CE365" s="374"/>
      <c r="CF365" s="374"/>
      <c r="CG365" s="374"/>
      <c r="CH365" s="374"/>
      <c r="CI365" s="374"/>
      <c r="CJ365" s="374"/>
      <c r="CK365" s="374"/>
      <c r="CL365" s="374"/>
      <c r="CM365" s="374"/>
      <c r="CN365" s="374"/>
      <c r="CO365" s="374"/>
      <c r="CP365" s="374"/>
      <c r="CQ365" s="374"/>
      <c r="CR365" s="374"/>
      <c r="CS365" s="374"/>
      <c r="CT365" s="374"/>
      <c r="CU365" s="374"/>
      <c r="CV365" s="374"/>
      <c r="CW365" s="374"/>
      <c r="CX365" s="374"/>
      <c r="CY365" s="374"/>
      <c r="CZ365" s="374"/>
      <c r="DA365" s="374"/>
      <c r="DB365" s="374"/>
      <c r="DC365" s="374"/>
      <c r="DD365" s="374"/>
      <c r="DE365" s="374"/>
      <c r="DF365" s="374"/>
      <c r="DG365" s="374"/>
      <c r="DH365" s="374"/>
      <c r="DI365" s="374"/>
      <c r="DJ365" s="374"/>
      <c r="DK365" s="374"/>
      <c r="DL365" s="374"/>
      <c r="DM365" s="374"/>
      <c r="DN365" s="374"/>
      <c r="DO365" s="374"/>
      <c r="DP365" s="374"/>
      <c r="DQ365" s="374"/>
      <c r="DR365" s="374"/>
      <c r="DS365" s="374"/>
      <c r="DT365" s="374"/>
      <c r="DU365" s="374"/>
      <c r="DV365" s="374"/>
      <c r="DW365" s="374"/>
      <c r="DX365" s="374"/>
      <c r="DY365" s="374"/>
      <c r="DZ365" s="374"/>
      <c r="EA365" s="374"/>
      <c r="EB365" s="374"/>
      <c r="EC365" s="374"/>
      <c r="ED365" s="374"/>
      <c r="EE365" s="374"/>
      <c r="EF365" s="374"/>
      <c r="EG365" s="374"/>
      <c r="EH365" s="374"/>
      <c r="EI365" s="374"/>
      <c r="EJ365" s="374"/>
      <c r="EK365" s="374"/>
      <c r="EL365" s="374"/>
      <c r="EM365" s="374"/>
      <c r="EN365" s="374"/>
      <c r="EO365" s="374"/>
      <c r="EP365" s="374"/>
      <c r="EQ365" s="374"/>
      <c r="ER365" s="374"/>
      <c r="ES365" s="374"/>
      <c r="ET365" s="374"/>
      <c r="EU365" s="374"/>
      <c r="EV365" s="374"/>
      <c r="EW365" s="374"/>
      <c r="EX365" s="374"/>
      <c r="EY365" s="374"/>
      <c r="EZ365" s="374"/>
      <c r="FA365" s="374"/>
      <c r="FB365" s="374"/>
      <c r="FC365" s="374"/>
      <c r="FD365" s="374"/>
      <c r="FE365" s="374"/>
      <c r="FF365" s="374"/>
      <c r="FG365" s="374"/>
      <c r="FH365" s="374"/>
      <c r="FI365" s="374"/>
      <c r="FJ365" s="374"/>
      <c r="FK365" s="374"/>
      <c r="FL365" s="374"/>
      <c r="FM365" s="374"/>
      <c r="FN365" s="374"/>
      <c r="FO365" s="374"/>
      <c r="FP365" s="374"/>
      <c r="FQ365" s="374"/>
      <c r="FR365" s="374"/>
      <c r="FS365" s="374"/>
      <c r="FT365" s="374"/>
      <c r="FU365" s="374"/>
      <c r="FV365" s="374"/>
      <c r="FW365" s="374"/>
      <c r="FX365" s="374"/>
      <c r="FY365" s="374"/>
      <c r="FZ365" s="374"/>
      <c r="GA365" s="374"/>
      <c r="GB365" s="374"/>
      <c r="GC365" s="374"/>
      <c r="GD365" s="374"/>
      <c r="GE365" s="374"/>
      <c r="GF365" s="374"/>
      <c r="GG365" s="374"/>
      <c r="GH365" s="374"/>
      <c r="GI365" s="374"/>
      <c r="GJ365" s="374"/>
      <c r="GK365" s="374"/>
      <c r="GL365" s="374"/>
      <c r="GM365" s="374"/>
      <c r="GN365" s="374"/>
      <c r="GO365" s="374"/>
      <c r="GP365" s="374"/>
      <c r="GQ365" s="374"/>
      <c r="GR365" s="374"/>
      <c r="GS365" s="374"/>
      <c r="GT365" s="374"/>
      <c r="GU365" s="374"/>
      <c r="GV365" s="374"/>
      <c r="GW365" s="374"/>
      <c r="GX365" s="374"/>
      <c r="GY365" s="374"/>
      <c r="GZ365" s="374"/>
      <c r="HA365" s="374"/>
      <c r="HB365" s="374"/>
      <c r="HC365" s="374"/>
      <c r="HD365" s="374"/>
      <c r="HE365" s="374"/>
      <c r="HF365" s="374"/>
      <c r="HG365" s="374"/>
      <c r="HH365" s="374"/>
      <c r="HI365" s="374"/>
      <c r="HJ365" s="374"/>
      <c r="HK365" s="374"/>
      <c r="HL365" s="374"/>
      <c r="HM365" s="374"/>
      <c r="HN365" s="374"/>
      <c r="HO365" s="374"/>
      <c r="HP365" s="374"/>
      <c r="HQ365" s="374"/>
      <c r="HR365" s="374"/>
      <c r="HS365" s="374"/>
      <c r="HT365" s="374"/>
      <c r="HU365" s="374"/>
      <c r="HV365" s="374"/>
      <c r="HW365" s="374"/>
      <c r="HX365" s="374"/>
      <c r="HY365" s="374"/>
      <c r="HZ365" s="374"/>
      <c r="IA365" s="374"/>
      <c r="IB365" s="374"/>
      <c r="IC365" s="374"/>
      <c r="ID365" s="374"/>
      <c r="IE365" s="374"/>
      <c r="IF365" s="374"/>
      <c r="IG365" s="374"/>
      <c r="IH365" s="374"/>
      <c r="II365" s="374"/>
      <c r="IJ365" s="374"/>
      <c r="IK365" s="374"/>
      <c r="IL365" s="374"/>
      <c r="IM365" s="374"/>
      <c r="IN365" s="374"/>
      <c r="IO365" s="374"/>
      <c r="IP365" s="374"/>
      <c r="IQ365" s="374"/>
      <c r="IR365" s="374"/>
      <c r="IS365" s="374"/>
      <c r="IT365" s="374"/>
      <c r="IU365" s="374"/>
      <c r="IV365" s="374"/>
      <c r="IW365" s="374"/>
      <c r="IX365" s="374"/>
      <c r="IY365" s="374"/>
      <c r="IZ365" s="374"/>
      <c r="JA365" s="374"/>
      <c r="JB365" s="374"/>
      <c r="JC365" s="374"/>
      <c r="JD365" s="374"/>
      <c r="JE365" s="374"/>
      <c r="JF365" s="374"/>
      <c r="JG365" s="374"/>
      <c r="JH365" s="374"/>
      <c r="JI365" s="374"/>
      <c r="JJ365" s="374"/>
      <c r="JK365" s="374"/>
      <c r="JL365" s="374"/>
      <c r="JM365" s="374"/>
      <c r="JN365" s="374"/>
      <c r="JO365" s="374"/>
      <c r="JP365" s="374"/>
      <c r="JQ365" s="374"/>
      <c r="JR365" s="374"/>
      <c r="JS365" s="374"/>
      <c r="JT365" s="374"/>
      <c r="JU365" s="374"/>
      <c r="JV365" s="374"/>
    </row>
    <row r="366" spans="1:282" s="357" customFormat="1" ht="46.5" outlineLevel="1">
      <c r="A366" s="697"/>
      <c r="B366" s="635" t="s">
        <v>1774</v>
      </c>
      <c r="C366" s="27" t="s">
        <v>80</v>
      </c>
      <c r="D366" s="27" t="s">
        <v>80</v>
      </c>
      <c r="E366" s="27" t="s">
        <v>80</v>
      </c>
      <c r="F366" s="10" t="s">
        <v>80</v>
      </c>
      <c r="G366" s="10" t="s">
        <v>80</v>
      </c>
      <c r="H366" s="27" t="s">
        <v>80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27">
        <v>0</v>
      </c>
      <c r="P366" s="368" t="s">
        <v>80</v>
      </c>
      <c r="Q366" s="107" t="s">
        <v>80</v>
      </c>
      <c r="R366" s="27" t="s">
        <v>1666</v>
      </c>
      <c r="S366" s="27"/>
      <c r="T366" s="34">
        <v>0</v>
      </c>
      <c r="U366" s="34">
        <v>24627.65813</v>
      </c>
      <c r="V366" s="34">
        <v>0</v>
      </c>
      <c r="W366" s="34">
        <v>24627.65813</v>
      </c>
      <c r="X366" s="34">
        <v>0</v>
      </c>
      <c r="Y366" s="34">
        <v>0</v>
      </c>
      <c r="Z366" s="34">
        <v>97651.110870000004</v>
      </c>
      <c r="AA366" s="34">
        <v>0</v>
      </c>
      <c r="AB366" s="34">
        <v>97651.110870000004</v>
      </c>
      <c r="AC366" s="34">
        <v>0</v>
      </c>
      <c r="AD366" s="34">
        <v>0</v>
      </c>
      <c r="AE366" s="542">
        <v>0</v>
      </c>
      <c r="AF366" s="34">
        <v>0</v>
      </c>
      <c r="AG366" s="542">
        <v>0</v>
      </c>
      <c r="AH366" s="34">
        <v>0</v>
      </c>
      <c r="AI366" s="34">
        <v>0</v>
      </c>
      <c r="AJ366" s="542">
        <v>48825.555435000002</v>
      </c>
      <c r="AK366" s="34">
        <v>0</v>
      </c>
      <c r="AL366" s="542">
        <v>48825.555435000002</v>
      </c>
      <c r="AM366" s="34">
        <v>0</v>
      </c>
      <c r="AN366" s="34">
        <v>0</v>
      </c>
      <c r="AO366" s="34">
        <v>24412.777717500001</v>
      </c>
      <c r="AP366" s="34">
        <v>0</v>
      </c>
      <c r="AQ366" s="34">
        <v>24412.777717500001</v>
      </c>
      <c r="AR366" s="34">
        <v>0</v>
      </c>
      <c r="AS366" s="34">
        <v>0</v>
      </c>
      <c r="AT366" s="34">
        <v>24412.777717500001</v>
      </c>
      <c r="AU366" s="34">
        <v>0</v>
      </c>
      <c r="AV366" s="34">
        <v>24412.777717500001</v>
      </c>
      <c r="AW366" s="34">
        <v>0</v>
      </c>
      <c r="AX366" s="34">
        <v>0</v>
      </c>
      <c r="AY366" s="34">
        <v>0</v>
      </c>
      <c r="AZ366" s="34"/>
      <c r="BA366" s="34">
        <v>0</v>
      </c>
      <c r="BB366" s="27" t="s">
        <v>80</v>
      </c>
      <c r="BC366" s="27" t="s">
        <v>80</v>
      </c>
      <c r="BD366" s="35">
        <v>0</v>
      </c>
      <c r="BE366" s="35">
        <v>0</v>
      </c>
      <c r="BF366" s="27" t="s">
        <v>1970</v>
      </c>
      <c r="BG366" s="27"/>
      <c r="BH366" s="27"/>
      <c r="BI366" s="27" t="s">
        <v>80</v>
      </c>
      <c r="BJ366" s="374"/>
      <c r="BK366" s="374"/>
      <c r="BL366" s="374"/>
      <c r="BM366" s="374"/>
      <c r="BN366" s="374"/>
      <c r="BO366" s="374"/>
      <c r="BP366" s="374"/>
      <c r="BQ366" s="374"/>
      <c r="BR366" s="374"/>
      <c r="BS366" s="374"/>
      <c r="BT366" s="374"/>
      <c r="BU366" s="374"/>
      <c r="BV366" s="374"/>
      <c r="BW366" s="374"/>
      <c r="BX366" s="374"/>
      <c r="BY366" s="374"/>
      <c r="BZ366" s="374"/>
      <c r="CA366" s="374"/>
      <c r="CB366" s="374"/>
      <c r="CC366" s="374"/>
      <c r="CD366" s="374"/>
      <c r="CE366" s="374"/>
      <c r="CF366" s="374"/>
      <c r="CG366" s="374"/>
      <c r="CH366" s="374"/>
      <c r="CI366" s="374"/>
      <c r="CJ366" s="374"/>
      <c r="CK366" s="374"/>
      <c r="CL366" s="374"/>
      <c r="CM366" s="374"/>
      <c r="CN366" s="374"/>
      <c r="CO366" s="374"/>
      <c r="CP366" s="374"/>
      <c r="CQ366" s="374"/>
      <c r="CR366" s="374"/>
      <c r="CS366" s="374"/>
      <c r="CT366" s="374"/>
      <c r="CU366" s="374"/>
      <c r="CV366" s="374"/>
      <c r="CW366" s="374"/>
      <c r="CX366" s="374"/>
      <c r="CY366" s="374"/>
      <c r="CZ366" s="374"/>
      <c r="DA366" s="374"/>
      <c r="DB366" s="374"/>
      <c r="DC366" s="374"/>
      <c r="DD366" s="374"/>
      <c r="DE366" s="374"/>
      <c r="DF366" s="374"/>
      <c r="DG366" s="374"/>
      <c r="DH366" s="374"/>
      <c r="DI366" s="374"/>
      <c r="DJ366" s="374"/>
      <c r="DK366" s="374"/>
      <c r="DL366" s="374"/>
      <c r="DM366" s="374"/>
      <c r="DN366" s="374"/>
      <c r="DO366" s="374"/>
      <c r="DP366" s="374"/>
      <c r="DQ366" s="374"/>
      <c r="DR366" s="374"/>
      <c r="DS366" s="374"/>
      <c r="DT366" s="374"/>
      <c r="DU366" s="374"/>
      <c r="DV366" s="374"/>
      <c r="DW366" s="374"/>
      <c r="DX366" s="374"/>
      <c r="DY366" s="374"/>
      <c r="DZ366" s="374"/>
      <c r="EA366" s="374"/>
      <c r="EB366" s="374"/>
      <c r="EC366" s="374"/>
      <c r="ED366" s="374"/>
      <c r="EE366" s="374"/>
      <c r="EF366" s="374"/>
      <c r="EG366" s="374"/>
      <c r="EH366" s="374"/>
      <c r="EI366" s="374"/>
      <c r="EJ366" s="374"/>
      <c r="EK366" s="374"/>
      <c r="EL366" s="374"/>
      <c r="EM366" s="374"/>
      <c r="EN366" s="374"/>
      <c r="EO366" s="374"/>
      <c r="EP366" s="374"/>
      <c r="EQ366" s="374"/>
      <c r="ER366" s="374"/>
      <c r="ES366" s="374"/>
      <c r="ET366" s="374"/>
      <c r="EU366" s="374"/>
      <c r="EV366" s="374"/>
      <c r="EW366" s="374"/>
      <c r="EX366" s="374"/>
      <c r="EY366" s="374"/>
      <c r="EZ366" s="374"/>
      <c r="FA366" s="374"/>
      <c r="FB366" s="374"/>
      <c r="FC366" s="374"/>
      <c r="FD366" s="374"/>
      <c r="FE366" s="374"/>
      <c r="FF366" s="374"/>
      <c r="FG366" s="374"/>
      <c r="FH366" s="374"/>
      <c r="FI366" s="374"/>
      <c r="FJ366" s="374"/>
      <c r="FK366" s="374"/>
      <c r="FL366" s="374"/>
      <c r="FM366" s="374"/>
      <c r="FN366" s="374"/>
      <c r="FO366" s="374"/>
      <c r="FP366" s="374"/>
      <c r="FQ366" s="374"/>
      <c r="FR366" s="374"/>
      <c r="FS366" s="374"/>
      <c r="FT366" s="374"/>
      <c r="FU366" s="374"/>
      <c r="FV366" s="374"/>
      <c r="FW366" s="374"/>
      <c r="FX366" s="374"/>
      <c r="FY366" s="374"/>
      <c r="FZ366" s="374"/>
      <c r="GA366" s="374"/>
      <c r="GB366" s="374"/>
      <c r="GC366" s="374"/>
      <c r="GD366" s="374"/>
      <c r="GE366" s="374"/>
      <c r="GF366" s="374"/>
      <c r="GG366" s="374"/>
      <c r="GH366" s="374"/>
      <c r="GI366" s="374"/>
      <c r="GJ366" s="374"/>
      <c r="GK366" s="374"/>
      <c r="GL366" s="374"/>
      <c r="GM366" s="374"/>
      <c r="GN366" s="374"/>
      <c r="GO366" s="374"/>
      <c r="GP366" s="374"/>
      <c r="GQ366" s="374"/>
      <c r="GR366" s="374"/>
      <c r="GS366" s="374"/>
      <c r="GT366" s="374"/>
      <c r="GU366" s="374"/>
      <c r="GV366" s="374"/>
      <c r="GW366" s="374"/>
      <c r="GX366" s="374"/>
      <c r="GY366" s="374"/>
      <c r="GZ366" s="374"/>
      <c r="HA366" s="374"/>
      <c r="HB366" s="374"/>
      <c r="HC366" s="374"/>
      <c r="HD366" s="374"/>
      <c r="HE366" s="374"/>
      <c r="HF366" s="374"/>
      <c r="HG366" s="374"/>
      <c r="HH366" s="374"/>
      <c r="HI366" s="374"/>
      <c r="HJ366" s="374"/>
      <c r="HK366" s="374"/>
      <c r="HL366" s="374"/>
      <c r="HM366" s="374"/>
      <c r="HN366" s="374"/>
      <c r="HO366" s="374"/>
      <c r="HP366" s="374"/>
      <c r="HQ366" s="374"/>
      <c r="HR366" s="374"/>
      <c r="HS366" s="374"/>
      <c r="HT366" s="374"/>
      <c r="HU366" s="374"/>
      <c r="HV366" s="374"/>
      <c r="HW366" s="374"/>
      <c r="HX366" s="374"/>
      <c r="HY366" s="374"/>
      <c r="HZ366" s="374"/>
      <c r="IA366" s="374"/>
      <c r="IB366" s="374"/>
      <c r="IC366" s="374"/>
      <c r="ID366" s="374"/>
      <c r="IE366" s="374"/>
      <c r="IF366" s="374"/>
      <c r="IG366" s="374"/>
      <c r="IH366" s="374"/>
      <c r="II366" s="374"/>
      <c r="IJ366" s="374"/>
      <c r="IK366" s="374"/>
      <c r="IL366" s="374"/>
      <c r="IM366" s="374"/>
      <c r="IN366" s="374"/>
      <c r="IO366" s="374"/>
      <c r="IP366" s="374"/>
      <c r="IQ366" s="374"/>
      <c r="IR366" s="374"/>
      <c r="IS366" s="374"/>
      <c r="IT366" s="374"/>
      <c r="IU366" s="374"/>
      <c r="IV366" s="374"/>
      <c r="IW366" s="374"/>
      <c r="IX366" s="374"/>
      <c r="IY366" s="374"/>
      <c r="IZ366" s="374"/>
      <c r="JA366" s="374"/>
      <c r="JB366" s="374"/>
      <c r="JC366" s="374"/>
      <c r="JD366" s="374"/>
      <c r="JE366" s="374"/>
      <c r="JF366" s="374"/>
      <c r="JG366" s="374"/>
      <c r="JH366" s="374"/>
      <c r="JI366" s="374"/>
      <c r="JJ366" s="374"/>
      <c r="JK366" s="374"/>
      <c r="JL366" s="374"/>
      <c r="JM366" s="374"/>
      <c r="JN366" s="374"/>
      <c r="JO366" s="374"/>
      <c r="JP366" s="374"/>
      <c r="JQ366" s="374"/>
      <c r="JR366" s="374"/>
      <c r="JS366" s="374"/>
      <c r="JT366" s="374"/>
      <c r="JU366" s="374"/>
      <c r="JV366" s="374"/>
    </row>
    <row r="367" spans="1:282" s="357" customFormat="1" ht="46.5" outlineLevel="1">
      <c r="A367" s="697"/>
      <c r="B367" s="635" t="s">
        <v>2292</v>
      </c>
      <c r="C367" s="27" t="s">
        <v>2293</v>
      </c>
      <c r="D367" s="27" t="s">
        <v>2294</v>
      </c>
      <c r="E367" s="27" t="s">
        <v>2295</v>
      </c>
      <c r="F367" s="10" t="s">
        <v>2296</v>
      </c>
      <c r="G367" s="10" t="s">
        <v>80</v>
      </c>
      <c r="H367" s="27" t="s">
        <v>2297</v>
      </c>
      <c r="I367" s="34">
        <v>92316.929829999994</v>
      </c>
      <c r="J367" s="34">
        <v>92316.929829999994</v>
      </c>
      <c r="K367" s="34">
        <v>0</v>
      </c>
      <c r="L367" s="34">
        <v>0</v>
      </c>
      <c r="M367" s="34">
        <v>83085.236839999998</v>
      </c>
      <c r="N367" s="34">
        <v>0</v>
      </c>
      <c r="O367" s="27" t="s">
        <v>80</v>
      </c>
      <c r="P367" s="368"/>
      <c r="Q367" s="107">
        <v>45291</v>
      </c>
      <c r="R367" s="27" t="s">
        <v>1666</v>
      </c>
      <c r="S367" s="107">
        <v>44551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0</v>
      </c>
      <c r="AH367" s="34">
        <v>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0</v>
      </c>
      <c r="AO367" s="34">
        <v>0</v>
      </c>
      <c r="AP367" s="34">
        <v>0</v>
      </c>
      <c r="AQ367" s="34">
        <v>0</v>
      </c>
      <c r="AR367" s="34">
        <v>0</v>
      </c>
      <c r="AS367" s="34">
        <v>0</v>
      </c>
      <c r="AT367" s="34">
        <v>0</v>
      </c>
      <c r="AU367" s="34">
        <v>0</v>
      </c>
      <c r="AV367" s="34">
        <v>0</v>
      </c>
      <c r="AW367" s="34">
        <v>0</v>
      </c>
      <c r="AX367" s="34">
        <v>0</v>
      </c>
      <c r="AY367" s="34">
        <v>0</v>
      </c>
      <c r="AZ367" s="34">
        <v>92316.929829999994</v>
      </c>
      <c r="BA367" s="34">
        <v>0</v>
      </c>
      <c r="BB367" s="27" t="s">
        <v>2298</v>
      </c>
      <c r="BC367" s="27"/>
      <c r="BD367" s="35">
        <v>0</v>
      </c>
      <c r="BE367" s="35">
        <v>0</v>
      </c>
      <c r="BF367" s="27" t="s">
        <v>1970</v>
      </c>
      <c r="BG367" s="27"/>
      <c r="BH367" s="27" t="s">
        <v>2015</v>
      </c>
      <c r="BI367" s="27" t="s">
        <v>2820</v>
      </c>
      <c r="BJ367" s="374"/>
      <c r="BK367" s="374"/>
      <c r="BL367" s="374"/>
      <c r="BM367" s="374"/>
      <c r="BN367" s="374"/>
      <c r="BO367" s="374"/>
      <c r="BP367" s="374"/>
      <c r="BQ367" s="374"/>
      <c r="BR367" s="374"/>
      <c r="BS367" s="374"/>
      <c r="BT367" s="374"/>
      <c r="BU367" s="374"/>
      <c r="BV367" s="374"/>
      <c r="BW367" s="374"/>
      <c r="BX367" s="374"/>
      <c r="BY367" s="374"/>
      <c r="BZ367" s="374"/>
      <c r="CA367" s="374"/>
      <c r="CB367" s="374"/>
      <c r="CC367" s="374"/>
      <c r="CD367" s="374"/>
      <c r="CE367" s="374"/>
      <c r="CF367" s="374"/>
      <c r="CG367" s="374"/>
      <c r="CH367" s="374"/>
      <c r="CI367" s="374"/>
      <c r="CJ367" s="374"/>
      <c r="CK367" s="374"/>
      <c r="CL367" s="374"/>
      <c r="CM367" s="374"/>
      <c r="CN367" s="374"/>
      <c r="CO367" s="374"/>
      <c r="CP367" s="374"/>
      <c r="CQ367" s="374"/>
      <c r="CR367" s="374"/>
      <c r="CS367" s="374"/>
      <c r="CT367" s="374"/>
      <c r="CU367" s="374"/>
      <c r="CV367" s="374"/>
      <c r="CW367" s="374"/>
      <c r="CX367" s="374"/>
      <c r="CY367" s="374"/>
      <c r="CZ367" s="374"/>
      <c r="DA367" s="374"/>
      <c r="DB367" s="374"/>
      <c r="DC367" s="374"/>
      <c r="DD367" s="374"/>
      <c r="DE367" s="374"/>
      <c r="DF367" s="374"/>
      <c r="DG367" s="374"/>
      <c r="DH367" s="374"/>
      <c r="DI367" s="374"/>
      <c r="DJ367" s="374"/>
      <c r="DK367" s="374"/>
      <c r="DL367" s="374"/>
      <c r="DM367" s="374"/>
      <c r="DN367" s="374"/>
      <c r="DO367" s="374"/>
      <c r="DP367" s="374"/>
      <c r="DQ367" s="374"/>
      <c r="DR367" s="374"/>
      <c r="DS367" s="374"/>
      <c r="DT367" s="374"/>
      <c r="DU367" s="374"/>
      <c r="DV367" s="374"/>
      <c r="DW367" s="374"/>
      <c r="DX367" s="374"/>
      <c r="DY367" s="374"/>
      <c r="DZ367" s="374"/>
      <c r="EA367" s="374"/>
      <c r="EB367" s="374"/>
      <c r="EC367" s="374"/>
      <c r="ED367" s="374"/>
      <c r="EE367" s="374"/>
      <c r="EF367" s="374"/>
      <c r="EG367" s="374"/>
      <c r="EH367" s="374"/>
      <c r="EI367" s="374"/>
      <c r="EJ367" s="374"/>
      <c r="EK367" s="374"/>
      <c r="EL367" s="374"/>
      <c r="EM367" s="374"/>
      <c r="EN367" s="374"/>
      <c r="EO367" s="374"/>
      <c r="EP367" s="374"/>
      <c r="EQ367" s="374"/>
      <c r="ER367" s="374"/>
      <c r="ES367" s="374"/>
      <c r="ET367" s="374"/>
      <c r="EU367" s="374"/>
      <c r="EV367" s="374"/>
      <c r="EW367" s="374"/>
      <c r="EX367" s="374"/>
      <c r="EY367" s="374"/>
      <c r="EZ367" s="374"/>
      <c r="FA367" s="374"/>
      <c r="FB367" s="374"/>
      <c r="FC367" s="374"/>
      <c r="FD367" s="374"/>
      <c r="FE367" s="374"/>
      <c r="FF367" s="374"/>
      <c r="FG367" s="374"/>
      <c r="FH367" s="374"/>
      <c r="FI367" s="374"/>
      <c r="FJ367" s="374"/>
      <c r="FK367" s="374"/>
      <c r="FL367" s="374"/>
      <c r="FM367" s="374"/>
      <c r="FN367" s="374"/>
      <c r="FO367" s="374"/>
      <c r="FP367" s="374"/>
      <c r="FQ367" s="374"/>
      <c r="FR367" s="374"/>
      <c r="FS367" s="374"/>
      <c r="FT367" s="374"/>
      <c r="FU367" s="374"/>
      <c r="FV367" s="374"/>
      <c r="FW367" s="374"/>
      <c r="FX367" s="374"/>
      <c r="FY367" s="374"/>
      <c r="FZ367" s="374"/>
      <c r="GA367" s="374"/>
      <c r="GB367" s="374"/>
      <c r="GC367" s="374"/>
      <c r="GD367" s="374"/>
      <c r="GE367" s="374"/>
      <c r="GF367" s="374"/>
      <c r="GG367" s="374"/>
      <c r="GH367" s="374"/>
      <c r="GI367" s="374"/>
      <c r="GJ367" s="374"/>
      <c r="GK367" s="374"/>
      <c r="GL367" s="374"/>
      <c r="GM367" s="374"/>
      <c r="GN367" s="374"/>
      <c r="GO367" s="374"/>
      <c r="GP367" s="374"/>
      <c r="GQ367" s="374"/>
      <c r="GR367" s="374"/>
      <c r="GS367" s="374"/>
      <c r="GT367" s="374"/>
      <c r="GU367" s="374"/>
      <c r="GV367" s="374"/>
      <c r="GW367" s="374"/>
      <c r="GX367" s="374"/>
      <c r="GY367" s="374"/>
      <c r="GZ367" s="374"/>
      <c r="HA367" s="374"/>
      <c r="HB367" s="374"/>
      <c r="HC367" s="374"/>
      <c r="HD367" s="374"/>
      <c r="HE367" s="374"/>
      <c r="HF367" s="374"/>
      <c r="HG367" s="374"/>
      <c r="HH367" s="374"/>
      <c r="HI367" s="374"/>
      <c r="HJ367" s="374"/>
      <c r="HK367" s="374"/>
      <c r="HL367" s="374"/>
      <c r="HM367" s="374"/>
      <c r="HN367" s="374"/>
      <c r="HO367" s="374"/>
      <c r="HP367" s="374"/>
      <c r="HQ367" s="374"/>
      <c r="HR367" s="374"/>
      <c r="HS367" s="374"/>
      <c r="HT367" s="374"/>
      <c r="HU367" s="374"/>
      <c r="HV367" s="374"/>
      <c r="HW367" s="374"/>
      <c r="HX367" s="374"/>
      <c r="HY367" s="374"/>
      <c r="HZ367" s="374"/>
      <c r="IA367" s="374"/>
      <c r="IB367" s="374"/>
      <c r="IC367" s="374"/>
      <c r="ID367" s="374"/>
      <c r="IE367" s="374"/>
      <c r="IF367" s="374"/>
      <c r="IG367" s="374"/>
      <c r="IH367" s="374"/>
      <c r="II367" s="374"/>
      <c r="IJ367" s="374"/>
      <c r="IK367" s="374"/>
      <c r="IL367" s="374"/>
      <c r="IM367" s="374"/>
      <c r="IN367" s="374"/>
      <c r="IO367" s="374"/>
      <c r="IP367" s="374"/>
      <c r="IQ367" s="374"/>
      <c r="IR367" s="374"/>
      <c r="IS367" s="374"/>
      <c r="IT367" s="374"/>
      <c r="IU367" s="374"/>
      <c r="IV367" s="374"/>
      <c r="IW367" s="374"/>
      <c r="IX367" s="374"/>
      <c r="IY367" s="374"/>
      <c r="IZ367" s="374"/>
      <c r="JA367" s="374"/>
      <c r="JB367" s="374"/>
      <c r="JC367" s="374"/>
      <c r="JD367" s="374"/>
      <c r="JE367" s="374"/>
      <c r="JF367" s="374"/>
      <c r="JG367" s="374"/>
      <c r="JH367" s="374"/>
      <c r="JI367" s="374"/>
      <c r="JJ367" s="374"/>
      <c r="JK367" s="374"/>
      <c r="JL367" s="374"/>
      <c r="JM367" s="374"/>
      <c r="JN367" s="374"/>
      <c r="JO367" s="374"/>
      <c r="JP367" s="374"/>
      <c r="JQ367" s="374"/>
      <c r="JR367" s="374"/>
      <c r="JS367" s="374"/>
      <c r="JT367" s="374"/>
      <c r="JU367" s="374"/>
      <c r="JV367" s="374"/>
    </row>
    <row r="368" spans="1:282" s="357" customFormat="1" ht="144" outlineLevel="1">
      <c r="A368" s="697"/>
      <c r="B368" s="638" t="s">
        <v>2495</v>
      </c>
      <c r="C368" s="27" t="s">
        <v>80</v>
      </c>
      <c r="D368" s="27" t="s">
        <v>1000</v>
      </c>
      <c r="E368" s="27" t="s">
        <v>80</v>
      </c>
      <c r="F368" s="10" t="s">
        <v>80</v>
      </c>
      <c r="G368" s="10" t="s">
        <v>2172</v>
      </c>
      <c r="H368" s="27" t="s">
        <v>2156</v>
      </c>
      <c r="I368" s="34">
        <v>227000</v>
      </c>
      <c r="J368" s="34">
        <v>182650.16399999999</v>
      </c>
      <c r="K368" s="34">
        <v>44349.836000000003</v>
      </c>
      <c r="L368" s="34">
        <v>0</v>
      </c>
      <c r="M368" s="34">
        <v>82192.573799999998</v>
      </c>
      <c r="N368" s="34">
        <v>0</v>
      </c>
      <c r="O368" s="27" t="s">
        <v>80</v>
      </c>
      <c r="P368" s="368" t="s">
        <v>80</v>
      </c>
      <c r="Q368" s="107" t="s">
        <v>80</v>
      </c>
      <c r="R368" s="27" t="s">
        <v>86</v>
      </c>
      <c r="S368" s="107"/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825</v>
      </c>
      <c r="Z368" s="34">
        <v>0</v>
      </c>
      <c r="AA368" s="34">
        <v>0</v>
      </c>
      <c r="AB368" s="34">
        <v>825</v>
      </c>
      <c r="AC368" s="34">
        <v>0</v>
      </c>
      <c r="AD368" s="542">
        <v>0</v>
      </c>
      <c r="AE368" s="34">
        <v>0</v>
      </c>
      <c r="AF368" s="34">
        <v>0</v>
      </c>
      <c r="AG368" s="542">
        <v>0</v>
      </c>
      <c r="AH368" s="34">
        <v>0</v>
      </c>
      <c r="AI368" s="542">
        <v>825</v>
      </c>
      <c r="AJ368" s="34">
        <v>0</v>
      </c>
      <c r="AK368" s="34">
        <v>0</v>
      </c>
      <c r="AL368" s="542">
        <v>825</v>
      </c>
      <c r="AM368" s="34">
        <v>0</v>
      </c>
      <c r="AN368" s="34">
        <v>0</v>
      </c>
      <c r="AO368" s="34">
        <v>0</v>
      </c>
      <c r="AP368" s="34">
        <v>0</v>
      </c>
      <c r="AQ368" s="34">
        <v>0</v>
      </c>
      <c r="AR368" s="34">
        <v>0</v>
      </c>
      <c r="AS368" s="34">
        <v>0</v>
      </c>
      <c r="AT368" s="34">
        <v>0</v>
      </c>
      <c r="AU368" s="34">
        <v>0</v>
      </c>
      <c r="AV368" s="34">
        <v>0</v>
      </c>
      <c r="AW368" s="34">
        <v>0</v>
      </c>
      <c r="AX368" s="34">
        <v>226175</v>
      </c>
      <c r="AY368" s="34">
        <v>82192.573799999998</v>
      </c>
      <c r="AZ368" s="34">
        <v>0</v>
      </c>
      <c r="BA368" s="34">
        <v>0</v>
      </c>
      <c r="BB368" s="27" t="s">
        <v>2157</v>
      </c>
      <c r="BC368" s="27" t="s">
        <v>2496</v>
      </c>
      <c r="BD368" s="35">
        <v>0</v>
      </c>
      <c r="BE368" s="35">
        <v>0</v>
      </c>
      <c r="BF368" s="27" t="s">
        <v>1971</v>
      </c>
      <c r="BG368" s="27"/>
      <c r="BH368" s="27" t="s">
        <v>2014</v>
      </c>
      <c r="BI368" s="27" t="s">
        <v>2820</v>
      </c>
      <c r="BJ368" s="374"/>
      <c r="BK368" s="374"/>
      <c r="BL368" s="374"/>
      <c r="BM368" s="374"/>
      <c r="BN368" s="374"/>
      <c r="BO368" s="374"/>
      <c r="BP368" s="374"/>
      <c r="BQ368" s="374"/>
      <c r="BR368" s="374"/>
      <c r="BS368" s="374"/>
      <c r="BT368" s="374"/>
      <c r="BU368" s="374"/>
      <c r="BV368" s="374"/>
      <c r="BW368" s="374"/>
      <c r="BX368" s="374"/>
      <c r="BY368" s="374"/>
      <c r="BZ368" s="374"/>
      <c r="CA368" s="374"/>
      <c r="CB368" s="374"/>
      <c r="CC368" s="374"/>
      <c r="CD368" s="374"/>
      <c r="CE368" s="374"/>
      <c r="CF368" s="374"/>
      <c r="CG368" s="374"/>
      <c r="CH368" s="374"/>
      <c r="CI368" s="374"/>
      <c r="CJ368" s="374"/>
      <c r="CK368" s="374"/>
      <c r="CL368" s="374"/>
      <c r="CM368" s="374"/>
      <c r="CN368" s="374"/>
      <c r="CO368" s="374"/>
      <c r="CP368" s="374"/>
      <c r="CQ368" s="374"/>
      <c r="CR368" s="374"/>
      <c r="CS368" s="374"/>
      <c r="CT368" s="374"/>
      <c r="CU368" s="374"/>
      <c r="CV368" s="374"/>
      <c r="CW368" s="374"/>
      <c r="CX368" s="374"/>
      <c r="CY368" s="374"/>
      <c r="CZ368" s="374"/>
      <c r="DA368" s="374"/>
      <c r="DB368" s="374"/>
      <c r="DC368" s="374"/>
      <c r="DD368" s="374"/>
      <c r="DE368" s="374"/>
      <c r="DF368" s="374"/>
      <c r="DG368" s="374"/>
      <c r="DH368" s="374"/>
      <c r="DI368" s="374"/>
      <c r="DJ368" s="374"/>
      <c r="DK368" s="374"/>
      <c r="DL368" s="374"/>
      <c r="DM368" s="374"/>
      <c r="DN368" s="374"/>
      <c r="DO368" s="374"/>
      <c r="DP368" s="374"/>
      <c r="DQ368" s="374"/>
      <c r="DR368" s="374"/>
      <c r="DS368" s="374"/>
      <c r="DT368" s="374"/>
      <c r="DU368" s="374"/>
      <c r="DV368" s="374"/>
      <c r="DW368" s="374"/>
      <c r="DX368" s="374"/>
      <c r="DY368" s="374"/>
      <c r="DZ368" s="374"/>
      <c r="EA368" s="374"/>
      <c r="EB368" s="374"/>
      <c r="EC368" s="374"/>
      <c r="ED368" s="374"/>
      <c r="EE368" s="374"/>
      <c r="EF368" s="374"/>
      <c r="EG368" s="374"/>
      <c r="EH368" s="374"/>
      <c r="EI368" s="374"/>
      <c r="EJ368" s="374"/>
      <c r="EK368" s="374"/>
      <c r="EL368" s="374"/>
      <c r="EM368" s="374"/>
      <c r="EN368" s="374"/>
      <c r="EO368" s="374"/>
      <c r="EP368" s="374"/>
      <c r="EQ368" s="374"/>
      <c r="ER368" s="374"/>
      <c r="ES368" s="374"/>
      <c r="ET368" s="374"/>
      <c r="EU368" s="374"/>
      <c r="EV368" s="374"/>
      <c r="EW368" s="374"/>
      <c r="EX368" s="374"/>
      <c r="EY368" s="374"/>
      <c r="EZ368" s="374"/>
      <c r="FA368" s="374"/>
      <c r="FB368" s="374"/>
      <c r="FC368" s="374"/>
      <c r="FD368" s="374"/>
      <c r="FE368" s="374"/>
      <c r="FF368" s="374"/>
      <c r="FG368" s="374"/>
      <c r="FH368" s="374"/>
      <c r="FI368" s="374"/>
      <c r="FJ368" s="374"/>
      <c r="FK368" s="374"/>
      <c r="FL368" s="374"/>
      <c r="FM368" s="374"/>
      <c r="FN368" s="374"/>
      <c r="FO368" s="374"/>
      <c r="FP368" s="374"/>
      <c r="FQ368" s="374"/>
      <c r="FR368" s="374"/>
      <c r="FS368" s="374"/>
      <c r="FT368" s="374"/>
      <c r="FU368" s="374"/>
      <c r="FV368" s="374"/>
      <c r="FW368" s="374"/>
      <c r="FX368" s="374"/>
      <c r="FY368" s="374"/>
      <c r="FZ368" s="374"/>
      <c r="GA368" s="374"/>
      <c r="GB368" s="374"/>
      <c r="GC368" s="374"/>
      <c r="GD368" s="374"/>
      <c r="GE368" s="374"/>
      <c r="GF368" s="374"/>
      <c r="GG368" s="374"/>
      <c r="GH368" s="374"/>
      <c r="GI368" s="374"/>
      <c r="GJ368" s="374"/>
      <c r="GK368" s="374"/>
      <c r="GL368" s="374"/>
      <c r="GM368" s="374"/>
      <c r="GN368" s="374"/>
      <c r="GO368" s="374"/>
      <c r="GP368" s="374"/>
      <c r="GQ368" s="374"/>
      <c r="GR368" s="374"/>
      <c r="GS368" s="374"/>
      <c r="GT368" s="374"/>
      <c r="GU368" s="374"/>
      <c r="GV368" s="374"/>
      <c r="GW368" s="374"/>
      <c r="GX368" s="374"/>
      <c r="GY368" s="374"/>
      <c r="GZ368" s="374"/>
      <c r="HA368" s="374"/>
      <c r="HB368" s="374"/>
      <c r="HC368" s="374"/>
      <c r="HD368" s="374"/>
      <c r="HE368" s="374"/>
      <c r="HF368" s="374"/>
      <c r="HG368" s="374"/>
      <c r="HH368" s="374"/>
      <c r="HI368" s="374"/>
      <c r="HJ368" s="374"/>
      <c r="HK368" s="374"/>
      <c r="HL368" s="374"/>
      <c r="HM368" s="374"/>
      <c r="HN368" s="374"/>
      <c r="HO368" s="374"/>
      <c r="HP368" s="374"/>
      <c r="HQ368" s="374"/>
      <c r="HR368" s="374"/>
      <c r="HS368" s="374"/>
      <c r="HT368" s="374"/>
      <c r="HU368" s="374"/>
      <c r="HV368" s="374"/>
      <c r="HW368" s="374"/>
      <c r="HX368" s="374"/>
      <c r="HY368" s="374"/>
      <c r="HZ368" s="374"/>
      <c r="IA368" s="374"/>
      <c r="IB368" s="374"/>
      <c r="IC368" s="374"/>
      <c r="ID368" s="374"/>
      <c r="IE368" s="374"/>
      <c r="IF368" s="374"/>
      <c r="IG368" s="374"/>
      <c r="IH368" s="374"/>
      <c r="II368" s="374"/>
      <c r="IJ368" s="374"/>
      <c r="IK368" s="374"/>
      <c r="IL368" s="374"/>
      <c r="IM368" s="374"/>
      <c r="IN368" s="374"/>
      <c r="IO368" s="374"/>
      <c r="IP368" s="374"/>
      <c r="IQ368" s="374"/>
      <c r="IR368" s="374"/>
      <c r="IS368" s="374"/>
      <c r="IT368" s="374"/>
      <c r="IU368" s="374"/>
      <c r="IV368" s="374"/>
      <c r="IW368" s="374"/>
      <c r="IX368" s="374"/>
      <c r="IY368" s="374"/>
      <c r="IZ368" s="374"/>
      <c r="JA368" s="374"/>
      <c r="JB368" s="374"/>
      <c r="JC368" s="374"/>
      <c r="JD368" s="374"/>
      <c r="JE368" s="374"/>
      <c r="JF368" s="374"/>
      <c r="JG368" s="374"/>
      <c r="JH368" s="374"/>
      <c r="JI368" s="374"/>
      <c r="JJ368" s="374"/>
      <c r="JK368" s="374"/>
      <c r="JL368" s="374"/>
      <c r="JM368" s="374"/>
      <c r="JN368" s="374"/>
      <c r="JO368" s="374"/>
      <c r="JP368" s="374"/>
      <c r="JQ368" s="374"/>
      <c r="JR368" s="374"/>
      <c r="JS368" s="374"/>
      <c r="JT368" s="374"/>
      <c r="JU368" s="374"/>
      <c r="JV368" s="374"/>
    </row>
    <row r="369" spans="1:282" s="357" customFormat="1" ht="54" outlineLevel="1">
      <c r="A369" s="697"/>
      <c r="B369" s="638" t="s">
        <v>2197</v>
      </c>
      <c r="C369" s="27" t="s">
        <v>80</v>
      </c>
      <c r="D369" s="27" t="s">
        <v>82</v>
      </c>
      <c r="E369" s="27" t="s">
        <v>80</v>
      </c>
      <c r="F369" s="27" t="s">
        <v>80</v>
      </c>
      <c r="G369" s="10" t="s">
        <v>2198</v>
      </c>
      <c r="H369" s="27" t="s">
        <v>2156</v>
      </c>
      <c r="I369" s="34">
        <v>73228.2</v>
      </c>
      <c r="J369" s="34">
        <v>73228.2</v>
      </c>
      <c r="K369" s="34">
        <v>0</v>
      </c>
      <c r="L369" s="34">
        <v>0</v>
      </c>
      <c r="M369" s="34">
        <v>17622.361000000001</v>
      </c>
      <c r="N369" s="34">
        <v>0</v>
      </c>
      <c r="O369" s="27"/>
      <c r="P369" s="368" t="s">
        <v>80</v>
      </c>
      <c r="Q369" s="107" t="s">
        <v>80</v>
      </c>
      <c r="R369" s="27" t="s">
        <v>86</v>
      </c>
      <c r="S369" s="27"/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492</v>
      </c>
      <c r="Z369" s="34">
        <v>0</v>
      </c>
      <c r="AA369" s="34">
        <v>0</v>
      </c>
      <c r="AB369" s="34">
        <v>492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492</v>
      </c>
      <c r="AJ369" s="34">
        <v>0</v>
      </c>
      <c r="AK369" s="34">
        <v>0</v>
      </c>
      <c r="AL369" s="34">
        <v>492</v>
      </c>
      <c r="AM369" s="34">
        <v>0</v>
      </c>
      <c r="AN369" s="34">
        <v>0</v>
      </c>
      <c r="AO369" s="34">
        <v>0</v>
      </c>
      <c r="AP369" s="34">
        <v>0</v>
      </c>
      <c r="AQ369" s="34">
        <v>0</v>
      </c>
      <c r="AR369" s="34">
        <v>0</v>
      </c>
      <c r="AS369" s="34">
        <v>0</v>
      </c>
      <c r="AT369" s="34">
        <v>0</v>
      </c>
      <c r="AU369" s="34">
        <v>0</v>
      </c>
      <c r="AV369" s="34">
        <v>0</v>
      </c>
      <c r="AW369" s="34">
        <v>0</v>
      </c>
      <c r="AX369" s="34">
        <v>55113.839</v>
      </c>
      <c r="AY369" s="34">
        <v>17622.361000000001</v>
      </c>
      <c r="AZ369" s="34">
        <v>0</v>
      </c>
      <c r="BA369" s="34">
        <v>0</v>
      </c>
      <c r="BB369" s="27" t="s">
        <v>2199</v>
      </c>
      <c r="BC369" s="27" t="s">
        <v>2305</v>
      </c>
      <c r="BD369" s="35">
        <v>0</v>
      </c>
      <c r="BE369" s="35">
        <v>0</v>
      </c>
      <c r="BF369" s="107" t="s">
        <v>1971</v>
      </c>
      <c r="BG369" s="27"/>
      <c r="BH369" s="27" t="s">
        <v>2029</v>
      </c>
      <c r="BI369" s="27" t="s">
        <v>2821</v>
      </c>
      <c r="BJ369" s="374"/>
      <c r="BK369" s="374"/>
      <c r="BL369" s="374"/>
      <c r="BM369" s="374"/>
      <c r="BN369" s="374"/>
      <c r="BO369" s="374"/>
      <c r="BP369" s="374"/>
      <c r="BQ369" s="374"/>
      <c r="BR369" s="374"/>
      <c r="BS369" s="374"/>
      <c r="BT369" s="374"/>
      <c r="BU369" s="374"/>
      <c r="BV369" s="374"/>
      <c r="BW369" s="374"/>
      <c r="BX369" s="374"/>
      <c r="BY369" s="374"/>
      <c r="BZ369" s="374"/>
      <c r="CA369" s="374"/>
      <c r="CB369" s="374"/>
      <c r="CC369" s="374"/>
      <c r="CD369" s="374"/>
      <c r="CE369" s="374"/>
      <c r="CF369" s="374"/>
      <c r="CG369" s="374"/>
      <c r="CH369" s="374"/>
      <c r="CI369" s="374"/>
      <c r="CJ369" s="374"/>
      <c r="CK369" s="374"/>
      <c r="CL369" s="374"/>
      <c r="CM369" s="374"/>
      <c r="CN369" s="374"/>
      <c r="CO369" s="374"/>
      <c r="CP369" s="374"/>
      <c r="CQ369" s="374"/>
      <c r="CR369" s="374"/>
      <c r="CS369" s="374"/>
      <c r="CT369" s="374"/>
      <c r="CU369" s="374"/>
      <c r="CV369" s="374"/>
      <c r="CW369" s="374"/>
      <c r="CX369" s="374"/>
      <c r="CY369" s="374"/>
      <c r="CZ369" s="374"/>
      <c r="DA369" s="374"/>
      <c r="DB369" s="374"/>
      <c r="DC369" s="374"/>
      <c r="DD369" s="374"/>
      <c r="DE369" s="374"/>
      <c r="DF369" s="374"/>
      <c r="DG369" s="374"/>
      <c r="DH369" s="374"/>
      <c r="DI369" s="374"/>
      <c r="DJ369" s="374"/>
      <c r="DK369" s="374"/>
      <c r="DL369" s="374"/>
      <c r="DM369" s="374"/>
      <c r="DN369" s="374"/>
      <c r="DO369" s="374"/>
      <c r="DP369" s="374"/>
      <c r="DQ369" s="374"/>
      <c r="DR369" s="374"/>
      <c r="DS369" s="374"/>
      <c r="DT369" s="374"/>
      <c r="DU369" s="374"/>
      <c r="DV369" s="374"/>
      <c r="DW369" s="374"/>
      <c r="DX369" s="374"/>
      <c r="DY369" s="374"/>
      <c r="DZ369" s="374"/>
      <c r="EA369" s="374"/>
      <c r="EB369" s="374"/>
      <c r="EC369" s="374"/>
      <c r="ED369" s="374"/>
      <c r="EE369" s="374"/>
      <c r="EF369" s="374"/>
      <c r="EG369" s="374"/>
      <c r="EH369" s="374"/>
      <c r="EI369" s="374"/>
      <c r="EJ369" s="374"/>
      <c r="EK369" s="374"/>
      <c r="EL369" s="374"/>
      <c r="EM369" s="374"/>
      <c r="EN369" s="374"/>
      <c r="EO369" s="374"/>
      <c r="EP369" s="374"/>
      <c r="EQ369" s="374"/>
      <c r="ER369" s="374"/>
      <c r="ES369" s="374"/>
      <c r="ET369" s="374"/>
      <c r="EU369" s="374"/>
      <c r="EV369" s="374"/>
      <c r="EW369" s="374"/>
      <c r="EX369" s="374"/>
      <c r="EY369" s="374"/>
      <c r="EZ369" s="374"/>
      <c r="FA369" s="374"/>
      <c r="FB369" s="374"/>
      <c r="FC369" s="374"/>
      <c r="FD369" s="374"/>
      <c r="FE369" s="374"/>
      <c r="FF369" s="374"/>
      <c r="FG369" s="374"/>
      <c r="FH369" s="374"/>
      <c r="FI369" s="374"/>
      <c r="FJ369" s="374"/>
      <c r="FK369" s="374"/>
      <c r="FL369" s="374"/>
      <c r="FM369" s="374"/>
      <c r="FN369" s="374"/>
      <c r="FO369" s="374"/>
      <c r="FP369" s="374"/>
      <c r="FQ369" s="374"/>
      <c r="FR369" s="374"/>
      <c r="FS369" s="374"/>
      <c r="FT369" s="374"/>
      <c r="FU369" s="374"/>
      <c r="FV369" s="374"/>
      <c r="FW369" s="374"/>
      <c r="FX369" s="374"/>
      <c r="FY369" s="374"/>
      <c r="FZ369" s="374"/>
      <c r="GA369" s="374"/>
      <c r="GB369" s="374"/>
      <c r="GC369" s="374"/>
      <c r="GD369" s="374"/>
      <c r="GE369" s="374"/>
      <c r="GF369" s="374"/>
      <c r="GG369" s="374"/>
      <c r="GH369" s="374"/>
      <c r="GI369" s="374"/>
      <c r="GJ369" s="374"/>
      <c r="GK369" s="374"/>
      <c r="GL369" s="374"/>
      <c r="GM369" s="374"/>
      <c r="GN369" s="374"/>
      <c r="GO369" s="374"/>
      <c r="GP369" s="374"/>
      <c r="GQ369" s="374"/>
      <c r="GR369" s="374"/>
      <c r="GS369" s="374"/>
      <c r="GT369" s="374"/>
      <c r="GU369" s="374"/>
      <c r="GV369" s="374"/>
      <c r="GW369" s="374"/>
      <c r="GX369" s="374"/>
      <c r="GY369" s="374"/>
      <c r="GZ369" s="374"/>
      <c r="HA369" s="374"/>
      <c r="HB369" s="374"/>
      <c r="HC369" s="374"/>
      <c r="HD369" s="374"/>
      <c r="HE369" s="374"/>
      <c r="HF369" s="374"/>
      <c r="HG369" s="374"/>
      <c r="HH369" s="374"/>
      <c r="HI369" s="374"/>
      <c r="HJ369" s="374"/>
      <c r="HK369" s="374"/>
      <c r="HL369" s="374"/>
      <c r="HM369" s="374"/>
      <c r="HN369" s="374"/>
      <c r="HO369" s="374"/>
      <c r="HP369" s="374"/>
      <c r="HQ369" s="374"/>
      <c r="HR369" s="374"/>
      <c r="HS369" s="374"/>
      <c r="HT369" s="374"/>
      <c r="HU369" s="374"/>
      <c r="HV369" s="374"/>
      <c r="HW369" s="374"/>
      <c r="HX369" s="374"/>
      <c r="HY369" s="374"/>
      <c r="HZ369" s="374"/>
      <c r="IA369" s="374"/>
      <c r="IB369" s="374"/>
      <c r="IC369" s="374"/>
      <c r="ID369" s="374"/>
      <c r="IE369" s="374"/>
      <c r="IF369" s="374"/>
      <c r="IG369" s="374"/>
      <c r="IH369" s="374"/>
      <c r="II369" s="374"/>
      <c r="IJ369" s="374"/>
      <c r="IK369" s="374"/>
      <c r="IL369" s="374"/>
      <c r="IM369" s="374"/>
      <c r="IN369" s="374"/>
      <c r="IO369" s="374"/>
      <c r="IP369" s="374"/>
      <c r="IQ369" s="374"/>
      <c r="IR369" s="374"/>
      <c r="IS369" s="374"/>
      <c r="IT369" s="374"/>
      <c r="IU369" s="374"/>
      <c r="IV369" s="374"/>
      <c r="IW369" s="374"/>
      <c r="IX369" s="374"/>
      <c r="IY369" s="374"/>
      <c r="IZ369" s="374"/>
      <c r="JA369" s="374"/>
      <c r="JB369" s="374"/>
      <c r="JC369" s="374"/>
      <c r="JD369" s="374"/>
      <c r="JE369" s="374"/>
      <c r="JF369" s="374"/>
      <c r="JG369" s="374"/>
      <c r="JH369" s="374"/>
      <c r="JI369" s="374"/>
      <c r="JJ369" s="374"/>
      <c r="JK369" s="374"/>
      <c r="JL369" s="374"/>
      <c r="JM369" s="374"/>
      <c r="JN369" s="374"/>
      <c r="JO369" s="374"/>
      <c r="JP369" s="374"/>
      <c r="JQ369" s="374"/>
      <c r="JR369" s="374"/>
      <c r="JS369" s="374"/>
      <c r="JT369" s="374"/>
      <c r="JU369" s="374"/>
      <c r="JV369" s="374"/>
    </row>
    <row r="370" spans="1:282" s="357" customFormat="1" ht="69.75" outlineLevel="1">
      <c r="A370" s="697"/>
      <c r="B370" s="638" t="s">
        <v>2619</v>
      </c>
      <c r="C370" s="27" t="s">
        <v>2940</v>
      </c>
      <c r="D370" s="27" t="s">
        <v>2294</v>
      </c>
      <c r="E370" s="27" t="s">
        <v>2295</v>
      </c>
      <c r="F370" s="27" t="s">
        <v>2296</v>
      </c>
      <c r="G370" s="10" t="s">
        <v>80</v>
      </c>
      <c r="H370" s="27" t="s">
        <v>2620</v>
      </c>
      <c r="I370" s="34">
        <v>133965.90995</v>
      </c>
      <c r="J370" s="34">
        <v>133965.90995</v>
      </c>
      <c r="K370" s="34">
        <v>0</v>
      </c>
      <c r="L370" s="34">
        <v>0</v>
      </c>
      <c r="M370" s="34">
        <v>113871.02346</v>
      </c>
      <c r="N370" s="34">
        <v>0</v>
      </c>
      <c r="O370" s="27" t="s">
        <v>80</v>
      </c>
      <c r="P370" s="368" t="s">
        <v>80</v>
      </c>
      <c r="Q370" s="107" t="s">
        <v>80</v>
      </c>
      <c r="R370" s="27" t="s">
        <v>1666</v>
      </c>
      <c r="S370" s="107"/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0</v>
      </c>
      <c r="AI370" s="34">
        <v>0</v>
      </c>
      <c r="AJ370" s="34">
        <v>0</v>
      </c>
      <c r="AK370" s="34">
        <v>0</v>
      </c>
      <c r="AL370" s="34">
        <v>0</v>
      </c>
      <c r="AM370" s="34">
        <v>0</v>
      </c>
      <c r="AN370" s="34">
        <v>0</v>
      </c>
      <c r="AO370" s="34">
        <v>0</v>
      </c>
      <c r="AP370" s="34">
        <v>0</v>
      </c>
      <c r="AQ370" s="34">
        <v>0</v>
      </c>
      <c r="AR370" s="34">
        <v>0</v>
      </c>
      <c r="AS370" s="34">
        <v>0</v>
      </c>
      <c r="AT370" s="34">
        <v>0</v>
      </c>
      <c r="AU370" s="34">
        <v>0</v>
      </c>
      <c r="AV370" s="34">
        <v>0</v>
      </c>
      <c r="AW370" s="34">
        <v>0</v>
      </c>
      <c r="AX370" s="34">
        <v>0</v>
      </c>
      <c r="AY370" s="34">
        <v>0</v>
      </c>
      <c r="AZ370" s="34">
        <v>133965.90995</v>
      </c>
      <c r="BA370" s="34">
        <v>0</v>
      </c>
      <c r="BB370" s="27" t="s">
        <v>2941</v>
      </c>
      <c r="BC370" s="27" t="s">
        <v>2704</v>
      </c>
      <c r="BD370" s="35">
        <v>0</v>
      </c>
      <c r="BE370" s="35">
        <v>0</v>
      </c>
      <c r="BF370" s="107" t="s">
        <v>1970</v>
      </c>
      <c r="BG370" s="27"/>
      <c r="BH370" s="27" t="s">
        <v>2015</v>
      </c>
      <c r="BI370" s="27"/>
      <c r="BJ370" s="374"/>
      <c r="BK370" s="374"/>
      <c r="BL370" s="374"/>
      <c r="BM370" s="374"/>
      <c r="BN370" s="374"/>
      <c r="BO370" s="374"/>
      <c r="BP370" s="374"/>
      <c r="BQ370" s="374"/>
      <c r="BR370" s="374"/>
      <c r="BS370" s="374"/>
      <c r="BT370" s="374"/>
      <c r="BU370" s="374"/>
      <c r="BV370" s="374"/>
      <c r="BW370" s="374"/>
      <c r="BX370" s="374"/>
      <c r="BY370" s="374"/>
      <c r="BZ370" s="374"/>
      <c r="CA370" s="374"/>
      <c r="CB370" s="374"/>
      <c r="CC370" s="374"/>
      <c r="CD370" s="374"/>
      <c r="CE370" s="374"/>
      <c r="CF370" s="374"/>
      <c r="CG370" s="374"/>
      <c r="CH370" s="374"/>
      <c r="CI370" s="374"/>
      <c r="CJ370" s="374"/>
      <c r="CK370" s="374"/>
      <c r="CL370" s="374"/>
      <c r="CM370" s="374"/>
      <c r="CN370" s="374"/>
      <c r="CO370" s="374"/>
      <c r="CP370" s="374"/>
      <c r="CQ370" s="374"/>
      <c r="CR370" s="374"/>
      <c r="CS370" s="374"/>
      <c r="CT370" s="374"/>
      <c r="CU370" s="374"/>
      <c r="CV370" s="374"/>
      <c r="CW370" s="374"/>
      <c r="CX370" s="374"/>
      <c r="CY370" s="374"/>
      <c r="CZ370" s="374"/>
      <c r="DA370" s="374"/>
      <c r="DB370" s="374"/>
      <c r="DC370" s="374"/>
      <c r="DD370" s="374"/>
      <c r="DE370" s="374"/>
      <c r="DF370" s="374"/>
      <c r="DG370" s="374"/>
      <c r="DH370" s="374"/>
      <c r="DI370" s="374"/>
      <c r="DJ370" s="374"/>
      <c r="DK370" s="374"/>
      <c r="DL370" s="374"/>
      <c r="DM370" s="374"/>
      <c r="DN370" s="374"/>
      <c r="DO370" s="374"/>
      <c r="DP370" s="374"/>
      <c r="DQ370" s="374"/>
      <c r="DR370" s="374"/>
      <c r="DS370" s="374"/>
      <c r="DT370" s="374"/>
      <c r="DU370" s="374"/>
      <c r="DV370" s="374"/>
      <c r="DW370" s="374"/>
      <c r="DX370" s="374"/>
      <c r="DY370" s="374"/>
      <c r="DZ370" s="374"/>
      <c r="EA370" s="374"/>
      <c r="EB370" s="374"/>
      <c r="EC370" s="374"/>
      <c r="ED370" s="374"/>
      <c r="EE370" s="374"/>
      <c r="EF370" s="374"/>
      <c r="EG370" s="374"/>
      <c r="EH370" s="374"/>
      <c r="EI370" s="374"/>
      <c r="EJ370" s="374"/>
      <c r="EK370" s="374"/>
      <c r="EL370" s="374"/>
      <c r="EM370" s="374"/>
      <c r="EN370" s="374"/>
      <c r="EO370" s="374"/>
      <c r="EP370" s="374"/>
      <c r="EQ370" s="374"/>
      <c r="ER370" s="374"/>
      <c r="ES370" s="374"/>
      <c r="ET370" s="374"/>
      <c r="EU370" s="374"/>
      <c r="EV370" s="374"/>
      <c r="EW370" s="374"/>
      <c r="EX370" s="374"/>
      <c r="EY370" s="374"/>
      <c r="EZ370" s="374"/>
      <c r="FA370" s="374"/>
      <c r="FB370" s="374"/>
      <c r="FC370" s="374"/>
      <c r="FD370" s="374"/>
      <c r="FE370" s="374"/>
      <c r="FF370" s="374"/>
      <c r="FG370" s="374"/>
      <c r="FH370" s="374"/>
      <c r="FI370" s="374"/>
      <c r="FJ370" s="374"/>
      <c r="FK370" s="374"/>
      <c r="FL370" s="374"/>
      <c r="FM370" s="374"/>
      <c r="FN370" s="374"/>
      <c r="FO370" s="374"/>
      <c r="FP370" s="374"/>
      <c r="FQ370" s="374"/>
      <c r="FR370" s="374"/>
      <c r="FS370" s="374"/>
      <c r="FT370" s="374"/>
      <c r="FU370" s="374"/>
      <c r="FV370" s="374"/>
      <c r="FW370" s="374"/>
      <c r="FX370" s="374"/>
      <c r="FY370" s="374"/>
      <c r="FZ370" s="374"/>
      <c r="GA370" s="374"/>
      <c r="GB370" s="374"/>
      <c r="GC370" s="374"/>
      <c r="GD370" s="374"/>
      <c r="GE370" s="374"/>
      <c r="GF370" s="374"/>
      <c r="GG370" s="374"/>
      <c r="GH370" s="374"/>
      <c r="GI370" s="374"/>
      <c r="GJ370" s="374"/>
      <c r="GK370" s="374"/>
      <c r="GL370" s="374"/>
      <c r="GM370" s="374"/>
      <c r="GN370" s="374"/>
      <c r="GO370" s="374"/>
      <c r="GP370" s="374"/>
      <c r="GQ370" s="374"/>
      <c r="GR370" s="374"/>
      <c r="GS370" s="374"/>
      <c r="GT370" s="374"/>
      <c r="GU370" s="374"/>
      <c r="GV370" s="374"/>
      <c r="GW370" s="374"/>
      <c r="GX370" s="374"/>
      <c r="GY370" s="374"/>
      <c r="GZ370" s="374"/>
      <c r="HA370" s="374"/>
      <c r="HB370" s="374"/>
      <c r="HC370" s="374"/>
      <c r="HD370" s="374"/>
      <c r="HE370" s="374"/>
      <c r="HF370" s="374"/>
      <c r="HG370" s="374"/>
      <c r="HH370" s="374"/>
      <c r="HI370" s="374"/>
      <c r="HJ370" s="374"/>
      <c r="HK370" s="374"/>
      <c r="HL370" s="374"/>
      <c r="HM370" s="374"/>
      <c r="HN370" s="374"/>
      <c r="HO370" s="374"/>
      <c r="HP370" s="374"/>
      <c r="HQ370" s="374"/>
      <c r="HR370" s="374"/>
      <c r="HS370" s="374"/>
      <c r="HT370" s="374"/>
      <c r="HU370" s="374"/>
      <c r="HV370" s="374"/>
      <c r="HW370" s="374"/>
      <c r="HX370" s="374"/>
      <c r="HY370" s="374"/>
      <c r="HZ370" s="374"/>
      <c r="IA370" s="374"/>
      <c r="IB370" s="374"/>
      <c r="IC370" s="374"/>
      <c r="ID370" s="374"/>
      <c r="IE370" s="374"/>
      <c r="IF370" s="374"/>
      <c r="IG370" s="374"/>
      <c r="IH370" s="374"/>
      <c r="II370" s="374"/>
      <c r="IJ370" s="374"/>
      <c r="IK370" s="374"/>
      <c r="IL370" s="374"/>
      <c r="IM370" s="374"/>
      <c r="IN370" s="374"/>
      <c r="IO370" s="374"/>
      <c r="IP370" s="374"/>
      <c r="IQ370" s="374"/>
      <c r="IR370" s="374"/>
      <c r="IS370" s="374"/>
      <c r="IT370" s="374"/>
      <c r="IU370" s="374"/>
      <c r="IV370" s="374"/>
      <c r="IW370" s="374"/>
      <c r="IX370" s="374"/>
      <c r="IY370" s="374"/>
      <c r="IZ370" s="374"/>
      <c r="JA370" s="374"/>
      <c r="JB370" s="374"/>
      <c r="JC370" s="374"/>
      <c r="JD370" s="374"/>
      <c r="JE370" s="374"/>
      <c r="JF370" s="374"/>
      <c r="JG370" s="374"/>
      <c r="JH370" s="374"/>
      <c r="JI370" s="374"/>
      <c r="JJ370" s="374"/>
      <c r="JK370" s="374"/>
      <c r="JL370" s="374"/>
      <c r="JM370" s="374"/>
      <c r="JN370" s="374"/>
      <c r="JO370" s="374"/>
      <c r="JP370" s="374"/>
      <c r="JQ370" s="374"/>
      <c r="JR370" s="374"/>
      <c r="JS370" s="374"/>
      <c r="JT370" s="374"/>
      <c r="JU370" s="374"/>
      <c r="JV370" s="374"/>
    </row>
    <row r="371" spans="1:282" s="348" customFormat="1" ht="52.5">
      <c r="A371" s="697"/>
      <c r="B371" s="622" t="s">
        <v>268</v>
      </c>
      <c r="C371" s="64" t="s">
        <v>80</v>
      </c>
      <c r="D371" s="64" t="s">
        <v>80</v>
      </c>
      <c r="E371" s="64" t="s">
        <v>80</v>
      </c>
      <c r="F371" s="64" t="s">
        <v>80</v>
      </c>
      <c r="G371" s="94" t="s">
        <v>80</v>
      </c>
      <c r="H371" s="64" t="s">
        <v>80</v>
      </c>
      <c r="I371" s="45">
        <f t="shared" ref="I371:N371" si="66">SUM(I362:I370)</f>
        <v>672062.32126999996</v>
      </c>
      <c r="J371" s="45">
        <f t="shared" si="66"/>
        <v>602037.52750000008</v>
      </c>
      <c r="K371" s="45">
        <f t="shared" si="66"/>
        <v>70024.793770000004</v>
      </c>
      <c r="L371" s="45">
        <f t="shared" si="66"/>
        <v>0</v>
      </c>
      <c r="M371" s="45">
        <f t="shared" si="66"/>
        <v>347704.32458000001</v>
      </c>
      <c r="N371" s="45">
        <f t="shared" si="66"/>
        <v>0</v>
      </c>
      <c r="O371" s="64" t="s">
        <v>80</v>
      </c>
      <c r="P371" s="378" t="s">
        <v>80</v>
      </c>
      <c r="Q371" s="103" t="s">
        <v>80</v>
      </c>
      <c r="R371" s="103" t="s">
        <v>80</v>
      </c>
      <c r="S371" s="64" t="s">
        <v>80</v>
      </c>
      <c r="T371" s="45">
        <f t="shared" ref="T371:BA371" si="67">SUM(T362:T370)</f>
        <v>54030.194239999997</v>
      </c>
      <c r="U371" s="45">
        <f t="shared" si="67"/>
        <v>45613.913809999998</v>
      </c>
      <c r="V371" s="45">
        <f t="shared" si="67"/>
        <v>36020.129480000003</v>
      </c>
      <c r="W371" s="45">
        <f t="shared" si="67"/>
        <v>135664.23753000001</v>
      </c>
      <c r="X371" s="45">
        <f t="shared" si="67"/>
        <v>0</v>
      </c>
      <c r="Y371" s="45">
        <f t="shared" si="67"/>
        <v>1317</v>
      </c>
      <c r="Z371" s="45">
        <f t="shared" si="67"/>
        <v>99919.812969999999</v>
      </c>
      <c r="AA371" s="45">
        <f t="shared" si="67"/>
        <v>0</v>
      </c>
      <c r="AB371" s="45">
        <f t="shared" si="67"/>
        <v>101236.81297</v>
      </c>
      <c r="AC371" s="45">
        <f t="shared" si="67"/>
        <v>36020.129480000003</v>
      </c>
      <c r="AD371" s="45">
        <f t="shared" si="67"/>
        <v>0</v>
      </c>
      <c r="AE371" s="45">
        <f t="shared" si="67"/>
        <v>0</v>
      </c>
      <c r="AF371" s="45">
        <f t="shared" si="67"/>
        <v>0</v>
      </c>
      <c r="AG371" s="45">
        <f t="shared" si="67"/>
        <v>0</v>
      </c>
      <c r="AH371" s="45">
        <f t="shared" si="67"/>
        <v>36020.129480000003</v>
      </c>
      <c r="AI371" s="45">
        <f t="shared" si="67"/>
        <v>1317</v>
      </c>
      <c r="AJ371" s="45">
        <f t="shared" si="67"/>
        <v>51094.257535000004</v>
      </c>
      <c r="AK371" s="45">
        <f t="shared" si="67"/>
        <v>0</v>
      </c>
      <c r="AL371" s="45">
        <f t="shared" si="67"/>
        <v>52411.257535000004</v>
      </c>
      <c r="AM371" s="45">
        <f t="shared" si="67"/>
        <v>0</v>
      </c>
      <c r="AN371" s="45">
        <f t="shared" si="67"/>
        <v>0</v>
      </c>
      <c r="AO371" s="45">
        <f t="shared" si="67"/>
        <v>24412.777717500001</v>
      </c>
      <c r="AP371" s="45">
        <f t="shared" si="67"/>
        <v>0</v>
      </c>
      <c r="AQ371" s="45">
        <f t="shared" si="67"/>
        <v>24412.777717500001</v>
      </c>
      <c r="AR371" s="45">
        <f t="shared" si="67"/>
        <v>0</v>
      </c>
      <c r="AS371" s="45">
        <f t="shared" si="67"/>
        <v>0</v>
      </c>
      <c r="AT371" s="45">
        <f t="shared" si="67"/>
        <v>24412.777717500001</v>
      </c>
      <c r="AU371" s="45">
        <f t="shared" si="67"/>
        <v>0</v>
      </c>
      <c r="AV371" s="45">
        <f t="shared" si="67"/>
        <v>24412.777717500001</v>
      </c>
      <c r="AW371" s="45">
        <f t="shared" si="67"/>
        <v>0</v>
      </c>
      <c r="AX371" s="45">
        <f t="shared" si="67"/>
        <v>313534.83899999998</v>
      </c>
      <c r="AY371" s="45">
        <f t="shared" si="67"/>
        <v>114727.9348</v>
      </c>
      <c r="AZ371" s="45">
        <f t="shared" si="67"/>
        <v>226282.83977999998</v>
      </c>
      <c r="BA371" s="45">
        <f t="shared" si="67"/>
        <v>0</v>
      </c>
      <c r="BB371" s="64" t="s">
        <v>80</v>
      </c>
      <c r="BC371" s="64" t="s">
        <v>80</v>
      </c>
      <c r="BD371" s="45">
        <f>SUM(BD362:BD370)</f>
        <v>0</v>
      </c>
      <c r="BE371" s="45">
        <f>SUM(BE362:BE370)</f>
        <v>0</v>
      </c>
      <c r="BF371" s="64" t="s">
        <v>80</v>
      </c>
      <c r="BG371" s="64" t="s">
        <v>80</v>
      </c>
      <c r="BH371" s="370" t="s">
        <v>80</v>
      </c>
      <c r="BI371" s="370" t="s">
        <v>80</v>
      </c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  <c r="EL371" s="41"/>
      <c r="EM371" s="41"/>
      <c r="EN371" s="41"/>
      <c r="EO371" s="41"/>
      <c r="EP371" s="41"/>
      <c r="EQ371" s="41"/>
      <c r="ER371" s="41"/>
      <c r="ES371" s="41"/>
      <c r="ET371" s="41"/>
      <c r="EU371" s="41"/>
      <c r="EV371" s="41"/>
      <c r="EW371" s="41"/>
      <c r="EX371" s="41"/>
      <c r="EY371" s="41"/>
      <c r="EZ371" s="41"/>
      <c r="FA371" s="41"/>
      <c r="FB371" s="41"/>
      <c r="FC371" s="41"/>
      <c r="FD371" s="41"/>
      <c r="FE371" s="41"/>
      <c r="FF371" s="41"/>
      <c r="FG371" s="41"/>
      <c r="FH371" s="41"/>
      <c r="FI371" s="41"/>
      <c r="FJ371" s="41"/>
      <c r="FK371" s="41"/>
      <c r="FL371" s="41"/>
      <c r="FM371" s="41"/>
      <c r="FN371" s="41"/>
      <c r="FO371" s="41"/>
      <c r="FP371" s="41"/>
      <c r="FQ371" s="41"/>
      <c r="FR371" s="41"/>
      <c r="FS371" s="41"/>
      <c r="FT371" s="41"/>
      <c r="FU371" s="41"/>
      <c r="FV371" s="41"/>
      <c r="FW371" s="41"/>
      <c r="FX371" s="41"/>
      <c r="FY371" s="41"/>
      <c r="FZ371" s="41"/>
      <c r="GA371" s="41"/>
      <c r="GB371" s="41"/>
      <c r="GC371" s="41"/>
      <c r="GD371" s="41"/>
      <c r="GE371" s="41"/>
      <c r="GF371" s="41"/>
      <c r="GG371" s="41"/>
      <c r="GH371" s="41"/>
      <c r="GI371" s="41"/>
      <c r="GJ371" s="41"/>
      <c r="GK371" s="41"/>
      <c r="GL371" s="41"/>
      <c r="GM371" s="41"/>
      <c r="GN371" s="41"/>
      <c r="GO371" s="41"/>
      <c r="GP371" s="41"/>
      <c r="GQ371" s="41"/>
      <c r="GR371" s="41"/>
      <c r="GS371" s="41"/>
      <c r="GT371" s="41"/>
      <c r="GU371" s="41"/>
      <c r="GV371" s="41"/>
      <c r="GW371" s="41"/>
      <c r="GX371" s="41"/>
      <c r="GY371" s="41"/>
      <c r="GZ371" s="41"/>
      <c r="HA371" s="41"/>
      <c r="HB371" s="41"/>
      <c r="HC371" s="41"/>
      <c r="HD371" s="41"/>
      <c r="HE371" s="41"/>
      <c r="HF371" s="41"/>
      <c r="HG371" s="41"/>
      <c r="HH371" s="41"/>
      <c r="HI371" s="41"/>
      <c r="HJ371" s="41"/>
      <c r="HK371" s="41"/>
      <c r="HL371" s="41"/>
      <c r="HM371" s="41"/>
      <c r="HN371" s="41"/>
      <c r="HO371" s="41"/>
      <c r="HP371" s="41"/>
      <c r="HQ371" s="41"/>
      <c r="HR371" s="41"/>
      <c r="HS371" s="41"/>
      <c r="HT371" s="41"/>
      <c r="HU371" s="41"/>
      <c r="HV371" s="41"/>
      <c r="HW371" s="41"/>
      <c r="HX371" s="41"/>
      <c r="HY371" s="41"/>
      <c r="HZ371" s="41"/>
      <c r="IA371" s="41"/>
      <c r="IB371" s="41"/>
      <c r="IC371" s="41"/>
      <c r="ID371" s="41"/>
      <c r="IE371" s="41"/>
      <c r="IF371" s="41"/>
      <c r="IG371" s="41"/>
      <c r="IH371" s="41"/>
      <c r="II371" s="41"/>
      <c r="IJ371" s="41"/>
      <c r="IK371" s="41"/>
      <c r="IL371" s="41"/>
      <c r="IM371" s="41"/>
      <c r="IN371" s="41"/>
      <c r="IO371" s="41"/>
      <c r="IP371" s="41"/>
      <c r="IQ371" s="41"/>
      <c r="IR371" s="41"/>
      <c r="IS371" s="41"/>
      <c r="IT371" s="41"/>
      <c r="IU371" s="41"/>
      <c r="IV371" s="41"/>
      <c r="IW371" s="41"/>
      <c r="IX371" s="41"/>
      <c r="IY371" s="41"/>
      <c r="IZ371" s="41"/>
      <c r="JA371" s="41"/>
      <c r="JB371" s="41"/>
      <c r="JC371" s="41"/>
      <c r="JD371" s="41"/>
      <c r="JE371" s="41"/>
      <c r="JF371" s="41"/>
      <c r="JG371" s="41"/>
      <c r="JH371" s="41"/>
      <c r="JI371" s="41"/>
      <c r="JJ371" s="41"/>
      <c r="JK371" s="41"/>
      <c r="JL371" s="41"/>
      <c r="JM371" s="41"/>
      <c r="JN371" s="41"/>
      <c r="JO371" s="41"/>
      <c r="JP371" s="41"/>
      <c r="JQ371" s="41"/>
      <c r="JR371" s="41"/>
      <c r="JS371" s="41"/>
      <c r="JT371" s="41"/>
      <c r="JU371" s="41"/>
      <c r="JV371" s="41"/>
    </row>
    <row r="372" spans="1:282" s="41" customFormat="1" ht="60.75" customHeight="1">
      <c r="A372" s="697"/>
      <c r="B372" s="634" t="s">
        <v>269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63" t="s">
        <v>80</v>
      </c>
      <c r="P372" s="379" t="s">
        <v>80</v>
      </c>
      <c r="Q372" s="104" t="s">
        <v>80</v>
      </c>
      <c r="R372" s="104" t="s">
        <v>80</v>
      </c>
      <c r="S372" s="63" t="s">
        <v>80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0</v>
      </c>
      <c r="AA372" s="26">
        <v>0</v>
      </c>
      <c r="AB372" s="26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  <c r="AT372" s="26">
        <v>0</v>
      </c>
      <c r="AU372" s="26">
        <v>0</v>
      </c>
      <c r="AV372" s="26">
        <v>0</v>
      </c>
      <c r="AW372" s="26">
        <v>0</v>
      </c>
      <c r="AX372" s="26">
        <v>0</v>
      </c>
      <c r="AY372" s="26">
        <v>0</v>
      </c>
      <c r="AZ372" s="26">
        <v>0</v>
      </c>
      <c r="BA372" s="26">
        <v>0</v>
      </c>
      <c r="BB372" s="63" t="s">
        <v>80</v>
      </c>
      <c r="BC372" s="63" t="s">
        <v>80</v>
      </c>
      <c r="BD372" s="26">
        <v>0</v>
      </c>
      <c r="BE372" s="26">
        <v>0</v>
      </c>
      <c r="BF372" s="63" t="s">
        <v>80</v>
      </c>
      <c r="BG372" s="63" t="s">
        <v>80</v>
      </c>
      <c r="BH372" s="377" t="s">
        <v>80</v>
      </c>
      <c r="BI372" s="377" t="s">
        <v>80</v>
      </c>
    </row>
    <row r="373" spans="1:282" s="347" customFormat="1" ht="34.5" customHeight="1">
      <c r="A373" s="697"/>
      <c r="B373" s="627" t="s">
        <v>10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 t="shared" ref="I373:N373" si="68">I371+I372</f>
        <v>672062.32126999996</v>
      </c>
      <c r="J373" s="44">
        <f t="shared" si="68"/>
        <v>602037.52750000008</v>
      </c>
      <c r="K373" s="44">
        <f t="shared" si="68"/>
        <v>70024.793770000004</v>
      </c>
      <c r="L373" s="44">
        <f t="shared" si="68"/>
        <v>0</v>
      </c>
      <c r="M373" s="44">
        <f t="shared" si="68"/>
        <v>347704.32458000001</v>
      </c>
      <c r="N373" s="44">
        <f t="shared" si="68"/>
        <v>0</v>
      </c>
      <c r="O373" s="65" t="s">
        <v>80</v>
      </c>
      <c r="P373" s="380" t="s">
        <v>80</v>
      </c>
      <c r="Q373" s="102" t="s">
        <v>80</v>
      </c>
      <c r="R373" s="102" t="s">
        <v>80</v>
      </c>
      <c r="S373" s="65" t="s">
        <v>80</v>
      </c>
      <c r="T373" s="44">
        <f t="shared" ref="T373:X373" si="69">T371+T372</f>
        <v>54030.194239999997</v>
      </c>
      <c r="U373" s="44">
        <f t="shared" si="69"/>
        <v>45613.913809999998</v>
      </c>
      <c r="V373" s="44">
        <f t="shared" si="69"/>
        <v>36020.129480000003</v>
      </c>
      <c r="W373" s="44">
        <f t="shared" si="69"/>
        <v>135664.23753000001</v>
      </c>
      <c r="X373" s="44">
        <f t="shared" si="69"/>
        <v>0</v>
      </c>
      <c r="Y373" s="44">
        <f t="shared" ref="Y373:AC373" si="70">Y371+Y372</f>
        <v>1317</v>
      </c>
      <c r="Z373" s="44">
        <f t="shared" si="70"/>
        <v>99919.812969999999</v>
      </c>
      <c r="AA373" s="44">
        <f t="shared" si="70"/>
        <v>0</v>
      </c>
      <c r="AB373" s="44">
        <f t="shared" si="70"/>
        <v>101236.81297</v>
      </c>
      <c r="AC373" s="44">
        <f t="shared" si="70"/>
        <v>36020.129480000003</v>
      </c>
      <c r="AD373" s="44">
        <f t="shared" ref="AD373:AW373" si="71">AD371+AD372</f>
        <v>0</v>
      </c>
      <c r="AE373" s="44">
        <f t="shared" si="71"/>
        <v>0</v>
      </c>
      <c r="AF373" s="44">
        <f t="shared" si="71"/>
        <v>0</v>
      </c>
      <c r="AG373" s="44">
        <f t="shared" si="71"/>
        <v>0</v>
      </c>
      <c r="AH373" s="44">
        <f t="shared" si="71"/>
        <v>36020.129480000003</v>
      </c>
      <c r="AI373" s="44">
        <f t="shared" si="71"/>
        <v>1317</v>
      </c>
      <c r="AJ373" s="44">
        <f t="shared" si="71"/>
        <v>51094.257535000004</v>
      </c>
      <c r="AK373" s="44">
        <f t="shared" si="71"/>
        <v>0</v>
      </c>
      <c r="AL373" s="44">
        <f t="shared" si="71"/>
        <v>52411.257535000004</v>
      </c>
      <c r="AM373" s="44">
        <f t="shared" si="71"/>
        <v>0</v>
      </c>
      <c r="AN373" s="44">
        <f t="shared" si="71"/>
        <v>0</v>
      </c>
      <c r="AO373" s="44">
        <f t="shared" si="71"/>
        <v>24412.777717500001</v>
      </c>
      <c r="AP373" s="44">
        <f t="shared" si="71"/>
        <v>0</v>
      </c>
      <c r="AQ373" s="44">
        <f t="shared" si="71"/>
        <v>24412.777717500001</v>
      </c>
      <c r="AR373" s="44">
        <f t="shared" si="71"/>
        <v>0</v>
      </c>
      <c r="AS373" s="44">
        <f t="shared" si="71"/>
        <v>0</v>
      </c>
      <c r="AT373" s="44">
        <f t="shared" si="71"/>
        <v>24412.777717500001</v>
      </c>
      <c r="AU373" s="44">
        <f t="shared" si="71"/>
        <v>0</v>
      </c>
      <c r="AV373" s="44">
        <f t="shared" si="71"/>
        <v>24412.777717500001</v>
      </c>
      <c r="AW373" s="44">
        <f t="shared" si="71"/>
        <v>0</v>
      </c>
      <c r="AX373" s="44">
        <f>AX371+AX372</f>
        <v>313534.83899999998</v>
      </c>
      <c r="AY373" s="44">
        <f>AY371+AY372</f>
        <v>114727.9348</v>
      </c>
      <c r="AZ373" s="44">
        <f>AZ371+AZ372</f>
        <v>226282.83977999998</v>
      </c>
      <c r="BA373" s="44">
        <f>BA371+BA372</f>
        <v>0</v>
      </c>
      <c r="BB373" s="65" t="s">
        <v>80</v>
      </c>
      <c r="BC373" s="65" t="s">
        <v>80</v>
      </c>
      <c r="BD373" s="44">
        <f>BD371+BD372</f>
        <v>0</v>
      </c>
      <c r="BE373" s="44">
        <f>BE371+BE372</f>
        <v>0</v>
      </c>
      <c r="BF373" s="65" t="s">
        <v>80</v>
      </c>
      <c r="BG373" s="65" t="s">
        <v>80</v>
      </c>
      <c r="BH373" s="389" t="s">
        <v>80</v>
      </c>
      <c r="BI373" s="389" t="s">
        <v>80</v>
      </c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  <c r="EL373" s="41"/>
      <c r="EM373" s="41"/>
      <c r="EN373" s="41"/>
      <c r="EO373" s="41"/>
      <c r="EP373" s="41"/>
      <c r="EQ373" s="41"/>
      <c r="ER373" s="41"/>
      <c r="ES373" s="41"/>
      <c r="ET373" s="41"/>
      <c r="EU373" s="41"/>
      <c r="EV373" s="41"/>
      <c r="EW373" s="41"/>
      <c r="EX373" s="41"/>
      <c r="EY373" s="41"/>
      <c r="EZ373" s="41"/>
      <c r="FA373" s="41"/>
      <c r="FB373" s="41"/>
      <c r="FC373" s="41"/>
      <c r="FD373" s="41"/>
      <c r="FE373" s="41"/>
      <c r="FF373" s="41"/>
      <c r="FG373" s="41"/>
      <c r="FH373" s="41"/>
      <c r="FI373" s="41"/>
      <c r="FJ373" s="41"/>
      <c r="FK373" s="41"/>
      <c r="FL373" s="41"/>
      <c r="FM373" s="41"/>
      <c r="FN373" s="41"/>
      <c r="FO373" s="41"/>
      <c r="FP373" s="41"/>
      <c r="FQ373" s="41"/>
      <c r="FR373" s="41"/>
      <c r="FS373" s="41"/>
      <c r="FT373" s="41"/>
      <c r="FU373" s="41"/>
      <c r="FV373" s="41"/>
      <c r="FW373" s="41"/>
      <c r="FX373" s="41"/>
      <c r="FY373" s="41"/>
      <c r="FZ373" s="41"/>
      <c r="GA373" s="41"/>
      <c r="GB373" s="41"/>
      <c r="GC373" s="41"/>
      <c r="GD373" s="41"/>
      <c r="GE373" s="41"/>
      <c r="GF373" s="41"/>
      <c r="GG373" s="41"/>
      <c r="GH373" s="41"/>
      <c r="GI373" s="41"/>
      <c r="GJ373" s="41"/>
      <c r="GK373" s="41"/>
      <c r="GL373" s="41"/>
      <c r="GM373" s="41"/>
      <c r="GN373" s="41"/>
      <c r="GO373" s="41"/>
      <c r="GP373" s="41"/>
      <c r="GQ373" s="41"/>
      <c r="GR373" s="41"/>
      <c r="GS373" s="41"/>
      <c r="GT373" s="41"/>
      <c r="GU373" s="41"/>
      <c r="GV373" s="41"/>
      <c r="GW373" s="41"/>
      <c r="GX373" s="41"/>
      <c r="GY373" s="41"/>
      <c r="GZ373" s="41"/>
      <c r="HA373" s="41"/>
      <c r="HB373" s="41"/>
      <c r="HC373" s="41"/>
      <c r="HD373" s="41"/>
      <c r="HE373" s="41"/>
      <c r="HF373" s="41"/>
      <c r="HG373" s="41"/>
      <c r="HH373" s="41"/>
      <c r="HI373" s="41"/>
      <c r="HJ373" s="41"/>
      <c r="HK373" s="41"/>
      <c r="HL373" s="41"/>
      <c r="HM373" s="41"/>
      <c r="HN373" s="41"/>
      <c r="HO373" s="41"/>
      <c r="HP373" s="41"/>
      <c r="HQ373" s="41"/>
      <c r="HR373" s="41"/>
      <c r="HS373" s="41"/>
      <c r="HT373" s="41"/>
      <c r="HU373" s="41"/>
      <c r="HV373" s="41"/>
      <c r="HW373" s="41"/>
      <c r="HX373" s="41"/>
      <c r="HY373" s="41"/>
      <c r="HZ373" s="41"/>
      <c r="IA373" s="41"/>
      <c r="IB373" s="41"/>
      <c r="IC373" s="41"/>
      <c r="ID373" s="41"/>
      <c r="IE373" s="41"/>
      <c r="IF373" s="41"/>
      <c r="IG373" s="41"/>
      <c r="IH373" s="41"/>
      <c r="II373" s="41"/>
      <c r="IJ373" s="41"/>
      <c r="IK373" s="41"/>
      <c r="IL373" s="41"/>
      <c r="IM373" s="41"/>
      <c r="IN373" s="41"/>
      <c r="IO373" s="41"/>
      <c r="IP373" s="41"/>
      <c r="IQ373" s="41"/>
      <c r="IR373" s="41"/>
      <c r="IS373" s="41"/>
      <c r="IT373" s="41"/>
      <c r="IU373" s="41"/>
      <c r="IV373" s="41"/>
      <c r="IW373" s="41"/>
      <c r="IX373" s="41"/>
      <c r="IY373" s="41"/>
      <c r="IZ373" s="41"/>
      <c r="JA373" s="41"/>
      <c r="JB373" s="41"/>
      <c r="JC373" s="41"/>
      <c r="JD373" s="41"/>
      <c r="JE373" s="41"/>
      <c r="JF373" s="41"/>
      <c r="JG373" s="41"/>
      <c r="JH373" s="41"/>
      <c r="JI373" s="41"/>
      <c r="JJ373" s="41"/>
      <c r="JK373" s="41"/>
      <c r="JL373" s="41"/>
      <c r="JM373" s="41"/>
      <c r="JN373" s="41"/>
      <c r="JO373" s="41"/>
      <c r="JP373" s="41"/>
      <c r="JQ373" s="41"/>
      <c r="JR373" s="41"/>
      <c r="JS373" s="41"/>
      <c r="JT373" s="41"/>
      <c r="JU373" s="41"/>
      <c r="JV373" s="41"/>
    </row>
    <row r="374" spans="1:282" s="357" customFormat="1" ht="173.25" customHeight="1" outlineLevel="1">
      <c r="A374" s="697" t="s">
        <v>1949</v>
      </c>
      <c r="B374" s="639" t="s">
        <v>2122</v>
      </c>
      <c r="C374" s="543" t="s">
        <v>2123</v>
      </c>
      <c r="D374" s="67" t="s">
        <v>82</v>
      </c>
      <c r="E374" s="544" t="s">
        <v>1061</v>
      </c>
      <c r="F374" s="545" t="s">
        <v>1062</v>
      </c>
      <c r="G374" s="18" t="s">
        <v>2124</v>
      </c>
      <c r="H374" s="67" t="s">
        <v>312</v>
      </c>
      <c r="I374" s="19">
        <v>5860.3</v>
      </c>
      <c r="J374" s="19">
        <v>5860.3</v>
      </c>
      <c r="K374" s="19">
        <v>0</v>
      </c>
      <c r="L374" s="19">
        <v>0</v>
      </c>
      <c r="M374" s="19">
        <v>5860.3</v>
      </c>
      <c r="N374" s="19">
        <v>0</v>
      </c>
      <c r="O374" s="67" t="s">
        <v>80</v>
      </c>
      <c r="P374" s="366" t="s">
        <v>80</v>
      </c>
      <c r="Q374" s="367">
        <v>45291</v>
      </c>
      <c r="R374" s="67" t="s">
        <v>693</v>
      </c>
      <c r="S374" s="367">
        <v>44615</v>
      </c>
      <c r="T374" s="19">
        <v>0</v>
      </c>
      <c r="U374" s="19">
        <v>0</v>
      </c>
      <c r="V374" s="19">
        <v>3549.88</v>
      </c>
      <c r="W374" s="19">
        <v>3549.88</v>
      </c>
      <c r="X374" s="19">
        <v>2323.44</v>
      </c>
      <c r="Y374" s="19">
        <v>0</v>
      </c>
      <c r="Z374" s="19">
        <v>0</v>
      </c>
      <c r="AA374" s="19">
        <v>0</v>
      </c>
      <c r="AB374" s="19">
        <v>0</v>
      </c>
      <c r="AC374" s="19">
        <v>2315.86</v>
      </c>
      <c r="AD374" s="19">
        <v>0</v>
      </c>
      <c r="AE374" s="19">
        <v>0</v>
      </c>
      <c r="AF374" s="19">
        <v>0</v>
      </c>
      <c r="AG374" s="19">
        <v>0</v>
      </c>
      <c r="AH374" s="19">
        <v>2315.86</v>
      </c>
      <c r="AI374" s="19">
        <v>0</v>
      </c>
      <c r="AJ374" s="19">
        <v>0</v>
      </c>
      <c r="AK374" s="19">
        <v>0</v>
      </c>
      <c r="AL374" s="19">
        <v>0</v>
      </c>
      <c r="AM374" s="19">
        <v>0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9">
        <v>0</v>
      </c>
      <c r="AZ374" s="19">
        <v>0</v>
      </c>
      <c r="BA374" s="19">
        <v>0</v>
      </c>
      <c r="BB374" s="67" t="s">
        <v>2125</v>
      </c>
      <c r="BC374" s="67" t="s">
        <v>80</v>
      </c>
      <c r="BD374" s="546">
        <v>0</v>
      </c>
      <c r="BE374" s="546">
        <v>0</v>
      </c>
      <c r="BF374" s="547" t="s">
        <v>1970</v>
      </c>
      <c r="BG374" s="547" t="s">
        <v>2822</v>
      </c>
      <c r="BH374" s="547" t="s">
        <v>82</v>
      </c>
      <c r="BI374" s="547" t="s">
        <v>2734</v>
      </c>
      <c r="BJ374" s="596"/>
      <c r="BK374" s="374"/>
      <c r="BL374" s="374"/>
      <c r="BM374" s="374"/>
      <c r="BN374" s="374"/>
      <c r="BO374" s="374"/>
      <c r="BP374" s="374"/>
      <c r="BQ374" s="374"/>
      <c r="BR374" s="374"/>
      <c r="BS374" s="374"/>
      <c r="BT374" s="374"/>
      <c r="BU374" s="374"/>
      <c r="BV374" s="374"/>
      <c r="BW374" s="374"/>
      <c r="BX374" s="374"/>
      <c r="BY374" s="374"/>
      <c r="BZ374" s="374"/>
      <c r="CA374" s="374"/>
      <c r="CB374" s="374"/>
      <c r="CC374" s="374"/>
      <c r="CD374" s="374"/>
      <c r="CE374" s="374"/>
      <c r="CF374" s="374"/>
      <c r="CG374" s="374"/>
      <c r="CH374" s="374"/>
      <c r="CI374" s="374"/>
      <c r="CJ374" s="374"/>
      <c r="CK374" s="374"/>
      <c r="CL374" s="374"/>
      <c r="CM374" s="374"/>
      <c r="CN374" s="374"/>
      <c r="CO374" s="374"/>
      <c r="CP374" s="374"/>
      <c r="CQ374" s="374"/>
      <c r="CR374" s="374"/>
      <c r="CS374" s="374"/>
      <c r="CT374" s="374"/>
      <c r="CU374" s="374"/>
      <c r="CV374" s="374"/>
      <c r="CW374" s="374"/>
      <c r="CX374" s="374"/>
      <c r="CY374" s="374"/>
      <c r="CZ374" s="374"/>
      <c r="DA374" s="374"/>
      <c r="DB374" s="374"/>
      <c r="DC374" s="374"/>
      <c r="DD374" s="374"/>
      <c r="DE374" s="374"/>
      <c r="DF374" s="374"/>
      <c r="DG374" s="374"/>
      <c r="DH374" s="374"/>
      <c r="DI374" s="374"/>
      <c r="DJ374" s="374"/>
      <c r="DK374" s="374"/>
      <c r="DL374" s="374"/>
      <c r="DM374" s="374"/>
      <c r="DN374" s="374"/>
      <c r="DO374" s="374"/>
      <c r="DP374" s="374"/>
      <c r="DQ374" s="374"/>
      <c r="DR374" s="374"/>
      <c r="DS374" s="374"/>
      <c r="DT374" s="374"/>
      <c r="DU374" s="374"/>
      <c r="DV374" s="374"/>
      <c r="DW374" s="374"/>
      <c r="DX374" s="374"/>
      <c r="DY374" s="374"/>
      <c r="DZ374" s="374"/>
      <c r="EA374" s="374"/>
      <c r="EB374" s="374"/>
      <c r="EC374" s="374"/>
      <c r="ED374" s="374"/>
      <c r="EE374" s="374"/>
      <c r="EF374" s="374"/>
      <c r="EG374" s="374"/>
      <c r="EH374" s="374"/>
      <c r="EI374" s="374"/>
      <c r="EJ374" s="374"/>
      <c r="EK374" s="374"/>
      <c r="EL374" s="374"/>
      <c r="EM374" s="374"/>
      <c r="EN374" s="374"/>
      <c r="EO374" s="374"/>
      <c r="EP374" s="374"/>
      <c r="EQ374" s="374"/>
      <c r="ER374" s="374"/>
      <c r="ES374" s="374"/>
      <c r="ET374" s="374"/>
      <c r="EU374" s="374"/>
      <c r="EV374" s="374"/>
      <c r="EW374" s="374"/>
      <c r="EX374" s="374"/>
      <c r="EY374" s="374"/>
      <c r="EZ374" s="374"/>
      <c r="FA374" s="374"/>
      <c r="FB374" s="374"/>
      <c r="FC374" s="374"/>
      <c r="FD374" s="374"/>
      <c r="FE374" s="374"/>
      <c r="FF374" s="374"/>
      <c r="FG374" s="374"/>
      <c r="FH374" s="374"/>
      <c r="FI374" s="374"/>
      <c r="FJ374" s="374"/>
      <c r="FK374" s="374"/>
      <c r="FL374" s="374"/>
      <c r="FM374" s="374"/>
      <c r="FN374" s="374"/>
      <c r="FO374" s="374"/>
      <c r="FP374" s="374"/>
      <c r="FQ374" s="374"/>
      <c r="FR374" s="374"/>
      <c r="FS374" s="374"/>
      <c r="FT374" s="374"/>
      <c r="FU374" s="374"/>
      <c r="FV374" s="374"/>
      <c r="FW374" s="374"/>
      <c r="FX374" s="374"/>
      <c r="FY374" s="374"/>
      <c r="FZ374" s="374"/>
      <c r="GA374" s="374"/>
      <c r="GB374" s="374"/>
      <c r="GC374" s="374"/>
      <c r="GD374" s="374"/>
      <c r="GE374" s="374"/>
      <c r="GF374" s="374"/>
      <c r="GG374" s="374"/>
      <c r="GH374" s="374"/>
      <c r="GI374" s="374"/>
      <c r="GJ374" s="374"/>
      <c r="GK374" s="374"/>
      <c r="GL374" s="374"/>
      <c r="GM374" s="374"/>
      <c r="GN374" s="374"/>
      <c r="GO374" s="374"/>
      <c r="GP374" s="374"/>
      <c r="GQ374" s="374"/>
      <c r="GR374" s="374"/>
      <c r="GS374" s="374"/>
      <c r="GT374" s="374"/>
      <c r="GU374" s="374"/>
      <c r="GV374" s="374"/>
      <c r="GW374" s="374"/>
      <c r="GX374" s="374"/>
      <c r="GY374" s="374"/>
      <c r="GZ374" s="374"/>
      <c r="HA374" s="374"/>
      <c r="HB374" s="374"/>
      <c r="HC374" s="374"/>
      <c r="HD374" s="374"/>
      <c r="HE374" s="374"/>
      <c r="HF374" s="374"/>
      <c r="HG374" s="374"/>
      <c r="HH374" s="374"/>
      <c r="HI374" s="374"/>
      <c r="HJ374" s="374"/>
      <c r="HK374" s="374"/>
      <c r="HL374" s="374"/>
      <c r="HM374" s="374"/>
      <c r="HN374" s="374"/>
      <c r="HO374" s="374"/>
      <c r="HP374" s="374"/>
      <c r="HQ374" s="374"/>
      <c r="HR374" s="374"/>
      <c r="HS374" s="374"/>
      <c r="HT374" s="374"/>
      <c r="HU374" s="374"/>
      <c r="HV374" s="374"/>
      <c r="HW374" s="374"/>
      <c r="HX374" s="374"/>
      <c r="HY374" s="374"/>
      <c r="HZ374" s="374"/>
      <c r="IA374" s="374"/>
      <c r="IB374" s="374"/>
      <c r="IC374" s="374"/>
      <c r="ID374" s="374"/>
      <c r="IE374" s="374"/>
      <c r="IF374" s="374"/>
      <c r="IG374" s="374"/>
      <c r="IH374" s="374"/>
      <c r="II374" s="374"/>
      <c r="IJ374" s="374"/>
      <c r="IK374" s="374"/>
      <c r="IL374" s="374"/>
      <c r="IM374" s="374"/>
      <c r="IN374" s="374"/>
      <c r="IO374" s="374"/>
      <c r="IP374" s="374"/>
      <c r="IQ374" s="374"/>
      <c r="IR374" s="374"/>
      <c r="IS374" s="374"/>
      <c r="IT374" s="374"/>
      <c r="IU374" s="374"/>
      <c r="IV374" s="374"/>
      <c r="IW374" s="374"/>
      <c r="IX374" s="374"/>
      <c r="IY374" s="374"/>
      <c r="IZ374" s="374"/>
      <c r="JA374" s="374"/>
      <c r="JB374" s="374"/>
      <c r="JC374" s="374"/>
      <c r="JD374" s="374"/>
      <c r="JE374" s="374"/>
      <c r="JF374" s="374"/>
      <c r="JG374" s="374"/>
      <c r="JH374" s="374"/>
      <c r="JI374" s="374"/>
      <c r="JJ374" s="374"/>
      <c r="JK374" s="374"/>
      <c r="JL374" s="374"/>
      <c r="JM374" s="374"/>
      <c r="JN374" s="374"/>
      <c r="JO374" s="374"/>
      <c r="JP374" s="374"/>
      <c r="JQ374" s="374"/>
      <c r="JR374" s="374"/>
      <c r="JS374" s="374"/>
      <c r="JT374" s="374"/>
      <c r="JU374" s="374"/>
      <c r="JV374" s="374"/>
    </row>
    <row r="375" spans="1:282" s="357" customFormat="1" ht="46.5" outlineLevel="1">
      <c r="A375" s="697"/>
      <c r="B375" s="621" t="s">
        <v>2683</v>
      </c>
      <c r="C375" s="423" t="s">
        <v>2823</v>
      </c>
      <c r="D375" s="360" t="s">
        <v>82</v>
      </c>
      <c r="E375" s="473" t="s">
        <v>1061</v>
      </c>
      <c r="F375" s="474" t="s">
        <v>1062</v>
      </c>
      <c r="G375" s="361" t="s">
        <v>2824</v>
      </c>
      <c r="H375" s="360" t="s">
        <v>312</v>
      </c>
      <c r="I375" s="359">
        <v>4740.3999999999996</v>
      </c>
      <c r="J375" s="359">
        <v>3504.1</v>
      </c>
      <c r="K375" s="359">
        <v>1236.3</v>
      </c>
      <c r="L375" s="359">
        <v>0</v>
      </c>
      <c r="M375" s="359">
        <v>3328.9</v>
      </c>
      <c r="N375" s="359">
        <v>0</v>
      </c>
      <c r="O375" s="360" t="s">
        <v>80</v>
      </c>
      <c r="P375" s="399" t="s">
        <v>80</v>
      </c>
      <c r="Q375" s="364">
        <v>46022</v>
      </c>
      <c r="R375" s="360" t="s">
        <v>1666</v>
      </c>
      <c r="S375" s="364" t="s">
        <v>2942</v>
      </c>
      <c r="T375" s="359">
        <v>0</v>
      </c>
      <c r="U375" s="359">
        <v>0</v>
      </c>
      <c r="V375" s="359">
        <v>0</v>
      </c>
      <c r="W375" s="359">
        <v>0</v>
      </c>
      <c r="X375" s="359">
        <v>0</v>
      </c>
      <c r="Y375" s="359">
        <v>87.6</v>
      </c>
      <c r="Z375" s="359">
        <v>618</v>
      </c>
      <c r="AA375" s="359">
        <v>1664.4</v>
      </c>
      <c r="AB375" s="359">
        <v>2370</v>
      </c>
      <c r="AC375" s="359">
        <v>1664.4</v>
      </c>
      <c r="AD375" s="359">
        <v>21.9</v>
      </c>
      <c r="AE375" s="359">
        <v>154.5</v>
      </c>
      <c r="AF375" s="359">
        <v>416.1</v>
      </c>
      <c r="AG375" s="359">
        <v>592.5</v>
      </c>
      <c r="AH375" s="359"/>
      <c r="AI375" s="359">
        <v>21.9</v>
      </c>
      <c r="AJ375" s="359">
        <v>154.5</v>
      </c>
      <c r="AK375" s="359">
        <v>416.1</v>
      </c>
      <c r="AL375" s="359">
        <v>592.5</v>
      </c>
      <c r="AM375" s="359"/>
      <c r="AN375" s="359">
        <v>21.9</v>
      </c>
      <c r="AO375" s="359">
        <v>154.5</v>
      </c>
      <c r="AP375" s="359">
        <v>416.1</v>
      </c>
      <c r="AQ375" s="359">
        <v>592.5</v>
      </c>
      <c r="AR375" s="359">
        <v>1664.4</v>
      </c>
      <c r="AS375" s="359">
        <v>21.9</v>
      </c>
      <c r="AT375" s="359">
        <v>154.5</v>
      </c>
      <c r="AU375" s="359">
        <v>416.1</v>
      </c>
      <c r="AV375" s="359">
        <v>592.5</v>
      </c>
      <c r="AW375" s="359"/>
      <c r="AX375" s="359">
        <v>2370</v>
      </c>
      <c r="AY375" s="359">
        <v>1664.4</v>
      </c>
      <c r="AZ375" s="359">
        <v>0</v>
      </c>
      <c r="BA375" s="359">
        <v>0</v>
      </c>
      <c r="BB375" s="360" t="s">
        <v>2684</v>
      </c>
      <c r="BC375" s="360" t="s">
        <v>80</v>
      </c>
      <c r="BD375" s="476">
        <v>0</v>
      </c>
      <c r="BE375" s="476">
        <v>0</v>
      </c>
      <c r="BF375" s="399" t="s">
        <v>1970</v>
      </c>
      <c r="BG375" s="399"/>
      <c r="BH375" s="399" t="s">
        <v>82</v>
      </c>
      <c r="BI375" s="368" t="s">
        <v>2734</v>
      </c>
      <c r="BJ375" s="597"/>
      <c r="BK375" s="374"/>
      <c r="BL375" s="374"/>
      <c r="BM375" s="374"/>
      <c r="BN375" s="374"/>
      <c r="BO375" s="374"/>
      <c r="BP375" s="374"/>
      <c r="BQ375" s="374"/>
      <c r="BR375" s="374"/>
      <c r="BS375" s="374"/>
      <c r="BT375" s="374"/>
      <c r="BU375" s="374"/>
      <c r="BV375" s="374"/>
      <c r="BW375" s="374"/>
      <c r="BX375" s="374"/>
      <c r="BY375" s="374"/>
      <c r="BZ375" s="374"/>
      <c r="CA375" s="374"/>
      <c r="CB375" s="374"/>
      <c r="CC375" s="374"/>
      <c r="CD375" s="374"/>
      <c r="CE375" s="374"/>
      <c r="CF375" s="374"/>
      <c r="CG375" s="374"/>
      <c r="CH375" s="374"/>
      <c r="CI375" s="374"/>
      <c r="CJ375" s="374"/>
      <c r="CK375" s="374"/>
      <c r="CL375" s="374"/>
      <c r="CM375" s="374"/>
      <c r="CN375" s="374"/>
      <c r="CO375" s="374"/>
      <c r="CP375" s="374"/>
      <c r="CQ375" s="374"/>
      <c r="CR375" s="374"/>
      <c r="CS375" s="374"/>
      <c r="CT375" s="374"/>
      <c r="CU375" s="374"/>
      <c r="CV375" s="374"/>
      <c r="CW375" s="374"/>
      <c r="CX375" s="374"/>
      <c r="CY375" s="374"/>
      <c r="CZ375" s="374"/>
      <c r="DA375" s="374"/>
      <c r="DB375" s="374"/>
      <c r="DC375" s="374"/>
      <c r="DD375" s="374"/>
      <c r="DE375" s="374"/>
      <c r="DF375" s="374"/>
      <c r="DG375" s="374"/>
      <c r="DH375" s="374"/>
      <c r="DI375" s="374"/>
      <c r="DJ375" s="374"/>
      <c r="DK375" s="374"/>
      <c r="DL375" s="374"/>
      <c r="DM375" s="374"/>
      <c r="DN375" s="374"/>
      <c r="DO375" s="374"/>
      <c r="DP375" s="374"/>
      <c r="DQ375" s="374"/>
      <c r="DR375" s="374"/>
      <c r="DS375" s="374"/>
      <c r="DT375" s="374"/>
      <c r="DU375" s="374"/>
      <c r="DV375" s="374"/>
      <c r="DW375" s="374"/>
      <c r="DX375" s="374"/>
      <c r="DY375" s="374"/>
      <c r="DZ375" s="374"/>
      <c r="EA375" s="374"/>
      <c r="EB375" s="374"/>
      <c r="EC375" s="374"/>
      <c r="ED375" s="374"/>
      <c r="EE375" s="374"/>
      <c r="EF375" s="374"/>
      <c r="EG375" s="374"/>
      <c r="EH375" s="374"/>
      <c r="EI375" s="374"/>
      <c r="EJ375" s="374"/>
      <c r="EK375" s="374"/>
      <c r="EL375" s="374"/>
      <c r="EM375" s="374"/>
      <c r="EN375" s="374"/>
      <c r="EO375" s="374"/>
      <c r="EP375" s="374"/>
      <c r="EQ375" s="374"/>
      <c r="ER375" s="374"/>
      <c r="ES375" s="374"/>
      <c r="ET375" s="374"/>
      <c r="EU375" s="374"/>
      <c r="EV375" s="374"/>
      <c r="EW375" s="374"/>
      <c r="EX375" s="374"/>
      <c r="EY375" s="374"/>
      <c r="EZ375" s="374"/>
      <c r="FA375" s="374"/>
      <c r="FB375" s="374"/>
      <c r="FC375" s="374"/>
      <c r="FD375" s="374"/>
      <c r="FE375" s="374"/>
      <c r="FF375" s="374"/>
      <c r="FG375" s="374"/>
      <c r="FH375" s="374"/>
      <c r="FI375" s="374"/>
      <c r="FJ375" s="374"/>
      <c r="FK375" s="374"/>
      <c r="FL375" s="374"/>
      <c r="FM375" s="374"/>
      <c r="FN375" s="374"/>
      <c r="FO375" s="374"/>
      <c r="FP375" s="374"/>
      <c r="FQ375" s="374"/>
      <c r="FR375" s="374"/>
      <c r="FS375" s="374"/>
      <c r="FT375" s="374"/>
      <c r="FU375" s="374"/>
      <c r="FV375" s="374"/>
      <c r="FW375" s="374"/>
      <c r="FX375" s="374"/>
      <c r="FY375" s="374"/>
      <c r="FZ375" s="374"/>
      <c r="GA375" s="374"/>
      <c r="GB375" s="374"/>
      <c r="GC375" s="374"/>
      <c r="GD375" s="374"/>
      <c r="GE375" s="374"/>
      <c r="GF375" s="374"/>
      <c r="GG375" s="374"/>
      <c r="GH375" s="374"/>
      <c r="GI375" s="374"/>
      <c r="GJ375" s="374"/>
      <c r="GK375" s="374"/>
      <c r="GL375" s="374"/>
      <c r="GM375" s="374"/>
      <c r="GN375" s="374"/>
      <c r="GO375" s="374"/>
      <c r="GP375" s="374"/>
      <c r="GQ375" s="374"/>
      <c r="GR375" s="374"/>
      <c r="GS375" s="374"/>
      <c r="GT375" s="374"/>
      <c r="GU375" s="374"/>
      <c r="GV375" s="374"/>
      <c r="GW375" s="374"/>
      <c r="GX375" s="374"/>
      <c r="GY375" s="374"/>
      <c r="GZ375" s="374"/>
      <c r="HA375" s="374"/>
      <c r="HB375" s="374"/>
      <c r="HC375" s="374"/>
      <c r="HD375" s="374"/>
      <c r="HE375" s="374"/>
      <c r="HF375" s="374"/>
      <c r="HG375" s="374"/>
      <c r="HH375" s="374"/>
      <c r="HI375" s="374"/>
      <c r="HJ375" s="374"/>
      <c r="HK375" s="374"/>
      <c r="HL375" s="374"/>
      <c r="HM375" s="374"/>
      <c r="HN375" s="374"/>
      <c r="HO375" s="374"/>
      <c r="HP375" s="374"/>
      <c r="HQ375" s="374"/>
      <c r="HR375" s="374"/>
      <c r="HS375" s="374"/>
      <c r="HT375" s="374"/>
      <c r="HU375" s="374"/>
      <c r="HV375" s="374"/>
      <c r="HW375" s="374"/>
      <c r="HX375" s="374"/>
      <c r="HY375" s="374"/>
      <c r="HZ375" s="374"/>
      <c r="IA375" s="374"/>
      <c r="IB375" s="374"/>
      <c r="IC375" s="374"/>
      <c r="ID375" s="374"/>
      <c r="IE375" s="374"/>
      <c r="IF375" s="374"/>
      <c r="IG375" s="374"/>
      <c r="IH375" s="374"/>
      <c r="II375" s="374"/>
      <c r="IJ375" s="374"/>
      <c r="IK375" s="374"/>
      <c r="IL375" s="374"/>
      <c r="IM375" s="374"/>
      <c r="IN375" s="374"/>
      <c r="IO375" s="374"/>
      <c r="IP375" s="374"/>
      <c r="IQ375" s="374"/>
      <c r="IR375" s="374"/>
      <c r="IS375" s="374"/>
      <c r="IT375" s="374"/>
      <c r="IU375" s="374"/>
      <c r="IV375" s="374"/>
      <c r="IW375" s="374"/>
      <c r="IX375" s="374"/>
      <c r="IY375" s="374"/>
      <c r="IZ375" s="374"/>
      <c r="JA375" s="374"/>
      <c r="JB375" s="374"/>
      <c r="JC375" s="374"/>
      <c r="JD375" s="374"/>
      <c r="JE375" s="374"/>
      <c r="JF375" s="374"/>
      <c r="JG375" s="374"/>
      <c r="JH375" s="374"/>
      <c r="JI375" s="374"/>
      <c r="JJ375" s="374"/>
      <c r="JK375" s="374"/>
      <c r="JL375" s="374"/>
      <c r="JM375" s="374"/>
      <c r="JN375" s="374"/>
      <c r="JO375" s="374"/>
      <c r="JP375" s="374"/>
      <c r="JQ375" s="374"/>
      <c r="JR375" s="374"/>
      <c r="JS375" s="374"/>
      <c r="JT375" s="374"/>
      <c r="JU375" s="374"/>
      <c r="JV375" s="374"/>
    </row>
    <row r="376" spans="1:282" s="357" customFormat="1" ht="270" outlineLevel="1">
      <c r="A376" s="697"/>
      <c r="B376" s="621" t="s">
        <v>2825</v>
      </c>
      <c r="C376" s="423" t="s">
        <v>2826</v>
      </c>
      <c r="D376" s="360" t="s">
        <v>82</v>
      </c>
      <c r="E376" s="473" t="s">
        <v>1061</v>
      </c>
      <c r="F376" s="474" t="s">
        <v>1062</v>
      </c>
      <c r="G376" s="361" t="s">
        <v>2827</v>
      </c>
      <c r="H376" s="360" t="s">
        <v>2828</v>
      </c>
      <c r="I376" s="359">
        <v>469760.68400000001</v>
      </c>
      <c r="J376" s="359">
        <v>388081.97</v>
      </c>
      <c r="K376" s="359">
        <v>81678.713000000003</v>
      </c>
      <c r="L376" s="359"/>
      <c r="M376" s="359">
        <v>388081.97</v>
      </c>
      <c r="N376" s="359">
        <v>0</v>
      </c>
      <c r="O376" s="360" t="s">
        <v>80</v>
      </c>
      <c r="P376" s="399" t="s">
        <v>80</v>
      </c>
      <c r="Q376" s="364">
        <v>46022</v>
      </c>
      <c r="R376" s="360" t="s">
        <v>182</v>
      </c>
      <c r="S376" s="364"/>
      <c r="T376" s="359">
        <v>0</v>
      </c>
      <c r="U376" s="359">
        <v>0</v>
      </c>
      <c r="V376" s="359">
        <v>0</v>
      </c>
      <c r="W376" s="359">
        <v>0</v>
      </c>
      <c r="X376" s="359">
        <v>0</v>
      </c>
      <c r="Y376" s="359">
        <v>0</v>
      </c>
      <c r="Z376" s="359">
        <v>10501.830404999999</v>
      </c>
      <c r="AA376" s="359">
        <v>49144.430500000002</v>
      </c>
      <c r="AB376" s="359">
        <v>59646.260905000003</v>
      </c>
      <c r="AC376" s="359">
        <v>0</v>
      </c>
      <c r="AD376" s="359">
        <v>0</v>
      </c>
      <c r="AE376" s="359">
        <v>255</v>
      </c>
      <c r="AF376" s="359">
        <v>350</v>
      </c>
      <c r="AG376" s="359">
        <v>605</v>
      </c>
      <c r="AH376" s="359"/>
      <c r="AI376" s="359">
        <v>0</v>
      </c>
      <c r="AJ376" s="359">
        <v>8.4</v>
      </c>
      <c r="AK376" s="359">
        <v>40</v>
      </c>
      <c r="AL376" s="359">
        <v>48.4</v>
      </c>
      <c r="AM376" s="359">
        <v>0</v>
      </c>
      <c r="AN376" s="359">
        <v>0</v>
      </c>
      <c r="AO376" s="359">
        <v>5119.2152024999996</v>
      </c>
      <c r="AP376" s="359">
        <v>24377.215250000001</v>
      </c>
      <c r="AQ376" s="359">
        <v>29496.430452500001</v>
      </c>
      <c r="AR376" s="359">
        <v>0</v>
      </c>
      <c r="AS376" s="359">
        <v>0</v>
      </c>
      <c r="AT376" s="359">
        <v>5119.2152024999996</v>
      </c>
      <c r="AU376" s="359">
        <v>24377.215250000001</v>
      </c>
      <c r="AV376" s="359">
        <v>29496.430452500001</v>
      </c>
      <c r="AW376" s="359">
        <v>0</v>
      </c>
      <c r="AX376" s="359">
        <v>410114.42279500002</v>
      </c>
      <c r="AY376" s="359">
        <v>388081.97</v>
      </c>
      <c r="AZ376" s="359">
        <v>0</v>
      </c>
      <c r="BA376" s="359"/>
      <c r="BB376" s="360" t="s">
        <v>2829</v>
      </c>
      <c r="BC376" s="360"/>
      <c r="BD376" s="475">
        <v>0</v>
      </c>
      <c r="BE376" s="475">
        <v>0</v>
      </c>
      <c r="BF376" s="399" t="s">
        <v>1970</v>
      </c>
      <c r="BG376" s="399" t="s">
        <v>2830</v>
      </c>
      <c r="BH376" s="399" t="s">
        <v>82</v>
      </c>
      <c r="BI376" s="10" t="s">
        <v>2831</v>
      </c>
      <c r="BJ376" s="100"/>
      <c r="BK376" s="374"/>
      <c r="BL376" s="374"/>
      <c r="BM376" s="374"/>
      <c r="BN376" s="374"/>
      <c r="BO376" s="374"/>
      <c r="BP376" s="374"/>
      <c r="BQ376" s="374"/>
      <c r="BR376" s="374"/>
      <c r="BS376" s="374"/>
      <c r="BT376" s="374"/>
      <c r="BU376" s="374"/>
      <c r="BV376" s="374"/>
      <c r="BW376" s="374"/>
      <c r="BX376" s="374"/>
      <c r="BY376" s="374"/>
      <c r="BZ376" s="374"/>
      <c r="CA376" s="374"/>
      <c r="CB376" s="374"/>
      <c r="CC376" s="374"/>
      <c r="CD376" s="374"/>
      <c r="CE376" s="374"/>
      <c r="CF376" s="374"/>
      <c r="CG376" s="374"/>
      <c r="CH376" s="374"/>
      <c r="CI376" s="374"/>
      <c r="CJ376" s="374"/>
      <c r="CK376" s="374"/>
      <c r="CL376" s="374"/>
      <c r="CM376" s="374"/>
      <c r="CN376" s="374"/>
      <c r="CO376" s="374"/>
      <c r="CP376" s="374"/>
      <c r="CQ376" s="374"/>
      <c r="CR376" s="374"/>
      <c r="CS376" s="374"/>
      <c r="CT376" s="374"/>
      <c r="CU376" s="374"/>
      <c r="CV376" s="374"/>
      <c r="CW376" s="374"/>
      <c r="CX376" s="374"/>
      <c r="CY376" s="374"/>
      <c r="CZ376" s="374"/>
      <c r="DA376" s="374"/>
      <c r="DB376" s="374"/>
      <c r="DC376" s="374"/>
      <c r="DD376" s="374"/>
      <c r="DE376" s="374"/>
      <c r="DF376" s="374"/>
      <c r="DG376" s="374"/>
      <c r="DH376" s="374"/>
      <c r="DI376" s="374"/>
      <c r="DJ376" s="374"/>
      <c r="DK376" s="374"/>
      <c r="DL376" s="374"/>
      <c r="DM376" s="374"/>
      <c r="DN376" s="374"/>
      <c r="DO376" s="374"/>
      <c r="DP376" s="374"/>
      <c r="DQ376" s="374"/>
      <c r="DR376" s="374"/>
      <c r="DS376" s="374"/>
      <c r="DT376" s="374"/>
      <c r="DU376" s="374"/>
      <c r="DV376" s="374"/>
      <c r="DW376" s="374"/>
      <c r="DX376" s="374"/>
      <c r="DY376" s="374"/>
      <c r="DZ376" s="374"/>
      <c r="EA376" s="374"/>
      <c r="EB376" s="374"/>
      <c r="EC376" s="374"/>
      <c r="ED376" s="374"/>
      <c r="EE376" s="374"/>
      <c r="EF376" s="374"/>
      <c r="EG376" s="374"/>
      <c r="EH376" s="374"/>
      <c r="EI376" s="374"/>
      <c r="EJ376" s="374"/>
      <c r="EK376" s="374"/>
      <c r="EL376" s="374"/>
      <c r="EM376" s="374"/>
      <c r="EN376" s="374"/>
      <c r="EO376" s="374"/>
      <c r="EP376" s="374"/>
      <c r="EQ376" s="374"/>
      <c r="ER376" s="374"/>
      <c r="ES376" s="374"/>
      <c r="ET376" s="374"/>
      <c r="EU376" s="374"/>
      <c r="EV376" s="374"/>
      <c r="EW376" s="374"/>
      <c r="EX376" s="374"/>
      <c r="EY376" s="374"/>
      <c r="EZ376" s="374"/>
      <c r="FA376" s="374"/>
      <c r="FB376" s="374"/>
      <c r="FC376" s="374"/>
      <c r="FD376" s="374"/>
      <c r="FE376" s="374"/>
      <c r="FF376" s="374"/>
      <c r="FG376" s="374"/>
      <c r="FH376" s="374"/>
      <c r="FI376" s="374"/>
      <c r="FJ376" s="374"/>
      <c r="FK376" s="374"/>
      <c r="FL376" s="374"/>
      <c r="FM376" s="374"/>
      <c r="FN376" s="374"/>
      <c r="FO376" s="374"/>
      <c r="FP376" s="374"/>
      <c r="FQ376" s="374"/>
      <c r="FR376" s="374"/>
      <c r="FS376" s="374"/>
      <c r="FT376" s="374"/>
      <c r="FU376" s="374"/>
      <c r="FV376" s="374"/>
      <c r="FW376" s="374"/>
      <c r="FX376" s="374"/>
      <c r="FY376" s="374"/>
      <c r="FZ376" s="374"/>
      <c r="GA376" s="374"/>
      <c r="GB376" s="374"/>
      <c r="GC376" s="374"/>
      <c r="GD376" s="374"/>
      <c r="GE376" s="374"/>
      <c r="GF376" s="374"/>
      <c r="GG376" s="374"/>
      <c r="GH376" s="374"/>
      <c r="GI376" s="374"/>
      <c r="GJ376" s="374"/>
      <c r="GK376" s="374"/>
      <c r="GL376" s="374"/>
      <c r="GM376" s="374"/>
      <c r="GN376" s="374"/>
      <c r="GO376" s="374"/>
      <c r="GP376" s="374"/>
      <c r="GQ376" s="374"/>
      <c r="GR376" s="374"/>
      <c r="GS376" s="374"/>
      <c r="GT376" s="374"/>
      <c r="GU376" s="374"/>
      <c r="GV376" s="374"/>
      <c r="GW376" s="374"/>
      <c r="GX376" s="374"/>
      <c r="GY376" s="374"/>
      <c r="GZ376" s="374"/>
      <c r="HA376" s="374"/>
      <c r="HB376" s="374"/>
      <c r="HC376" s="374"/>
      <c r="HD376" s="374"/>
      <c r="HE376" s="374"/>
      <c r="HF376" s="374"/>
      <c r="HG376" s="374"/>
      <c r="HH376" s="374"/>
      <c r="HI376" s="374"/>
      <c r="HJ376" s="374"/>
      <c r="HK376" s="374"/>
      <c r="HL376" s="374"/>
      <c r="HM376" s="374"/>
      <c r="HN376" s="374"/>
      <c r="HO376" s="374"/>
      <c r="HP376" s="374"/>
      <c r="HQ376" s="374"/>
      <c r="HR376" s="374"/>
      <c r="HS376" s="374"/>
      <c r="HT376" s="374"/>
      <c r="HU376" s="374"/>
      <c r="HV376" s="374"/>
      <c r="HW376" s="374"/>
      <c r="HX376" s="374"/>
      <c r="HY376" s="374"/>
      <c r="HZ376" s="374"/>
      <c r="IA376" s="374"/>
      <c r="IB376" s="374"/>
      <c r="IC376" s="374"/>
      <c r="ID376" s="374"/>
      <c r="IE376" s="374"/>
      <c r="IF376" s="374"/>
      <c r="IG376" s="374"/>
      <c r="IH376" s="374"/>
      <c r="II376" s="374"/>
      <c r="IJ376" s="374"/>
      <c r="IK376" s="374"/>
      <c r="IL376" s="374"/>
      <c r="IM376" s="374"/>
      <c r="IN376" s="374"/>
      <c r="IO376" s="374"/>
      <c r="IP376" s="374"/>
      <c r="IQ376" s="374"/>
      <c r="IR376" s="374"/>
      <c r="IS376" s="374"/>
      <c r="IT376" s="374"/>
      <c r="IU376" s="374"/>
      <c r="IV376" s="374"/>
      <c r="IW376" s="374"/>
      <c r="IX376" s="374"/>
      <c r="IY376" s="374"/>
      <c r="IZ376" s="374"/>
      <c r="JA376" s="374"/>
      <c r="JB376" s="374"/>
      <c r="JC376" s="374"/>
      <c r="JD376" s="374"/>
      <c r="JE376" s="374"/>
      <c r="JF376" s="374"/>
      <c r="JG376" s="374"/>
      <c r="JH376" s="374"/>
      <c r="JI376" s="374"/>
      <c r="JJ376" s="374"/>
      <c r="JK376" s="374"/>
      <c r="JL376" s="374"/>
      <c r="JM376" s="374"/>
      <c r="JN376" s="374"/>
      <c r="JO376" s="374"/>
      <c r="JP376" s="374"/>
      <c r="JQ376" s="374"/>
      <c r="JR376" s="374"/>
      <c r="JS376" s="374"/>
      <c r="JT376" s="374"/>
      <c r="JU376" s="374"/>
      <c r="JV376" s="374"/>
    </row>
    <row r="377" spans="1:282" s="357" customFormat="1" ht="55.5" customHeight="1" outlineLevel="1">
      <c r="A377" s="697"/>
      <c r="B377" s="621" t="s">
        <v>2299</v>
      </c>
      <c r="C377" s="360" t="s">
        <v>2943</v>
      </c>
      <c r="D377" s="360" t="s">
        <v>82</v>
      </c>
      <c r="E377" s="473" t="s">
        <v>1061</v>
      </c>
      <c r="F377" s="474" t="s">
        <v>1062</v>
      </c>
      <c r="G377" s="361" t="s">
        <v>1892</v>
      </c>
      <c r="H377" s="360" t="s">
        <v>2200</v>
      </c>
      <c r="I377" s="34">
        <v>288039.90000000002</v>
      </c>
      <c r="J377" s="34">
        <v>234264.36</v>
      </c>
      <c r="K377" s="34">
        <v>53775.54</v>
      </c>
      <c r="L377" s="359">
        <v>0</v>
      </c>
      <c r="M377" s="359">
        <v>199046.07</v>
      </c>
      <c r="N377" s="359">
        <v>0</v>
      </c>
      <c r="O377" s="360" t="s">
        <v>80</v>
      </c>
      <c r="P377" s="399" t="s">
        <v>2685</v>
      </c>
      <c r="Q377" s="364">
        <v>45535</v>
      </c>
      <c r="R377" s="360" t="s">
        <v>1666</v>
      </c>
      <c r="S377" s="359" t="s">
        <v>2632</v>
      </c>
      <c r="T377" s="359">
        <v>35139.65</v>
      </c>
      <c r="U377" s="359">
        <v>38297.17</v>
      </c>
      <c r="V377" s="359">
        <v>199124.7</v>
      </c>
      <c r="W377" s="359">
        <v>272561.52</v>
      </c>
      <c r="X377" s="359">
        <v>144189.07</v>
      </c>
      <c r="Y377" s="359">
        <v>0</v>
      </c>
      <c r="Z377" s="359">
        <v>15427.31</v>
      </c>
      <c r="AA377" s="359">
        <v>0</v>
      </c>
      <c r="AB377" s="359">
        <v>15427.31</v>
      </c>
      <c r="AC377" s="359">
        <v>54803.29</v>
      </c>
      <c r="AD377" s="359">
        <v>0</v>
      </c>
      <c r="AE377" s="359">
        <v>4582.24</v>
      </c>
      <c r="AF377" s="359">
        <v>0</v>
      </c>
      <c r="AG377" s="359">
        <v>4582.24</v>
      </c>
      <c r="AH377" s="359">
        <v>54803.29</v>
      </c>
      <c r="AI377" s="359">
        <v>0</v>
      </c>
      <c r="AJ377" s="359">
        <v>2068.56</v>
      </c>
      <c r="AK377" s="359">
        <v>0</v>
      </c>
      <c r="AL377" s="359">
        <v>2068.56</v>
      </c>
      <c r="AM377" s="359">
        <v>0</v>
      </c>
      <c r="AN377" s="359">
        <v>0</v>
      </c>
      <c r="AO377" s="359">
        <v>6776.51</v>
      </c>
      <c r="AP377" s="359">
        <v>0</v>
      </c>
      <c r="AQ377" s="359">
        <v>6776.51</v>
      </c>
      <c r="AR377" s="359">
        <v>0</v>
      </c>
      <c r="AS377" s="359">
        <v>0</v>
      </c>
      <c r="AT377" s="359">
        <v>2000</v>
      </c>
      <c r="AU377" s="359">
        <v>0</v>
      </c>
      <c r="AV377" s="359">
        <v>2000</v>
      </c>
      <c r="AW377" s="359">
        <v>0</v>
      </c>
      <c r="AX377" s="359">
        <v>0</v>
      </c>
      <c r="AY377" s="359">
        <v>0</v>
      </c>
      <c r="AZ377" s="359">
        <v>0</v>
      </c>
      <c r="BA377" s="359">
        <v>0</v>
      </c>
      <c r="BB377" s="360" t="s">
        <v>1858</v>
      </c>
      <c r="BC377" s="360" t="s">
        <v>80</v>
      </c>
      <c r="BD377" s="475">
        <v>0</v>
      </c>
      <c r="BE377" s="475">
        <v>0</v>
      </c>
      <c r="BF377" s="399" t="s">
        <v>1970</v>
      </c>
      <c r="BG377" s="511" t="s">
        <v>2944</v>
      </c>
      <c r="BH377" s="399" t="s">
        <v>82</v>
      </c>
      <c r="BI377" s="368" t="s">
        <v>2831</v>
      </c>
      <c r="BJ377" s="597"/>
      <c r="BK377" s="374"/>
      <c r="BL377" s="374"/>
      <c r="BM377" s="374"/>
      <c r="BN377" s="374"/>
      <c r="BO377" s="374"/>
      <c r="BP377" s="374"/>
      <c r="BQ377" s="374"/>
      <c r="BR377" s="374"/>
      <c r="BS377" s="374"/>
      <c r="BT377" s="374"/>
      <c r="BU377" s="374"/>
      <c r="BV377" s="374"/>
      <c r="BW377" s="374"/>
      <c r="BX377" s="374"/>
      <c r="BY377" s="374"/>
      <c r="BZ377" s="374"/>
      <c r="CA377" s="374"/>
      <c r="CB377" s="374"/>
      <c r="CC377" s="374"/>
      <c r="CD377" s="374"/>
      <c r="CE377" s="374"/>
      <c r="CF377" s="374"/>
      <c r="CG377" s="374"/>
      <c r="CH377" s="374"/>
      <c r="CI377" s="374"/>
      <c r="CJ377" s="374"/>
      <c r="CK377" s="374"/>
      <c r="CL377" s="374"/>
      <c r="CM377" s="374"/>
      <c r="CN377" s="374"/>
      <c r="CO377" s="374"/>
      <c r="CP377" s="374"/>
      <c r="CQ377" s="374"/>
      <c r="CR377" s="374"/>
      <c r="CS377" s="374"/>
      <c r="CT377" s="374"/>
      <c r="CU377" s="374"/>
      <c r="CV377" s="374"/>
      <c r="CW377" s="374"/>
      <c r="CX377" s="374"/>
      <c r="CY377" s="374"/>
      <c r="CZ377" s="374"/>
      <c r="DA377" s="374"/>
      <c r="DB377" s="374"/>
      <c r="DC377" s="374"/>
      <c r="DD377" s="374"/>
      <c r="DE377" s="374"/>
      <c r="DF377" s="374"/>
      <c r="DG377" s="374"/>
      <c r="DH377" s="374"/>
      <c r="DI377" s="374"/>
      <c r="DJ377" s="374"/>
      <c r="DK377" s="374"/>
      <c r="DL377" s="374"/>
      <c r="DM377" s="374"/>
      <c r="DN377" s="374"/>
      <c r="DO377" s="374"/>
      <c r="DP377" s="374"/>
      <c r="DQ377" s="374"/>
      <c r="DR377" s="374"/>
      <c r="DS377" s="374"/>
      <c r="DT377" s="374"/>
      <c r="DU377" s="374"/>
      <c r="DV377" s="374"/>
      <c r="DW377" s="374"/>
      <c r="DX377" s="374"/>
      <c r="DY377" s="374"/>
      <c r="DZ377" s="374"/>
      <c r="EA377" s="374"/>
      <c r="EB377" s="374"/>
      <c r="EC377" s="374"/>
      <c r="ED377" s="374"/>
      <c r="EE377" s="374"/>
      <c r="EF377" s="374"/>
      <c r="EG377" s="374"/>
      <c r="EH377" s="374"/>
      <c r="EI377" s="374"/>
      <c r="EJ377" s="374"/>
      <c r="EK377" s="374"/>
      <c r="EL377" s="374"/>
      <c r="EM377" s="374"/>
      <c r="EN377" s="374"/>
      <c r="EO377" s="374"/>
      <c r="EP377" s="374"/>
      <c r="EQ377" s="374"/>
      <c r="ER377" s="374"/>
      <c r="ES377" s="374"/>
      <c r="ET377" s="374"/>
      <c r="EU377" s="374"/>
      <c r="EV377" s="374"/>
      <c r="EW377" s="374"/>
      <c r="EX377" s="374"/>
      <c r="EY377" s="374"/>
      <c r="EZ377" s="374"/>
      <c r="FA377" s="374"/>
      <c r="FB377" s="374"/>
      <c r="FC377" s="374"/>
      <c r="FD377" s="374"/>
      <c r="FE377" s="374"/>
      <c r="FF377" s="374"/>
      <c r="FG377" s="374"/>
      <c r="FH377" s="374"/>
      <c r="FI377" s="374"/>
      <c r="FJ377" s="374"/>
      <c r="FK377" s="374"/>
      <c r="FL377" s="374"/>
      <c r="FM377" s="374"/>
      <c r="FN377" s="374"/>
      <c r="FO377" s="374"/>
      <c r="FP377" s="374"/>
      <c r="FQ377" s="374"/>
      <c r="FR377" s="374"/>
      <c r="FS377" s="374"/>
      <c r="FT377" s="374"/>
      <c r="FU377" s="374"/>
      <c r="FV377" s="374"/>
      <c r="FW377" s="374"/>
      <c r="FX377" s="374"/>
      <c r="FY377" s="374"/>
      <c r="FZ377" s="374"/>
      <c r="GA377" s="374"/>
      <c r="GB377" s="374"/>
      <c r="GC377" s="374"/>
      <c r="GD377" s="374"/>
      <c r="GE377" s="374"/>
      <c r="GF377" s="374"/>
      <c r="GG377" s="374"/>
      <c r="GH377" s="374"/>
      <c r="GI377" s="374"/>
      <c r="GJ377" s="374"/>
      <c r="GK377" s="374"/>
      <c r="GL377" s="374"/>
      <c r="GM377" s="374"/>
      <c r="GN377" s="374"/>
      <c r="GO377" s="374"/>
      <c r="GP377" s="374"/>
      <c r="GQ377" s="374"/>
      <c r="GR377" s="374"/>
      <c r="GS377" s="374"/>
      <c r="GT377" s="374"/>
      <c r="GU377" s="374"/>
      <c r="GV377" s="374"/>
      <c r="GW377" s="374"/>
      <c r="GX377" s="374"/>
      <c r="GY377" s="374"/>
      <c r="GZ377" s="374"/>
      <c r="HA377" s="374"/>
      <c r="HB377" s="374"/>
      <c r="HC377" s="374"/>
      <c r="HD377" s="374"/>
      <c r="HE377" s="374"/>
      <c r="HF377" s="374"/>
      <c r="HG377" s="374"/>
      <c r="HH377" s="374"/>
      <c r="HI377" s="374"/>
      <c r="HJ377" s="374"/>
      <c r="HK377" s="374"/>
      <c r="HL377" s="374"/>
      <c r="HM377" s="374"/>
      <c r="HN377" s="374"/>
      <c r="HO377" s="374"/>
      <c r="HP377" s="374"/>
      <c r="HQ377" s="374"/>
      <c r="HR377" s="374"/>
      <c r="HS377" s="374"/>
      <c r="HT377" s="374"/>
      <c r="HU377" s="374"/>
      <c r="HV377" s="374"/>
      <c r="HW377" s="374"/>
      <c r="HX377" s="374"/>
      <c r="HY377" s="374"/>
      <c r="HZ377" s="374"/>
      <c r="IA377" s="374"/>
      <c r="IB377" s="374"/>
      <c r="IC377" s="374"/>
      <c r="ID377" s="374"/>
      <c r="IE377" s="374"/>
      <c r="IF377" s="374"/>
      <c r="IG377" s="374"/>
      <c r="IH377" s="374"/>
      <c r="II377" s="374"/>
      <c r="IJ377" s="374"/>
      <c r="IK377" s="374"/>
      <c r="IL377" s="374"/>
      <c r="IM377" s="374"/>
      <c r="IN377" s="374"/>
      <c r="IO377" s="374"/>
      <c r="IP377" s="374"/>
      <c r="IQ377" s="374"/>
      <c r="IR377" s="374"/>
      <c r="IS377" s="374"/>
      <c r="IT377" s="374"/>
      <c r="IU377" s="374"/>
      <c r="IV377" s="374"/>
      <c r="IW377" s="374"/>
      <c r="IX377" s="374"/>
      <c r="IY377" s="374"/>
      <c r="IZ377" s="374"/>
      <c r="JA377" s="374"/>
      <c r="JB377" s="374"/>
      <c r="JC377" s="374"/>
      <c r="JD377" s="374"/>
      <c r="JE377" s="374"/>
      <c r="JF377" s="374"/>
      <c r="JG377" s="374"/>
      <c r="JH377" s="374"/>
      <c r="JI377" s="374"/>
      <c r="JJ377" s="374"/>
      <c r="JK377" s="374"/>
      <c r="JL377" s="374"/>
      <c r="JM377" s="374"/>
      <c r="JN377" s="374"/>
      <c r="JO377" s="374"/>
      <c r="JP377" s="374"/>
      <c r="JQ377" s="374"/>
      <c r="JR377" s="374"/>
      <c r="JS377" s="374"/>
      <c r="JT377" s="374"/>
      <c r="JU377" s="374"/>
      <c r="JV377" s="374"/>
    </row>
    <row r="378" spans="1:282" s="348" customFormat="1" ht="53.25" customHeight="1">
      <c r="A378" s="697"/>
      <c r="B378" s="614" t="s">
        <v>1946</v>
      </c>
      <c r="C378" s="64" t="s">
        <v>80</v>
      </c>
      <c r="D378" s="64" t="s">
        <v>80</v>
      </c>
      <c r="E378" s="64" t="s">
        <v>80</v>
      </c>
      <c r="F378" s="64" t="s">
        <v>80</v>
      </c>
      <c r="G378" s="94" t="s">
        <v>80</v>
      </c>
      <c r="H378" s="64" t="s">
        <v>80</v>
      </c>
      <c r="I378" s="45">
        <f t="shared" ref="I378:N378" si="72">SUM(I374:I377)</f>
        <v>768401.28399999999</v>
      </c>
      <c r="J378" s="45">
        <f t="shared" si="72"/>
        <v>631710.73</v>
      </c>
      <c r="K378" s="45">
        <f t="shared" si="72"/>
        <v>136690.55300000001</v>
      </c>
      <c r="L378" s="45">
        <f t="shared" si="72"/>
        <v>0</v>
      </c>
      <c r="M378" s="45">
        <f t="shared" si="72"/>
        <v>596317.24</v>
      </c>
      <c r="N378" s="45">
        <f t="shared" si="72"/>
        <v>0</v>
      </c>
      <c r="O378" s="64" t="s">
        <v>80</v>
      </c>
      <c r="P378" s="378" t="s">
        <v>80</v>
      </c>
      <c r="Q378" s="103" t="s">
        <v>80</v>
      </c>
      <c r="R378" s="103" t="s">
        <v>80</v>
      </c>
      <c r="S378" s="64" t="s">
        <v>80</v>
      </c>
      <c r="T378" s="45">
        <f t="shared" ref="T378:BA378" si="73">SUM(T374:T377)</f>
        <v>35139.65</v>
      </c>
      <c r="U378" s="45">
        <f t="shared" si="73"/>
        <v>38297.17</v>
      </c>
      <c r="V378" s="45">
        <f t="shared" si="73"/>
        <v>202674.58000000002</v>
      </c>
      <c r="W378" s="45">
        <f t="shared" si="73"/>
        <v>276111.40000000002</v>
      </c>
      <c r="X378" s="45">
        <f t="shared" si="73"/>
        <v>146512.51</v>
      </c>
      <c r="Y378" s="45">
        <f t="shared" si="73"/>
        <v>87.6</v>
      </c>
      <c r="Z378" s="45">
        <f t="shared" si="73"/>
        <v>26547.140404999998</v>
      </c>
      <c r="AA378" s="45">
        <f t="shared" si="73"/>
        <v>50808.830500000004</v>
      </c>
      <c r="AB378" s="45">
        <f t="shared" si="73"/>
        <v>77443.570905</v>
      </c>
      <c r="AC378" s="45">
        <f t="shared" si="73"/>
        <v>58783.55</v>
      </c>
      <c r="AD378" s="45">
        <f t="shared" si="73"/>
        <v>21.9</v>
      </c>
      <c r="AE378" s="45">
        <f t="shared" si="73"/>
        <v>4991.74</v>
      </c>
      <c r="AF378" s="45">
        <f t="shared" si="73"/>
        <v>766.1</v>
      </c>
      <c r="AG378" s="45">
        <f t="shared" si="73"/>
        <v>5779.74</v>
      </c>
      <c r="AH378" s="45">
        <f t="shared" si="73"/>
        <v>57119.15</v>
      </c>
      <c r="AI378" s="45">
        <f t="shared" si="73"/>
        <v>21.9</v>
      </c>
      <c r="AJ378" s="45">
        <f t="shared" si="73"/>
        <v>2231.46</v>
      </c>
      <c r="AK378" s="45">
        <f t="shared" si="73"/>
        <v>456.1</v>
      </c>
      <c r="AL378" s="45">
        <f t="shared" si="73"/>
        <v>2709.46</v>
      </c>
      <c r="AM378" s="45">
        <f t="shared" si="73"/>
        <v>0</v>
      </c>
      <c r="AN378" s="45">
        <f t="shared" si="73"/>
        <v>21.9</v>
      </c>
      <c r="AO378" s="45">
        <f t="shared" si="73"/>
        <v>12050.2252025</v>
      </c>
      <c r="AP378" s="45">
        <f t="shared" si="73"/>
        <v>24793.31525</v>
      </c>
      <c r="AQ378" s="45">
        <f t="shared" si="73"/>
        <v>36865.440452499999</v>
      </c>
      <c r="AR378" s="45">
        <f t="shared" si="73"/>
        <v>1664.4</v>
      </c>
      <c r="AS378" s="45">
        <f t="shared" si="73"/>
        <v>21.9</v>
      </c>
      <c r="AT378" s="45">
        <f t="shared" si="73"/>
        <v>7273.7152024999996</v>
      </c>
      <c r="AU378" s="45">
        <f t="shared" si="73"/>
        <v>24793.31525</v>
      </c>
      <c r="AV378" s="45">
        <f t="shared" si="73"/>
        <v>32088.930452500001</v>
      </c>
      <c r="AW378" s="45">
        <f t="shared" si="73"/>
        <v>0</v>
      </c>
      <c r="AX378" s="45">
        <f t="shared" si="73"/>
        <v>412484.42279500002</v>
      </c>
      <c r="AY378" s="45">
        <f t="shared" si="73"/>
        <v>389746.37</v>
      </c>
      <c r="AZ378" s="45">
        <f t="shared" si="73"/>
        <v>0</v>
      </c>
      <c r="BA378" s="45">
        <f t="shared" si="73"/>
        <v>0</v>
      </c>
      <c r="BB378" s="64" t="s">
        <v>80</v>
      </c>
      <c r="BC378" s="64" t="s">
        <v>80</v>
      </c>
      <c r="BD378" s="45">
        <f>SUM(BD374:BD377)</f>
        <v>0</v>
      </c>
      <c r="BE378" s="45">
        <f>SUM(BE374:BE377)</f>
        <v>0</v>
      </c>
      <c r="BF378" s="64" t="s">
        <v>80</v>
      </c>
      <c r="BG378" s="64" t="s">
        <v>80</v>
      </c>
      <c r="BH378" s="370" t="s">
        <v>80</v>
      </c>
      <c r="BI378" s="370" t="s">
        <v>80</v>
      </c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  <c r="EL378" s="41"/>
      <c r="EM378" s="41"/>
      <c r="EN378" s="41"/>
      <c r="EO378" s="41"/>
      <c r="EP378" s="41"/>
      <c r="EQ378" s="41"/>
      <c r="ER378" s="41"/>
      <c r="ES378" s="41"/>
      <c r="ET378" s="41"/>
      <c r="EU378" s="41"/>
      <c r="EV378" s="41"/>
      <c r="EW378" s="41"/>
      <c r="EX378" s="41"/>
      <c r="EY378" s="41"/>
      <c r="EZ378" s="41"/>
      <c r="FA378" s="41"/>
      <c r="FB378" s="41"/>
      <c r="FC378" s="41"/>
      <c r="FD378" s="41"/>
      <c r="FE378" s="41"/>
      <c r="FF378" s="41"/>
      <c r="FG378" s="41"/>
      <c r="FH378" s="41"/>
      <c r="FI378" s="41"/>
      <c r="FJ378" s="41"/>
      <c r="FK378" s="41"/>
      <c r="FL378" s="41"/>
      <c r="FM378" s="41"/>
      <c r="FN378" s="41"/>
      <c r="FO378" s="41"/>
      <c r="FP378" s="41"/>
      <c r="FQ378" s="41"/>
      <c r="FR378" s="41"/>
      <c r="FS378" s="41"/>
      <c r="FT378" s="41"/>
      <c r="FU378" s="41"/>
      <c r="FV378" s="41"/>
      <c r="FW378" s="41"/>
      <c r="FX378" s="41"/>
      <c r="FY378" s="41"/>
      <c r="FZ378" s="41"/>
      <c r="GA378" s="41"/>
      <c r="GB378" s="41"/>
      <c r="GC378" s="41"/>
      <c r="GD378" s="41"/>
      <c r="GE378" s="41"/>
      <c r="GF378" s="41"/>
      <c r="GG378" s="41"/>
      <c r="GH378" s="41"/>
      <c r="GI378" s="41"/>
      <c r="GJ378" s="41"/>
      <c r="GK378" s="41"/>
      <c r="GL378" s="41"/>
      <c r="GM378" s="41"/>
      <c r="GN378" s="41"/>
      <c r="GO378" s="41"/>
      <c r="GP378" s="41"/>
      <c r="GQ378" s="41"/>
      <c r="GR378" s="41"/>
      <c r="GS378" s="41"/>
      <c r="GT378" s="41"/>
      <c r="GU378" s="41"/>
      <c r="GV378" s="41"/>
      <c r="GW378" s="41"/>
      <c r="GX378" s="41"/>
      <c r="GY378" s="41"/>
      <c r="GZ378" s="41"/>
      <c r="HA378" s="41"/>
      <c r="HB378" s="41"/>
      <c r="HC378" s="41"/>
      <c r="HD378" s="41"/>
      <c r="HE378" s="41"/>
      <c r="HF378" s="41"/>
      <c r="HG378" s="41"/>
      <c r="HH378" s="41"/>
      <c r="HI378" s="41"/>
      <c r="HJ378" s="41"/>
      <c r="HK378" s="41"/>
      <c r="HL378" s="41"/>
      <c r="HM378" s="41"/>
      <c r="HN378" s="41"/>
      <c r="HO378" s="41"/>
      <c r="HP378" s="41"/>
      <c r="HQ378" s="41"/>
      <c r="HR378" s="41"/>
      <c r="HS378" s="41"/>
      <c r="HT378" s="41"/>
      <c r="HU378" s="41"/>
      <c r="HV378" s="41"/>
      <c r="HW378" s="41"/>
      <c r="HX378" s="41"/>
      <c r="HY378" s="41"/>
      <c r="HZ378" s="41"/>
      <c r="IA378" s="41"/>
      <c r="IB378" s="41"/>
      <c r="IC378" s="41"/>
      <c r="ID378" s="41"/>
      <c r="IE378" s="41"/>
      <c r="IF378" s="41"/>
      <c r="IG378" s="41"/>
      <c r="IH378" s="41"/>
      <c r="II378" s="41"/>
      <c r="IJ378" s="41"/>
      <c r="IK378" s="41"/>
      <c r="IL378" s="41"/>
      <c r="IM378" s="41"/>
      <c r="IN378" s="41"/>
      <c r="IO378" s="41"/>
      <c r="IP378" s="41"/>
      <c r="IQ378" s="41"/>
      <c r="IR378" s="41"/>
      <c r="IS378" s="41"/>
      <c r="IT378" s="41"/>
      <c r="IU378" s="41"/>
      <c r="IV378" s="41"/>
      <c r="IW378" s="41"/>
      <c r="IX378" s="41"/>
      <c r="IY378" s="41"/>
      <c r="IZ378" s="41"/>
      <c r="JA378" s="41"/>
      <c r="JB378" s="41"/>
      <c r="JC378" s="41"/>
      <c r="JD378" s="41"/>
      <c r="JE378" s="41"/>
      <c r="JF378" s="41"/>
      <c r="JG378" s="41"/>
      <c r="JH378" s="41"/>
      <c r="JI378" s="41"/>
      <c r="JJ378" s="41"/>
      <c r="JK378" s="41"/>
      <c r="JL378" s="41"/>
      <c r="JM378" s="41"/>
      <c r="JN378" s="41"/>
      <c r="JO378" s="41"/>
      <c r="JP378" s="41"/>
      <c r="JQ378" s="41"/>
      <c r="JR378" s="41"/>
      <c r="JS378" s="41"/>
      <c r="JT378" s="41"/>
      <c r="JU378" s="41"/>
      <c r="JV378" s="41"/>
    </row>
    <row r="379" spans="1:282" s="349" customFormat="1" ht="54.75" customHeight="1">
      <c r="A379" s="697"/>
      <c r="B379" s="615" t="s">
        <v>1947</v>
      </c>
      <c r="C379" s="63" t="s">
        <v>80</v>
      </c>
      <c r="D379" s="63" t="s">
        <v>80</v>
      </c>
      <c r="E379" s="63" t="s">
        <v>80</v>
      </c>
      <c r="F379" s="63" t="s">
        <v>80</v>
      </c>
      <c r="G379" s="95" t="s">
        <v>80</v>
      </c>
      <c r="H379" s="63" t="s">
        <v>80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63" t="s">
        <v>80</v>
      </c>
      <c r="P379" s="379" t="s">
        <v>80</v>
      </c>
      <c r="Q379" s="104" t="s">
        <v>80</v>
      </c>
      <c r="R379" s="104" t="s">
        <v>80</v>
      </c>
      <c r="S379" s="63" t="s">
        <v>80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26">
        <v>0</v>
      </c>
      <c r="AA379" s="26">
        <v>0</v>
      </c>
      <c r="AB379" s="26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  <c r="AU379" s="26">
        <v>0</v>
      </c>
      <c r="AV379" s="26">
        <v>0</v>
      </c>
      <c r="AW379" s="26">
        <v>0</v>
      </c>
      <c r="AX379" s="26">
        <v>0</v>
      </c>
      <c r="AY379" s="26">
        <v>0</v>
      </c>
      <c r="AZ379" s="26">
        <v>0</v>
      </c>
      <c r="BA379" s="26">
        <v>0</v>
      </c>
      <c r="BB379" s="63" t="s">
        <v>80</v>
      </c>
      <c r="BC379" s="63" t="s">
        <v>80</v>
      </c>
      <c r="BD379" s="26">
        <v>0</v>
      </c>
      <c r="BE379" s="26">
        <v>0</v>
      </c>
      <c r="BF379" s="63" t="s">
        <v>80</v>
      </c>
      <c r="BG379" s="63" t="s">
        <v>80</v>
      </c>
      <c r="BH379" s="377" t="s">
        <v>80</v>
      </c>
      <c r="BI379" s="377" t="s">
        <v>80</v>
      </c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  <c r="EL379" s="41"/>
      <c r="EM379" s="41"/>
      <c r="EN379" s="41"/>
      <c r="EO379" s="41"/>
      <c r="EP379" s="41"/>
      <c r="EQ379" s="41"/>
      <c r="ER379" s="41"/>
      <c r="ES379" s="41"/>
      <c r="ET379" s="41"/>
      <c r="EU379" s="41"/>
      <c r="EV379" s="41"/>
      <c r="EW379" s="41"/>
      <c r="EX379" s="41"/>
      <c r="EY379" s="41"/>
      <c r="EZ379" s="41"/>
      <c r="FA379" s="41"/>
      <c r="FB379" s="41"/>
      <c r="FC379" s="41"/>
      <c r="FD379" s="41"/>
      <c r="FE379" s="41"/>
      <c r="FF379" s="41"/>
      <c r="FG379" s="41"/>
      <c r="FH379" s="41"/>
      <c r="FI379" s="41"/>
      <c r="FJ379" s="41"/>
      <c r="FK379" s="41"/>
      <c r="FL379" s="41"/>
      <c r="FM379" s="41"/>
      <c r="FN379" s="41"/>
      <c r="FO379" s="41"/>
      <c r="FP379" s="41"/>
      <c r="FQ379" s="41"/>
      <c r="FR379" s="41"/>
      <c r="FS379" s="41"/>
      <c r="FT379" s="41"/>
      <c r="FU379" s="41"/>
      <c r="FV379" s="41"/>
      <c r="FW379" s="41"/>
      <c r="FX379" s="41"/>
      <c r="FY379" s="41"/>
      <c r="FZ379" s="41"/>
      <c r="GA379" s="41"/>
      <c r="GB379" s="41"/>
      <c r="GC379" s="41"/>
      <c r="GD379" s="41"/>
      <c r="GE379" s="41"/>
      <c r="GF379" s="41"/>
      <c r="GG379" s="41"/>
      <c r="GH379" s="41"/>
      <c r="GI379" s="41"/>
      <c r="GJ379" s="41"/>
      <c r="GK379" s="41"/>
      <c r="GL379" s="41"/>
      <c r="GM379" s="41"/>
      <c r="GN379" s="41"/>
      <c r="GO379" s="41"/>
      <c r="GP379" s="41"/>
      <c r="GQ379" s="41"/>
      <c r="GR379" s="41"/>
      <c r="GS379" s="41"/>
      <c r="GT379" s="41"/>
      <c r="GU379" s="41"/>
      <c r="GV379" s="41"/>
      <c r="GW379" s="41"/>
      <c r="GX379" s="41"/>
      <c r="GY379" s="41"/>
      <c r="GZ379" s="41"/>
      <c r="HA379" s="41"/>
      <c r="HB379" s="41"/>
      <c r="HC379" s="41"/>
      <c r="HD379" s="41"/>
      <c r="HE379" s="41"/>
      <c r="HF379" s="41"/>
      <c r="HG379" s="41"/>
      <c r="HH379" s="41"/>
      <c r="HI379" s="41"/>
      <c r="HJ379" s="41"/>
      <c r="HK379" s="41"/>
      <c r="HL379" s="41"/>
      <c r="HM379" s="41"/>
      <c r="HN379" s="41"/>
      <c r="HO379" s="41"/>
      <c r="HP379" s="41"/>
      <c r="HQ379" s="41"/>
      <c r="HR379" s="41"/>
      <c r="HS379" s="41"/>
      <c r="HT379" s="41"/>
      <c r="HU379" s="41"/>
      <c r="HV379" s="41"/>
      <c r="HW379" s="41"/>
      <c r="HX379" s="41"/>
      <c r="HY379" s="41"/>
      <c r="HZ379" s="41"/>
      <c r="IA379" s="41"/>
      <c r="IB379" s="41"/>
      <c r="IC379" s="41"/>
      <c r="ID379" s="41"/>
      <c r="IE379" s="41"/>
      <c r="IF379" s="41"/>
      <c r="IG379" s="41"/>
      <c r="IH379" s="41"/>
      <c r="II379" s="41"/>
      <c r="IJ379" s="41"/>
      <c r="IK379" s="41"/>
      <c r="IL379" s="41"/>
      <c r="IM379" s="41"/>
      <c r="IN379" s="41"/>
      <c r="IO379" s="41"/>
      <c r="IP379" s="41"/>
      <c r="IQ379" s="41"/>
      <c r="IR379" s="41"/>
      <c r="IS379" s="41"/>
      <c r="IT379" s="41"/>
      <c r="IU379" s="41"/>
      <c r="IV379" s="41"/>
      <c r="IW379" s="41"/>
      <c r="IX379" s="41"/>
      <c r="IY379" s="41"/>
      <c r="IZ379" s="41"/>
      <c r="JA379" s="41"/>
      <c r="JB379" s="41"/>
      <c r="JC379" s="41"/>
      <c r="JD379" s="41"/>
      <c r="JE379" s="41"/>
      <c r="JF379" s="41"/>
      <c r="JG379" s="41"/>
      <c r="JH379" s="41"/>
      <c r="JI379" s="41"/>
      <c r="JJ379" s="41"/>
      <c r="JK379" s="41"/>
      <c r="JL379" s="41"/>
      <c r="JM379" s="41"/>
      <c r="JN379" s="41"/>
      <c r="JO379" s="41"/>
      <c r="JP379" s="41"/>
      <c r="JQ379" s="41"/>
      <c r="JR379" s="41"/>
      <c r="JS379" s="41"/>
      <c r="JT379" s="41"/>
      <c r="JU379" s="41"/>
      <c r="JV379" s="41"/>
    </row>
    <row r="380" spans="1:282" s="347" customFormat="1" ht="23.25">
      <c r="A380" s="697"/>
      <c r="B380" s="616" t="s">
        <v>1948</v>
      </c>
      <c r="C380" s="65" t="s">
        <v>80</v>
      </c>
      <c r="D380" s="65" t="s">
        <v>80</v>
      </c>
      <c r="E380" s="65" t="s">
        <v>80</v>
      </c>
      <c r="F380" s="65" t="s">
        <v>80</v>
      </c>
      <c r="G380" s="93" t="s">
        <v>80</v>
      </c>
      <c r="H380" s="65" t="s">
        <v>80</v>
      </c>
      <c r="I380" s="44">
        <f t="shared" ref="I380:X380" si="74">I378+I379</f>
        <v>768401.28399999999</v>
      </c>
      <c r="J380" s="44">
        <f t="shared" si="74"/>
        <v>631710.73</v>
      </c>
      <c r="K380" s="44">
        <f t="shared" si="74"/>
        <v>136690.55300000001</v>
      </c>
      <c r="L380" s="44">
        <f t="shared" si="74"/>
        <v>0</v>
      </c>
      <c r="M380" s="44">
        <f t="shared" si="74"/>
        <v>596317.24</v>
      </c>
      <c r="N380" s="44">
        <f t="shared" si="74"/>
        <v>0</v>
      </c>
      <c r="O380" s="65" t="s">
        <v>80</v>
      </c>
      <c r="P380" s="380" t="s">
        <v>80</v>
      </c>
      <c r="Q380" s="102" t="s">
        <v>80</v>
      </c>
      <c r="R380" s="102" t="s">
        <v>80</v>
      </c>
      <c r="S380" s="65" t="s">
        <v>80</v>
      </c>
      <c r="T380" s="44">
        <f t="shared" si="74"/>
        <v>35139.65</v>
      </c>
      <c r="U380" s="44">
        <f t="shared" si="74"/>
        <v>38297.17</v>
      </c>
      <c r="V380" s="44">
        <f t="shared" si="74"/>
        <v>202674.58000000002</v>
      </c>
      <c r="W380" s="44">
        <f t="shared" si="74"/>
        <v>276111.40000000002</v>
      </c>
      <c r="X380" s="44">
        <f t="shared" si="74"/>
        <v>146512.51</v>
      </c>
      <c r="Y380" s="44">
        <f t="shared" ref="Y380:AC380" si="75">Y378+Y379</f>
        <v>87.6</v>
      </c>
      <c r="Z380" s="44">
        <f t="shared" si="75"/>
        <v>26547.140404999998</v>
      </c>
      <c r="AA380" s="44">
        <f t="shared" si="75"/>
        <v>50808.830500000004</v>
      </c>
      <c r="AB380" s="44">
        <f t="shared" si="75"/>
        <v>77443.570905</v>
      </c>
      <c r="AC380" s="44">
        <f t="shared" si="75"/>
        <v>58783.55</v>
      </c>
      <c r="AD380" s="44">
        <f t="shared" ref="AD380:AW380" si="76">AD378+AD379</f>
        <v>21.9</v>
      </c>
      <c r="AE380" s="44">
        <f t="shared" si="76"/>
        <v>4991.74</v>
      </c>
      <c r="AF380" s="44">
        <f t="shared" si="76"/>
        <v>766.1</v>
      </c>
      <c r="AG380" s="44">
        <f t="shared" si="76"/>
        <v>5779.74</v>
      </c>
      <c r="AH380" s="44">
        <f t="shared" si="76"/>
        <v>57119.15</v>
      </c>
      <c r="AI380" s="44">
        <f t="shared" si="76"/>
        <v>21.9</v>
      </c>
      <c r="AJ380" s="44">
        <f t="shared" si="76"/>
        <v>2231.46</v>
      </c>
      <c r="AK380" s="44">
        <f t="shared" si="76"/>
        <v>456.1</v>
      </c>
      <c r="AL380" s="44">
        <f t="shared" si="76"/>
        <v>2709.46</v>
      </c>
      <c r="AM380" s="44">
        <f t="shared" si="76"/>
        <v>0</v>
      </c>
      <c r="AN380" s="44">
        <f t="shared" si="76"/>
        <v>21.9</v>
      </c>
      <c r="AO380" s="44">
        <f t="shared" si="76"/>
        <v>12050.2252025</v>
      </c>
      <c r="AP380" s="44">
        <f t="shared" si="76"/>
        <v>24793.31525</v>
      </c>
      <c r="AQ380" s="44">
        <f t="shared" si="76"/>
        <v>36865.440452499999</v>
      </c>
      <c r="AR380" s="44">
        <f t="shared" si="76"/>
        <v>1664.4</v>
      </c>
      <c r="AS380" s="44">
        <f t="shared" si="76"/>
        <v>21.9</v>
      </c>
      <c r="AT380" s="44">
        <f t="shared" si="76"/>
        <v>7273.7152024999996</v>
      </c>
      <c r="AU380" s="44">
        <f t="shared" si="76"/>
        <v>24793.31525</v>
      </c>
      <c r="AV380" s="44">
        <f t="shared" si="76"/>
        <v>32088.930452500001</v>
      </c>
      <c r="AW380" s="44">
        <f t="shared" si="76"/>
        <v>0</v>
      </c>
      <c r="AX380" s="44">
        <f t="shared" ref="AX380:BA380" si="77">AX378+AX379</f>
        <v>412484.42279500002</v>
      </c>
      <c r="AY380" s="44">
        <f t="shared" si="77"/>
        <v>389746.37</v>
      </c>
      <c r="AZ380" s="44">
        <f t="shared" si="77"/>
        <v>0</v>
      </c>
      <c r="BA380" s="44">
        <f t="shared" si="77"/>
        <v>0</v>
      </c>
      <c r="BB380" s="65" t="s">
        <v>80</v>
      </c>
      <c r="BC380" s="65" t="s">
        <v>80</v>
      </c>
      <c r="BD380" s="44">
        <f t="shared" ref="BD380:BE380" si="78">BD378+BD379</f>
        <v>0</v>
      </c>
      <c r="BE380" s="44">
        <f t="shared" si="78"/>
        <v>0</v>
      </c>
      <c r="BF380" s="65" t="s">
        <v>80</v>
      </c>
      <c r="BG380" s="65" t="s">
        <v>80</v>
      </c>
      <c r="BH380" s="389" t="s">
        <v>80</v>
      </c>
      <c r="BI380" s="389" t="s">
        <v>80</v>
      </c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  <c r="GD380" s="41"/>
      <c r="GE380" s="41"/>
      <c r="GF380" s="41"/>
      <c r="GG380" s="41"/>
      <c r="GH380" s="41"/>
      <c r="GI380" s="41"/>
      <c r="GJ380" s="41"/>
      <c r="GK380" s="41"/>
      <c r="GL380" s="41"/>
      <c r="GM380" s="41"/>
      <c r="GN380" s="41"/>
      <c r="GO380" s="41"/>
      <c r="GP380" s="41"/>
      <c r="GQ380" s="41"/>
      <c r="GR380" s="41"/>
      <c r="GS380" s="41"/>
      <c r="GT380" s="41"/>
      <c r="GU380" s="41"/>
      <c r="GV380" s="41"/>
      <c r="GW380" s="41"/>
      <c r="GX380" s="41"/>
      <c r="GY380" s="41"/>
      <c r="GZ380" s="41"/>
      <c r="HA380" s="41"/>
      <c r="HB380" s="41"/>
      <c r="HC380" s="41"/>
      <c r="HD380" s="41"/>
      <c r="HE380" s="41"/>
      <c r="HF380" s="41"/>
      <c r="HG380" s="41"/>
      <c r="HH380" s="41"/>
      <c r="HI380" s="41"/>
      <c r="HJ380" s="41"/>
      <c r="HK380" s="41"/>
      <c r="HL380" s="41"/>
      <c r="HM380" s="41"/>
      <c r="HN380" s="41"/>
      <c r="HO380" s="41"/>
      <c r="HP380" s="41"/>
      <c r="HQ380" s="41"/>
      <c r="HR380" s="41"/>
      <c r="HS380" s="41"/>
      <c r="HT380" s="41"/>
      <c r="HU380" s="41"/>
      <c r="HV380" s="41"/>
      <c r="HW380" s="41"/>
      <c r="HX380" s="41"/>
      <c r="HY380" s="41"/>
      <c r="HZ380" s="41"/>
      <c r="IA380" s="41"/>
      <c r="IB380" s="41"/>
      <c r="IC380" s="41"/>
      <c r="ID380" s="41"/>
      <c r="IE380" s="41"/>
      <c r="IF380" s="41"/>
      <c r="IG380" s="41"/>
      <c r="IH380" s="41"/>
      <c r="II380" s="41"/>
      <c r="IJ380" s="41"/>
      <c r="IK380" s="41"/>
      <c r="IL380" s="41"/>
      <c r="IM380" s="41"/>
      <c r="IN380" s="41"/>
      <c r="IO380" s="41"/>
      <c r="IP380" s="41"/>
      <c r="IQ380" s="41"/>
      <c r="IR380" s="41"/>
      <c r="IS380" s="41"/>
      <c r="IT380" s="41"/>
      <c r="IU380" s="41"/>
      <c r="IV380" s="41"/>
      <c r="IW380" s="41"/>
      <c r="IX380" s="41"/>
      <c r="IY380" s="41"/>
      <c r="IZ380" s="41"/>
      <c r="JA380" s="41"/>
      <c r="JB380" s="41"/>
      <c r="JC380" s="41"/>
      <c r="JD380" s="41"/>
      <c r="JE380" s="41"/>
      <c r="JF380" s="41"/>
      <c r="JG380" s="41"/>
      <c r="JH380" s="41"/>
      <c r="JI380" s="41"/>
      <c r="JJ380" s="41"/>
      <c r="JK380" s="41"/>
      <c r="JL380" s="41"/>
      <c r="JM380" s="41"/>
      <c r="JN380" s="41"/>
      <c r="JO380" s="41"/>
      <c r="JP380" s="41"/>
      <c r="JQ380" s="41"/>
      <c r="JR380" s="41"/>
      <c r="JS380" s="41"/>
      <c r="JT380" s="41"/>
      <c r="JU380" s="41"/>
      <c r="JV380" s="41"/>
    </row>
    <row r="381" spans="1:282" s="357" customFormat="1" ht="87" customHeight="1" outlineLevel="1">
      <c r="A381" s="697" t="s">
        <v>332</v>
      </c>
      <c r="B381" s="639" t="s">
        <v>1942</v>
      </c>
      <c r="C381" s="17" t="s">
        <v>2116</v>
      </c>
      <c r="D381" s="67" t="s">
        <v>82</v>
      </c>
      <c r="E381" s="67" t="s">
        <v>80</v>
      </c>
      <c r="F381" s="67" t="s">
        <v>80</v>
      </c>
      <c r="G381" s="18" t="s">
        <v>1943</v>
      </c>
      <c r="H381" s="67" t="s">
        <v>1944</v>
      </c>
      <c r="I381" s="19">
        <v>15174.92225</v>
      </c>
      <c r="J381" s="19">
        <v>15174.92225</v>
      </c>
      <c r="K381" s="19">
        <v>0</v>
      </c>
      <c r="L381" s="19">
        <v>15174.92225</v>
      </c>
      <c r="M381" s="19">
        <v>0</v>
      </c>
      <c r="N381" s="19">
        <v>0</v>
      </c>
      <c r="O381" s="19">
        <v>0</v>
      </c>
      <c r="P381" s="366" t="s">
        <v>80</v>
      </c>
      <c r="Q381" s="367">
        <v>45138</v>
      </c>
      <c r="R381" s="67" t="s">
        <v>693</v>
      </c>
      <c r="S381" s="67" t="s">
        <v>2155</v>
      </c>
      <c r="T381" s="19">
        <v>0</v>
      </c>
      <c r="U381" s="19">
        <v>0</v>
      </c>
      <c r="V381" s="19">
        <v>15174.92225</v>
      </c>
      <c r="W381" s="19">
        <v>15174.92</v>
      </c>
      <c r="X381" s="19">
        <v>15174.92225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67" t="s">
        <v>2192</v>
      </c>
      <c r="BC381" s="67" t="s">
        <v>2945</v>
      </c>
      <c r="BD381" s="470">
        <v>0</v>
      </c>
      <c r="BE381" s="470">
        <v>0</v>
      </c>
      <c r="BF381" s="367" t="s">
        <v>1973</v>
      </c>
      <c r="BG381" s="367"/>
      <c r="BH381" s="67" t="s">
        <v>82</v>
      </c>
      <c r="BI381" s="67" t="s">
        <v>2734</v>
      </c>
      <c r="BJ381" s="598"/>
      <c r="BK381" s="374"/>
      <c r="BL381" s="374"/>
      <c r="BM381" s="374"/>
      <c r="BN381" s="374"/>
      <c r="BO381" s="374"/>
      <c r="BP381" s="374"/>
      <c r="BQ381" s="374"/>
      <c r="BR381" s="374"/>
      <c r="BS381" s="374"/>
      <c r="BT381" s="374"/>
      <c r="BU381" s="374"/>
      <c r="BV381" s="374"/>
      <c r="BW381" s="374"/>
      <c r="BX381" s="374"/>
      <c r="BY381" s="374"/>
      <c r="BZ381" s="374"/>
      <c r="CA381" s="374"/>
      <c r="CB381" s="374"/>
      <c r="CC381" s="374"/>
      <c r="CD381" s="374"/>
      <c r="CE381" s="374"/>
      <c r="CF381" s="374"/>
      <c r="CG381" s="374"/>
      <c r="CH381" s="374"/>
      <c r="CI381" s="374"/>
      <c r="CJ381" s="374"/>
      <c r="CK381" s="374"/>
      <c r="CL381" s="374"/>
      <c r="CM381" s="374"/>
      <c r="CN381" s="374"/>
      <c r="CO381" s="374"/>
      <c r="CP381" s="374"/>
      <c r="CQ381" s="374"/>
      <c r="CR381" s="374"/>
      <c r="CS381" s="374"/>
      <c r="CT381" s="374"/>
      <c r="CU381" s="374"/>
      <c r="CV381" s="374"/>
      <c r="CW381" s="374"/>
      <c r="CX381" s="374"/>
      <c r="CY381" s="374"/>
      <c r="CZ381" s="374"/>
      <c r="DA381" s="374"/>
      <c r="DB381" s="374"/>
      <c r="DC381" s="374"/>
      <c r="DD381" s="374"/>
      <c r="DE381" s="374"/>
      <c r="DF381" s="374"/>
      <c r="DG381" s="374"/>
      <c r="DH381" s="374"/>
      <c r="DI381" s="374"/>
      <c r="DJ381" s="374"/>
      <c r="DK381" s="374"/>
      <c r="DL381" s="374"/>
      <c r="DM381" s="374"/>
      <c r="DN381" s="374"/>
      <c r="DO381" s="374"/>
      <c r="DP381" s="374"/>
      <c r="DQ381" s="374"/>
      <c r="DR381" s="374"/>
      <c r="DS381" s="374"/>
      <c r="DT381" s="374"/>
      <c r="DU381" s="374"/>
      <c r="DV381" s="374"/>
      <c r="DW381" s="374"/>
      <c r="DX381" s="374"/>
      <c r="DY381" s="374"/>
      <c r="DZ381" s="374"/>
      <c r="EA381" s="374"/>
      <c r="EB381" s="374"/>
      <c r="EC381" s="374"/>
      <c r="ED381" s="374"/>
      <c r="EE381" s="374"/>
      <c r="EF381" s="374"/>
      <c r="EG381" s="374"/>
      <c r="EH381" s="374"/>
      <c r="EI381" s="374"/>
      <c r="EJ381" s="374"/>
      <c r="EK381" s="374"/>
      <c r="EL381" s="374"/>
      <c r="EM381" s="374"/>
      <c r="EN381" s="374"/>
      <c r="EO381" s="374"/>
      <c r="EP381" s="374"/>
      <c r="EQ381" s="374"/>
      <c r="ER381" s="374"/>
      <c r="ES381" s="374"/>
      <c r="ET381" s="374"/>
      <c r="EU381" s="374"/>
      <c r="EV381" s="374"/>
      <c r="EW381" s="374"/>
      <c r="EX381" s="374"/>
      <c r="EY381" s="374"/>
      <c r="EZ381" s="374"/>
      <c r="FA381" s="374"/>
      <c r="FB381" s="374"/>
      <c r="FC381" s="374"/>
      <c r="FD381" s="374"/>
      <c r="FE381" s="374"/>
      <c r="FF381" s="374"/>
      <c r="FG381" s="374"/>
      <c r="FH381" s="374"/>
      <c r="FI381" s="374"/>
      <c r="FJ381" s="374"/>
      <c r="FK381" s="374"/>
      <c r="FL381" s="374"/>
      <c r="FM381" s="374"/>
      <c r="FN381" s="374"/>
      <c r="FO381" s="374"/>
      <c r="FP381" s="374"/>
      <c r="FQ381" s="374"/>
      <c r="FR381" s="374"/>
      <c r="FS381" s="374"/>
      <c r="FT381" s="374"/>
      <c r="FU381" s="374"/>
      <c r="FV381" s="374"/>
      <c r="FW381" s="374"/>
      <c r="FX381" s="374"/>
      <c r="FY381" s="374"/>
      <c r="FZ381" s="374"/>
      <c r="GA381" s="374"/>
      <c r="GB381" s="374"/>
      <c r="GC381" s="374"/>
      <c r="GD381" s="374"/>
      <c r="GE381" s="374"/>
      <c r="GF381" s="374"/>
      <c r="GG381" s="374"/>
      <c r="GH381" s="374"/>
      <c r="GI381" s="374"/>
      <c r="GJ381" s="374"/>
      <c r="GK381" s="374"/>
      <c r="GL381" s="374"/>
      <c r="GM381" s="374"/>
      <c r="GN381" s="374"/>
      <c r="GO381" s="374"/>
      <c r="GP381" s="374"/>
      <c r="GQ381" s="374"/>
      <c r="GR381" s="374"/>
      <c r="GS381" s="374"/>
      <c r="GT381" s="374"/>
      <c r="GU381" s="374"/>
      <c r="GV381" s="374"/>
      <c r="GW381" s="374"/>
      <c r="GX381" s="374"/>
      <c r="GY381" s="374"/>
      <c r="GZ381" s="374"/>
      <c r="HA381" s="374"/>
      <c r="HB381" s="374"/>
      <c r="HC381" s="374"/>
      <c r="HD381" s="374"/>
      <c r="HE381" s="374"/>
      <c r="HF381" s="374"/>
      <c r="HG381" s="374"/>
      <c r="HH381" s="374"/>
      <c r="HI381" s="374"/>
      <c r="HJ381" s="374"/>
      <c r="HK381" s="374"/>
      <c r="HL381" s="374"/>
      <c r="HM381" s="374"/>
      <c r="HN381" s="374"/>
      <c r="HO381" s="374"/>
      <c r="HP381" s="374"/>
      <c r="HQ381" s="374"/>
      <c r="HR381" s="374"/>
      <c r="HS381" s="374"/>
      <c r="HT381" s="374"/>
      <c r="HU381" s="374"/>
      <c r="HV381" s="374"/>
      <c r="HW381" s="374"/>
      <c r="HX381" s="374"/>
      <c r="HY381" s="374"/>
      <c r="HZ381" s="374"/>
      <c r="IA381" s="374"/>
      <c r="IB381" s="374"/>
      <c r="IC381" s="374"/>
      <c r="ID381" s="374"/>
      <c r="IE381" s="374"/>
      <c r="IF381" s="374"/>
      <c r="IG381" s="374"/>
      <c r="IH381" s="374"/>
      <c r="II381" s="374"/>
      <c r="IJ381" s="374"/>
      <c r="IK381" s="374"/>
      <c r="IL381" s="374"/>
      <c r="IM381" s="374"/>
      <c r="IN381" s="374"/>
      <c r="IO381" s="374"/>
      <c r="IP381" s="374"/>
      <c r="IQ381" s="374"/>
      <c r="IR381" s="374"/>
      <c r="IS381" s="374"/>
      <c r="IT381" s="374"/>
      <c r="IU381" s="374"/>
      <c r="IV381" s="374"/>
      <c r="IW381" s="374"/>
      <c r="IX381" s="374"/>
      <c r="IY381" s="374"/>
      <c r="IZ381" s="374"/>
      <c r="JA381" s="374"/>
      <c r="JB381" s="374"/>
      <c r="JC381" s="374"/>
      <c r="JD381" s="374"/>
      <c r="JE381" s="374"/>
      <c r="JF381" s="374"/>
      <c r="JG381" s="374"/>
      <c r="JH381" s="374"/>
      <c r="JI381" s="374"/>
      <c r="JJ381" s="374"/>
      <c r="JK381" s="374"/>
      <c r="JL381" s="374"/>
      <c r="JM381" s="374"/>
      <c r="JN381" s="374"/>
      <c r="JO381" s="374"/>
      <c r="JP381" s="374"/>
      <c r="JQ381" s="374"/>
      <c r="JR381" s="374"/>
      <c r="JS381" s="374"/>
      <c r="JT381" s="374"/>
      <c r="JU381" s="374"/>
      <c r="JV381" s="374"/>
    </row>
    <row r="382" spans="1:282" s="357" customFormat="1" ht="87" customHeight="1" outlineLevel="1">
      <c r="A382" s="697"/>
      <c r="B382" s="621" t="s">
        <v>2498</v>
      </c>
      <c r="C382" s="420" t="s">
        <v>2561</v>
      </c>
      <c r="D382" s="360" t="s">
        <v>82</v>
      </c>
      <c r="E382" s="409" t="s">
        <v>80</v>
      </c>
      <c r="F382" s="409" t="s">
        <v>80</v>
      </c>
      <c r="G382" s="361" t="s">
        <v>2499</v>
      </c>
      <c r="H382" s="360" t="s">
        <v>2500</v>
      </c>
      <c r="I382" s="359">
        <v>25775</v>
      </c>
      <c r="J382" s="359">
        <v>25223.934000000001</v>
      </c>
      <c r="K382" s="359">
        <v>551.06600000000003</v>
      </c>
      <c r="L382" s="359">
        <v>22701.54061</v>
      </c>
      <c r="M382" s="359">
        <v>0</v>
      </c>
      <c r="N382" s="359">
        <v>0</v>
      </c>
      <c r="O382" s="359">
        <v>0</v>
      </c>
      <c r="P382" s="399" t="s">
        <v>80</v>
      </c>
      <c r="Q382" s="364">
        <v>45900</v>
      </c>
      <c r="R382" s="360" t="s">
        <v>1666</v>
      </c>
      <c r="S382" s="360" t="s">
        <v>2688</v>
      </c>
      <c r="T382" s="359">
        <v>1812.2735600000001</v>
      </c>
      <c r="U382" s="359">
        <v>551.06600000000003</v>
      </c>
      <c r="V382" s="359">
        <v>9500</v>
      </c>
      <c r="W382" s="359">
        <v>11863.33956</v>
      </c>
      <c r="X382" s="359">
        <v>0</v>
      </c>
      <c r="Y382" s="359">
        <v>1866.6660000000002</v>
      </c>
      <c r="Z382" s="359">
        <v>0</v>
      </c>
      <c r="AA382" s="359">
        <v>10800</v>
      </c>
      <c r="AB382" s="359">
        <v>12666.666000000001</v>
      </c>
      <c r="AC382" s="359">
        <v>6300</v>
      </c>
      <c r="AD382" s="359">
        <v>0</v>
      </c>
      <c r="AE382" s="359">
        <v>0</v>
      </c>
      <c r="AF382" s="359">
        <v>0</v>
      </c>
      <c r="AG382" s="359">
        <v>0</v>
      </c>
      <c r="AH382" s="359">
        <v>0</v>
      </c>
      <c r="AI382" s="359">
        <v>666.66600000000005</v>
      </c>
      <c r="AJ382" s="359">
        <v>0</v>
      </c>
      <c r="AK382" s="359">
        <v>0</v>
      </c>
      <c r="AL382" s="359">
        <v>666.66600000000005</v>
      </c>
      <c r="AM382" s="359">
        <v>0</v>
      </c>
      <c r="AN382" s="359">
        <v>1200</v>
      </c>
      <c r="AO382" s="359">
        <v>0</v>
      </c>
      <c r="AP382" s="359">
        <v>10800</v>
      </c>
      <c r="AQ382" s="359">
        <v>12000</v>
      </c>
      <c r="AR382" s="359">
        <v>0</v>
      </c>
      <c r="AS382" s="359">
        <v>0</v>
      </c>
      <c r="AT382" s="359">
        <v>0</v>
      </c>
      <c r="AU382" s="359">
        <v>0</v>
      </c>
      <c r="AV382" s="359">
        <v>0</v>
      </c>
      <c r="AW382" s="359">
        <v>6300</v>
      </c>
      <c r="AX382" s="359">
        <v>0</v>
      </c>
      <c r="AY382" s="359">
        <v>14000</v>
      </c>
      <c r="AZ382" s="359">
        <v>0</v>
      </c>
      <c r="BA382" s="359">
        <v>0</v>
      </c>
      <c r="BB382" s="360" t="s">
        <v>2501</v>
      </c>
      <c r="BC382" s="360" t="s">
        <v>80</v>
      </c>
      <c r="BD382" s="416">
        <v>0</v>
      </c>
      <c r="BE382" s="416">
        <v>0</v>
      </c>
      <c r="BF382" s="364" t="s">
        <v>1973</v>
      </c>
      <c r="BG382" s="364"/>
      <c r="BH382" s="360" t="s">
        <v>82</v>
      </c>
      <c r="BI382" s="360" t="s">
        <v>2734</v>
      </c>
      <c r="BJ382" s="391"/>
      <c r="BK382" s="374"/>
      <c r="BL382" s="374"/>
      <c r="BM382" s="374"/>
      <c r="BN382" s="374"/>
      <c r="BO382" s="374"/>
      <c r="BP382" s="374"/>
      <c r="BQ382" s="374"/>
      <c r="BR382" s="374"/>
      <c r="BS382" s="374"/>
      <c r="BT382" s="374"/>
      <c r="BU382" s="374"/>
      <c r="BV382" s="374"/>
      <c r="BW382" s="374"/>
      <c r="BX382" s="374"/>
      <c r="BY382" s="374"/>
      <c r="BZ382" s="374"/>
      <c r="CA382" s="374"/>
      <c r="CB382" s="374"/>
      <c r="CC382" s="374"/>
      <c r="CD382" s="374"/>
      <c r="CE382" s="374"/>
      <c r="CF382" s="374"/>
      <c r="CG382" s="374"/>
      <c r="CH382" s="374"/>
      <c r="CI382" s="374"/>
      <c r="CJ382" s="374"/>
      <c r="CK382" s="374"/>
      <c r="CL382" s="374"/>
      <c r="CM382" s="374"/>
      <c r="CN382" s="374"/>
      <c r="CO382" s="374"/>
      <c r="CP382" s="374"/>
      <c r="CQ382" s="374"/>
      <c r="CR382" s="374"/>
      <c r="CS382" s="374"/>
      <c r="CT382" s="374"/>
      <c r="CU382" s="374"/>
      <c r="CV382" s="374"/>
      <c r="CW382" s="374"/>
      <c r="CX382" s="374"/>
      <c r="CY382" s="374"/>
      <c r="CZ382" s="374"/>
      <c r="DA382" s="374"/>
      <c r="DB382" s="374"/>
      <c r="DC382" s="374"/>
      <c r="DD382" s="374"/>
      <c r="DE382" s="374"/>
      <c r="DF382" s="374"/>
      <c r="DG382" s="374"/>
      <c r="DH382" s="374"/>
      <c r="DI382" s="374"/>
      <c r="DJ382" s="374"/>
      <c r="DK382" s="374"/>
      <c r="DL382" s="374"/>
      <c r="DM382" s="374"/>
      <c r="DN382" s="374"/>
      <c r="DO382" s="374"/>
      <c r="DP382" s="374"/>
      <c r="DQ382" s="374"/>
      <c r="DR382" s="374"/>
      <c r="DS382" s="374"/>
      <c r="DT382" s="374"/>
      <c r="DU382" s="374"/>
      <c r="DV382" s="374"/>
      <c r="DW382" s="374"/>
      <c r="DX382" s="374"/>
      <c r="DY382" s="374"/>
      <c r="DZ382" s="374"/>
      <c r="EA382" s="374"/>
      <c r="EB382" s="374"/>
      <c r="EC382" s="374"/>
      <c r="ED382" s="374"/>
      <c r="EE382" s="374"/>
      <c r="EF382" s="374"/>
      <c r="EG382" s="374"/>
      <c r="EH382" s="374"/>
      <c r="EI382" s="374"/>
      <c r="EJ382" s="374"/>
      <c r="EK382" s="374"/>
      <c r="EL382" s="374"/>
      <c r="EM382" s="374"/>
      <c r="EN382" s="374"/>
      <c r="EO382" s="374"/>
      <c r="EP382" s="374"/>
      <c r="EQ382" s="374"/>
      <c r="ER382" s="374"/>
      <c r="ES382" s="374"/>
      <c r="ET382" s="374"/>
      <c r="EU382" s="374"/>
      <c r="EV382" s="374"/>
      <c r="EW382" s="374"/>
      <c r="EX382" s="374"/>
      <c r="EY382" s="374"/>
      <c r="EZ382" s="374"/>
      <c r="FA382" s="374"/>
      <c r="FB382" s="374"/>
      <c r="FC382" s="374"/>
      <c r="FD382" s="374"/>
      <c r="FE382" s="374"/>
      <c r="FF382" s="374"/>
      <c r="FG382" s="374"/>
      <c r="FH382" s="374"/>
      <c r="FI382" s="374"/>
      <c r="FJ382" s="374"/>
      <c r="FK382" s="374"/>
      <c r="FL382" s="374"/>
      <c r="FM382" s="374"/>
      <c r="FN382" s="374"/>
      <c r="FO382" s="374"/>
      <c r="FP382" s="374"/>
      <c r="FQ382" s="374"/>
      <c r="FR382" s="374"/>
      <c r="FS382" s="374"/>
      <c r="FT382" s="374"/>
      <c r="FU382" s="374"/>
      <c r="FV382" s="374"/>
      <c r="FW382" s="374"/>
      <c r="FX382" s="374"/>
      <c r="FY382" s="374"/>
      <c r="FZ382" s="374"/>
      <c r="GA382" s="374"/>
      <c r="GB382" s="374"/>
      <c r="GC382" s="374"/>
      <c r="GD382" s="374"/>
      <c r="GE382" s="374"/>
      <c r="GF382" s="374"/>
      <c r="GG382" s="374"/>
      <c r="GH382" s="374"/>
      <c r="GI382" s="374"/>
      <c r="GJ382" s="374"/>
      <c r="GK382" s="374"/>
      <c r="GL382" s="374"/>
      <c r="GM382" s="374"/>
      <c r="GN382" s="374"/>
      <c r="GO382" s="374"/>
      <c r="GP382" s="374"/>
      <c r="GQ382" s="374"/>
      <c r="GR382" s="374"/>
      <c r="GS382" s="374"/>
      <c r="GT382" s="374"/>
      <c r="GU382" s="374"/>
      <c r="GV382" s="374"/>
      <c r="GW382" s="374"/>
      <c r="GX382" s="374"/>
      <c r="GY382" s="374"/>
      <c r="GZ382" s="374"/>
      <c r="HA382" s="374"/>
      <c r="HB382" s="374"/>
      <c r="HC382" s="374"/>
      <c r="HD382" s="374"/>
      <c r="HE382" s="374"/>
      <c r="HF382" s="374"/>
      <c r="HG382" s="374"/>
      <c r="HH382" s="374"/>
      <c r="HI382" s="374"/>
      <c r="HJ382" s="374"/>
      <c r="HK382" s="374"/>
      <c r="HL382" s="374"/>
      <c r="HM382" s="374"/>
      <c r="HN382" s="374"/>
      <c r="HO382" s="374"/>
      <c r="HP382" s="374"/>
      <c r="HQ382" s="374"/>
      <c r="HR382" s="374"/>
      <c r="HS382" s="374"/>
      <c r="HT382" s="374"/>
      <c r="HU382" s="374"/>
      <c r="HV382" s="374"/>
      <c r="HW382" s="374"/>
      <c r="HX382" s="374"/>
      <c r="HY382" s="374"/>
      <c r="HZ382" s="374"/>
      <c r="IA382" s="374"/>
      <c r="IB382" s="374"/>
      <c r="IC382" s="374"/>
      <c r="ID382" s="374"/>
      <c r="IE382" s="374"/>
      <c r="IF382" s="374"/>
      <c r="IG382" s="374"/>
      <c r="IH382" s="374"/>
      <c r="II382" s="374"/>
      <c r="IJ382" s="374"/>
      <c r="IK382" s="374"/>
      <c r="IL382" s="374"/>
      <c r="IM382" s="374"/>
      <c r="IN382" s="374"/>
      <c r="IO382" s="374"/>
      <c r="IP382" s="374"/>
      <c r="IQ382" s="374"/>
      <c r="IR382" s="374"/>
      <c r="IS382" s="374"/>
      <c r="IT382" s="374"/>
      <c r="IU382" s="374"/>
      <c r="IV382" s="374"/>
      <c r="IW382" s="374"/>
      <c r="IX382" s="374"/>
      <c r="IY382" s="374"/>
      <c r="IZ382" s="374"/>
      <c r="JA382" s="374"/>
      <c r="JB382" s="374"/>
      <c r="JC382" s="374"/>
      <c r="JD382" s="374"/>
      <c r="JE382" s="374"/>
      <c r="JF382" s="374"/>
      <c r="JG382" s="374"/>
      <c r="JH382" s="374"/>
      <c r="JI382" s="374"/>
      <c r="JJ382" s="374"/>
      <c r="JK382" s="374"/>
      <c r="JL382" s="374"/>
      <c r="JM382" s="374"/>
      <c r="JN382" s="374"/>
      <c r="JO382" s="374"/>
      <c r="JP382" s="374"/>
      <c r="JQ382" s="374"/>
      <c r="JR382" s="374"/>
      <c r="JS382" s="374"/>
      <c r="JT382" s="374"/>
      <c r="JU382" s="374"/>
      <c r="JV382" s="374"/>
    </row>
    <row r="383" spans="1:282" s="357" customFormat="1" ht="87" customHeight="1" outlineLevel="1">
      <c r="A383" s="697"/>
      <c r="B383" s="621" t="s">
        <v>801</v>
      </c>
      <c r="C383" s="360" t="s">
        <v>1064</v>
      </c>
      <c r="D383" s="360" t="s">
        <v>82</v>
      </c>
      <c r="E383" s="421" t="s">
        <v>1061</v>
      </c>
      <c r="F383" s="422" t="s">
        <v>1062</v>
      </c>
      <c r="G383" s="361" t="s">
        <v>1324</v>
      </c>
      <c r="H383" s="360" t="s">
        <v>802</v>
      </c>
      <c r="I383" s="359">
        <v>67827</v>
      </c>
      <c r="J383" s="359">
        <v>67327</v>
      </c>
      <c r="K383" s="359">
        <v>500</v>
      </c>
      <c r="L383" s="359">
        <v>57653</v>
      </c>
      <c r="M383" s="359">
        <v>0</v>
      </c>
      <c r="N383" s="359">
        <v>0</v>
      </c>
      <c r="O383" s="359">
        <v>0</v>
      </c>
      <c r="P383" s="415" t="s">
        <v>80</v>
      </c>
      <c r="Q383" s="364">
        <v>44926</v>
      </c>
      <c r="R383" s="360" t="s">
        <v>1666</v>
      </c>
      <c r="S383" s="359"/>
      <c r="T383" s="359">
        <v>35.630000000000003</v>
      </c>
      <c r="U383" s="359">
        <v>0</v>
      </c>
      <c r="V383" s="359">
        <v>5323.44</v>
      </c>
      <c r="W383" s="359">
        <v>5359.07</v>
      </c>
      <c r="X383" s="359">
        <v>0</v>
      </c>
      <c r="Y383" s="359">
        <v>0</v>
      </c>
      <c r="Z383" s="359">
        <v>0</v>
      </c>
      <c r="AA383" s="359">
        <v>0</v>
      </c>
      <c r="AB383" s="359">
        <v>0</v>
      </c>
      <c r="AC383" s="359">
        <v>0</v>
      </c>
      <c r="AD383" s="359">
        <v>0</v>
      </c>
      <c r="AE383" s="359">
        <v>0</v>
      </c>
      <c r="AF383" s="359">
        <v>0</v>
      </c>
      <c r="AG383" s="359">
        <v>0</v>
      </c>
      <c r="AH383" s="359">
        <v>0</v>
      </c>
      <c r="AI383" s="359">
        <v>0</v>
      </c>
      <c r="AJ383" s="359">
        <v>0</v>
      </c>
      <c r="AK383" s="359">
        <v>0</v>
      </c>
      <c r="AL383" s="359">
        <v>0</v>
      </c>
      <c r="AM383" s="359">
        <v>0</v>
      </c>
      <c r="AN383" s="359">
        <v>0</v>
      </c>
      <c r="AO383" s="359">
        <v>0</v>
      </c>
      <c r="AP383" s="359">
        <v>0</v>
      </c>
      <c r="AQ383" s="359">
        <v>0</v>
      </c>
      <c r="AR383" s="359">
        <v>0</v>
      </c>
      <c r="AS383" s="359">
        <v>0</v>
      </c>
      <c r="AT383" s="359">
        <v>0</v>
      </c>
      <c r="AU383" s="359">
        <v>0</v>
      </c>
      <c r="AV383" s="359">
        <v>0</v>
      </c>
      <c r="AW383" s="359">
        <v>0</v>
      </c>
      <c r="AX383" s="359">
        <v>0</v>
      </c>
      <c r="AY383" s="359">
        <v>0</v>
      </c>
      <c r="AZ383" s="359">
        <v>0</v>
      </c>
      <c r="BA383" s="359">
        <v>0</v>
      </c>
      <c r="BB383" s="360" t="s">
        <v>803</v>
      </c>
      <c r="BC383" s="360" t="s">
        <v>1945</v>
      </c>
      <c r="BD383" s="416">
        <v>0</v>
      </c>
      <c r="BE383" s="416">
        <v>0</v>
      </c>
      <c r="BF383" s="364" t="s">
        <v>1974</v>
      </c>
      <c r="BG383" s="364"/>
      <c r="BH383" s="360" t="s">
        <v>82</v>
      </c>
      <c r="BI383" s="360" t="s">
        <v>2832</v>
      </c>
      <c r="BJ383" s="391"/>
      <c r="BK383" s="374"/>
      <c r="BL383" s="374"/>
      <c r="BM383" s="374"/>
      <c r="BN383" s="374"/>
      <c r="BO383" s="374"/>
      <c r="BP383" s="374"/>
      <c r="BQ383" s="374"/>
      <c r="BR383" s="374"/>
      <c r="BS383" s="374"/>
      <c r="BT383" s="374"/>
      <c r="BU383" s="374"/>
      <c r="BV383" s="374"/>
      <c r="BW383" s="374"/>
      <c r="BX383" s="374"/>
      <c r="BY383" s="374"/>
      <c r="BZ383" s="374"/>
      <c r="CA383" s="374"/>
      <c r="CB383" s="374"/>
      <c r="CC383" s="374"/>
      <c r="CD383" s="374"/>
      <c r="CE383" s="374"/>
      <c r="CF383" s="374"/>
      <c r="CG383" s="374"/>
      <c r="CH383" s="374"/>
      <c r="CI383" s="374"/>
      <c r="CJ383" s="374"/>
      <c r="CK383" s="374"/>
      <c r="CL383" s="374"/>
      <c r="CM383" s="374"/>
      <c r="CN383" s="374"/>
      <c r="CO383" s="374"/>
      <c r="CP383" s="374"/>
      <c r="CQ383" s="374"/>
      <c r="CR383" s="374"/>
      <c r="CS383" s="374"/>
      <c r="CT383" s="374"/>
      <c r="CU383" s="374"/>
      <c r="CV383" s="374"/>
      <c r="CW383" s="374"/>
      <c r="CX383" s="374"/>
      <c r="CY383" s="374"/>
      <c r="CZ383" s="374"/>
      <c r="DA383" s="374"/>
      <c r="DB383" s="374"/>
      <c r="DC383" s="374"/>
      <c r="DD383" s="374"/>
      <c r="DE383" s="374"/>
      <c r="DF383" s="374"/>
      <c r="DG383" s="374"/>
      <c r="DH383" s="374"/>
      <c r="DI383" s="374"/>
      <c r="DJ383" s="374"/>
      <c r="DK383" s="374"/>
      <c r="DL383" s="374"/>
      <c r="DM383" s="374"/>
      <c r="DN383" s="374"/>
      <c r="DO383" s="374"/>
      <c r="DP383" s="374"/>
      <c r="DQ383" s="374"/>
      <c r="DR383" s="374"/>
      <c r="DS383" s="374"/>
      <c r="DT383" s="374"/>
      <c r="DU383" s="374"/>
      <c r="DV383" s="374"/>
      <c r="DW383" s="374"/>
      <c r="DX383" s="374"/>
      <c r="DY383" s="374"/>
      <c r="DZ383" s="374"/>
      <c r="EA383" s="374"/>
      <c r="EB383" s="374"/>
      <c r="EC383" s="374"/>
      <c r="ED383" s="374"/>
      <c r="EE383" s="374"/>
      <c r="EF383" s="374"/>
      <c r="EG383" s="374"/>
      <c r="EH383" s="374"/>
      <c r="EI383" s="374"/>
      <c r="EJ383" s="374"/>
      <c r="EK383" s="374"/>
      <c r="EL383" s="374"/>
      <c r="EM383" s="374"/>
      <c r="EN383" s="374"/>
      <c r="EO383" s="374"/>
      <c r="EP383" s="374"/>
      <c r="EQ383" s="374"/>
      <c r="ER383" s="374"/>
      <c r="ES383" s="374"/>
      <c r="ET383" s="374"/>
      <c r="EU383" s="374"/>
      <c r="EV383" s="374"/>
      <c r="EW383" s="374"/>
      <c r="EX383" s="374"/>
      <c r="EY383" s="374"/>
      <c r="EZ383" s="374"/>
      <c r="FA383" s="374"/>
      <c r="FB383" s="374"/>
      <c r="FC383" s="374"/>
      <c r="FD383" s="374"/>
      <c r="FE383" s="374"/>
      <c r="FF383" s="374"/>
      <c r="FG383" s="374"/>
      <c r="FH383" s="374"/>
      <c r="FI383" s="374"/>
      <c r="FJ383" s="374"/>
      <c r="FK383" s="374"/>
      <c r="FL383" s="374"/>
      <c r="FM383" s="374"/>
      <c r="FN383" s="374"/>
      <c r="FO383" s="374"/>
      <c r="FP383" s="374"/>
      <c r="FQ383" s="374"/>
      <c r="FR383" s="374"/>
      <c r="FS383" s="374"/>
      <c r="FT383" s="374"/>
      <c r="FU383" s="374"/>
      <c r="FV383" s="374"/>
      <c r="FW383" s="374"/>
      <c r="FX383" s="374"/>
      <c r="FY383" s="374"/>
      <c r="FZ383" s="374"/>
      <c r="GA383" s="374"/>
      <c r="GB383" s="374"/>
      <c r="GC383" s="374"/>
      <c r="GD383" s="374"/>
      <c r="GE383" s="374"/>
      <c r="GF383" s="374"/>
      <c r="GG383" s="374"/>
      <c r="GH383" s="374"/>
      <c r="GI383" s="374"/>
      <c r="GJ383" s="374"/>
      <c r="GK383" s="374"/>
      <c r="GL383" s="374"/>
      <c r="GM383" s="374"/>
      <c r="GN383" s="374"/>
      <c r="GO383" s="374"/>
      <c r="GP383" s="374"/>
      <c r="GQ383" s="374"/>
      <c r="GR383" s="374"/>
      <c r="GS383" s="374"/>
      <c r="GT383" s="374"/>
      <c r="GU383" s="374"/>
      <c r="GV383" s="374"/>
      <c r="GW383" s="374"/>
      <c r="GX383" s="374"/>
      <c r="GY383" s="374"/>
      <c r="GZ383" s="374"/>
      <c r="HA383" s="374"/>
      <c r="HB383" s="374"/>
      <c r="HC383" s="374"/>
      <c r="HD383" s="374"/>
      <c r="HE383" s="374"/>
      <c r="HF383" s="374"/>
      <c r="HG383" s="374"/>
      <c r="HH383" s="374"/>
      <c r="HI383" s="374"/>
      <c r="HJ383" s="374"/>
      <c r="HK383" s="374"/>
      <c r="HL383" s="374"/>
      <c r="HM383" s="374"/>
      <c r="HN383" s="374"/>
      <c r="HO383" s="374"/>
      <c r="HP383" s="374"/>
      <c r="HQ383" s="374"/>
      <c r="HR383" s="374"/>
      <c r="HS383" s="374"/>
      <c r="HT383" s="374"/>
      <c r="HU383" s="374"/>
      <c r="HV383" s="374"/>
      <c r="HW383" s="374"/>
      <c r="HX383" s="374"/>
      <c r="HY383" s="374"/>
      <c r="HZ383" s="374"/>
      <c r="IA383" s="374"/>
      <c r="IB383" s="374"/>
      <c r="IC383" s="374"/>
      <c r="ID383" s="374"/>
      <c r="IE383" s="374"/>
      <c r="IF383" s="374"/>
      <c r="IG383" s="374"/>
      <c r="IH383" s="374"/>
      <c r="II383" s="374"/>
      <c r="IJ383" s="374"/>
      <c r="IK383" s="374"/>
      <c r="IL383" s="374"/>
      <c r="IM383" s="374"/>
      <c r="IN383" s="374"/>
      <c r="IO383" s="374"/>
      <c r="IP383" s="374"/>
      <c r="IQ383" s="374"/>
      <c r="IR383" s="374"/>
      <c r="IS383" s="374"/>
      <c r="IT383" s="374"/>
      <c r="IU383" s="374"/>
      <c r="IV383" s="374"/>
      <c r="IW383" s="374"/>
      <c r="IX383" s="374"/>
      <c r="IY383" s="374"/>
      <c r="IZ383" s="374"/>
      <c r="JA383" s="374"/>
      <c r="JB383" s="374"/>
      <c r="JC383" s="374"/>
      <c r="JD383" s="374"/>
      <c r="JE383" s="374"/>
      <c r="JF383" s="374"/>
      <c r="JG383" s="374"/>
      <c r="JH383" s="374"/>
      <c r="JI383" s="374"/>
      <c r="JJ383" s="374"/>
      <c r="JK383" s="374"/>
      <c r="JL383" s="374"/>
      <c r="JM383" s="374"/>
      <c r="JN383" s="374"/>
      <c r="JO383" s="374"/>
      <c r="JP383" s="374"/>
      <c r="JQ383" s="374"/>
      <c r="JR383" s="374"/>
      <c r="JS383" s="374"/>
      <c r="JT383" s="374"/>
      <c r="JU383" s="374"/>
      <c r="JV383" s="374"/>
    </row>
    <row r="384" spans="1:282" s="357" customFormat="1" ht="87" customHeight="1" outlineLevel="1">
      <c r="A384" s="697"/>
      <c r="B384" s="621" t="s">
        <v>2300</v>
      </c>
      <c r="C384" s="360"/>
      <c r="D384" s="360" t="s">
        <v>82</v>
      </c>
      <c r="E384" s="421" t="s">
        <v>1061</v>
      </c>
      <c r="F384" s="422" t="s">
        <v>1062</v>
      </c>
      <c r="G384" s="361" t="s">
        <v>2301</v>
      </c>
      <c r="H384" s="360" t="s">
        <v>2302</v>
      </c>
      <c r="I384" s="359">
        <v>87615</v>
      </c>
      <c r="J384" s="359">
        <v>87000</v>
      </c>
      <c r="K384" s="359">
        <v>615</v>
      </c>
      <c r="L384" s="359">
        <v>74472</v>
      </c>
      <c r="M384" s="359">
        <v>0</v>
      </c>
      <c r="N384" s="359">
        <v>0</v>
      </c>
      <c r="O384" s="359">
        <v>0</v>
      </c>
      <c r="P384" s="415" t="s">
        <v>80</v>
      </c>
      <c r="Q384" s="364">
        <v>46203</v>
      </c>
      <c r="R384" s="360" t="s">
        <v>86</v>
      </c>
      <c r="S384" s="359"/>
      <c r="T384" s="359">
        <v>0</v>
      </c>
      <c r="U384" s="359">
        <v>0</v>
      </c>
      <c r="V384" s="359">
        <v>0</v>
      </c>
      <c r="W384" s="359">
        <v>0</v>
      </c>
      <c r="X384" s="359">
        <v>0</v>
      </c>
      <c r="Y384" s="359">
        <v>8000</v>
      </c>
      <c r="Z384" s="359">
        <v>105</v>
      </c>
      <c r="AA384" s="359">
        <v>0</v>
      </c>
      <c r="AB384" s="359">
        <v>8105</v>
      </c>
      <c r="AC384" s="359">
        <v>21675</v>
      </c>
      <c r="AD384" s="359">
        <v>4000</v>
      </c>
      <c r="AE384" s="548">
        <v>5</v>
      </c>
      <c r="AF384" s="359">
        <v>0</v>
      </c>
      <c r="AG384" s="359">
        <v>4005</v>
      </c>
      <c r="AH384" s="359">
        <v>10625</v>
      </c>
      <c r="AI384" s="359">
        <v>4000</v>
      </c>
      <c r="AJ384" s="359">
        <v>100</v>
      </c>
      <c r="AK384" s="359">
        <v>0</v>
      </c>
      <c r="AL384" s="359">
        <v>4100</v>
      </c>
      <c r="AM384" s="359">
        <v>11050</v>
      </c>
      <c r="AN384" s="359">
        <v>0</v>
      </c>
      <c r="AO384" s="359">
        <v>0</v>
      </c>
      <c r="AP384" s="359">
        <v>0</v>
      </c>
      <c r="AQ384" s="359">
        <v>0</v>
      </c>
      <c r="AR384" s="359">
        <v>0</v>
      </c>
      <c r="AS384" s="359">
        <v>0</v>
      </c>
      <c r="AT384" s="359">
        <v>0</v>
      </c>
      <c r="AU384" s="359">
        <v>0</v>
      </c>
      <c r="AV384" s="359">
        <v>0</v>
      </c>
      <c r="AW384" s="359">
        <v>0</v>
      </c>
      <c r="AX384" s="359">
        <v>10000</v>
      </c>
      <c r="AY384" s="359">
        <v>0</v>
      </c>
      <c r="AZ384" s="359">
        <v>0</v>
      </c>
      <c r="BA384" s="359">
        <v>0</v>
      </c>
      <c r="BB384" s="360" t="s">
        <v>2303</v>
      </c>
      <c r="BC384" s="360" t="s">
        <v>1945</v>
      </c>
      <c r="BD384" s="416">
        <v>0</v>
      </c>
      <c r="BE384" s="416">
        <v>0</v>
      </c>
      <c r="BF384" s="364" t="s">
        <v>1974</v>
      </c>
      <c r="BG384" s="364"/>
      <c r="BH384" s="360" t="s">
        <v>82</v>
      </c>
      <c r="BI384" s="360" t="s">
        <v>2832</v>
      </c>
      <c r="BJ384" s="391"/>
      <c r="BK384" s="374"/>
      <c r="BL384" s="374"/>
      <c r="BM384" s="374"/>
      <c r="BN384" s="374"/>
      <c r="BO384" s="374"/>
      <c r="BP384" s="374"/>
      <c r="BQ384" s="374"/>
      <c r="BR384" s="374"/>
      <c r="BS384" s="374"/>
      <c r="BT384" s="374"/>
      <c r="BU384" s="374"/>
      <c r="BV384" s="374"/>
      <c r="BW384" s="374"/>
      <c r="BX384" s="374"/>
      <c r="BY384" s="374"/>
      <c r="BZ384" s="374"/>
      <c r="CA384" s="374"/>
      <c r="CB384" s="374"/>
      <c r="CC384" s="374"/>
      <c r="CD384" s="374"/>
      <c r="CE384" s="374"/>
      <c r="CF384" s="374"/>
      <c r="CG384" s="374"/>
      <c r="CH384" s="374"/>
      <c r="CI384" s="374"/>
      <c r="CJ384" s="374"/>
      <c r="CK384" s="374"/>
      <c r="CL384" s="374"/>
      <c r="CM384" s="374"/>
      <c r="CN384" s="374"/>
      <c r="CO384" s="374"/>
      <c r="CP384" s="374"/>
      <c r="CQ384" s="374"/>
      <c r="CR384" s="374"/>
      <c r="CS384" s="374"/>
      <c r="CT384" s="374"/>
      <c r="CU384" s="374"/>
      <c r="CV384" s="374"/>
      <c r="CW384" s="374"/>
      <c r="CX384" s="374"/>
      <c r="CY384" s="374"/>
      <c r="CZ384" s="374"/>
      <c r="DA384" s="374"/>
      <c r="DB384" s="374"/>
      <c r="DC384" s="374"/>
      <c r="DD384" s="374"/>
      <c r="DE384" s="374"/>
      <c r="DF384" s="374"/>
      <c r="DG384" s="374"/>
      <c r="DH384" s="374"/>
      <c r="DI384" s="374"/>
      <c r="DJ384" s="374"/>
      <c r="DK384" s="374"/>
      <c r="DL384" s="374"/>
      <c r="DM384" s="374"/>
      <c r="DN384" s="374"/>
      <c r="DO384" s="374"/>
      <c r="DP384" s="374"/>
      <c r="DQ384" s="374"/>
      <c r="DR384" s="374"/>
      <c r="DS384" s="374"/>
      <c r="DT384" s="374"/>
      <c r="DU384" s="374"/>
      <c r="DV384" s="374"/>
      <c r="DW384" s="374"/>
      <c r="DX384" s="374"/>
      <c r="DY384" s="374"/>
      <c r="DZ384" s="374"/>
      <c r="EA384" s="374"/>
      <c r="EB384" s="374"/>
      <c r="EC384" s="374"/>
      <c r="ED384" s="374"/>
      <c r="EE384" s="374"/>
      <c r="EF384" s="374"/>
      <c r="EG384" s="374"/>
      <c r="EH384" s="374"/>
      <c r="EI384" s="374"/>
      <c r="EJ384" s="374"/>
      <c r="EK384" s="374"/>
      <c r="EL384" s="374"/>
      <c r="EM384" s="374"/>
      <c r="EN384" s="374"/>
      <c r="EO384" s="374"/>
      <c r="EP384" s="374"/>
      <c r="EQ384" s="374"/>
      <c r="ER384" s="374"/>
      <c r="ES384" s="374"/>
      <c r="ET384" s="374"/>
      <c r="EU384" s="374"/>
      <c r="EV384" s="374"/>
      <c r="EW384" s="374"/>
      <c r="EX384" s="374"/>
      <c r="EY384" s="374"/>
      <c r="EZ384" s="374"/>
      <c r="FA384" s="374"/>
      <c r="FB384" s="374"/>
      <c r="FC384" s="374"/>
      <c r="FD384" s="374"/>
      <c r="FE384" s="374"/>
      <c r="FF384" s="374"/>
      <c r="FG384" s="374"/>
      <c r="FH384" s="374"/>
      <c r="FI384" s="374"/>
      <c r="FJ384" s="374"/>
      <c r="FK384" s="374"/>
      <c r="FL384" s="374"/>
      <c r="FM384" s="374"/>
      <c r="FN384" s="374"/>
      <c r="FO384" s="374"/>
      <c r="FP384" s="374"/>
      <c r="FQ384" s="374"/>
      <c r="FR384" s="374"/>
      <c r="FS384" s="374"/>
      <c r="FT384" s="374"/>
      <c r="FU384" s="374"/>
      <c r="FV384" s="374"/>
      <c r="FW384" s="374"/>
      <c r="FX384" s="374"/>
      <c r="FY384" s="374"/>
      <c r="FZ384" s="374"/>
      <c r="GA384" s="374"/>
      <c r="GB384" s="374"/>
      <c r="GC384" s="374"/>
      <c r="GD384" s="374"/>
      <c r="GE384" s="374"/>
      <c r="GF384" s="374"/>
      <c r="GG384" s="374"/>
      <c r="GH384" s="374"/>
      <c r="GI384" s="374"/>
      <c r="GJ384" s="374"/>
      <c r="GK384" s="374"/>
      <c r="GL384" s="374"/>
      <c r="GM384" s="374"/>
      <c r="GN384" s="374"/>
      <c r="GO384" s="374"/>
      <c r="GP384" s="374"/>
      <c r="GQ384" s="374"/>
      <c r="GR384" s="374"/>
      <c r="GS384" s="374"/>
      <c r="GT384" s="374"/>
      <c r="GU384" s="374"/>
      <c r="GV384" s="374"/>
      <c r="GW384" s="374"/>
      <c r="GX384" s="374"/>
      <c r="GY384" s="374"/>
      <c r="GZ384" s="374"/>
      <c r="HA384" s="374"/>
      <c r="HB384" s="374"/>
      <c r="HC384" s="374"/>
      <c r="HD384" s="374"/>
      <c r="HE384" s="374"/>
      <c r="HF384" s="374"/>
      <c r="HG384" s="374"/>
      <c r="HH384" s="374"/>
      <c r="HI384" s="374"/>
      <c r="HJ384" s="374"/>
      <c r="HK384" s="374"/>
      <c r="HL384" s="374"/>
      <c r="HM384" s="374"/>
      <c r="HN384" s="374"/>
      <c r="HO384" s="374"/>
      <c r="HP384" s="374"/>
      <c r="HQ384" s="374"/>
      <c r="HR384" s="374"/>
      <c r="HS384" s="374"/>
      <c r="HT384" s="374"/>
      <c r="HU384" s="374"/>
      <c r="HV384" s="374"/>
      <c r="HW384" s="374"/>
      <c r="HX384" s="374"/>
      <c r="HY384" s="374"/>
      <c r="HZ384" s="374"/>
      <c r="IA384" s="374"/>
      <c r="IB384" s="374"/>
      <c r="IC384" s="374"/>
      <c r="ID384" s="374"/>
      <c r="IE384" s="374"/>
      <c r="IF384" s="374"/>
      <c r="IG384" s="374"/>
      <c r="IH384" s="374"/>
      <c r="II384" s="374"/>
      <c r="IJ384" s="374"/>
      <c r="IK384" s="374"/>
      <c r="IL384" s="374"/>
      <c r="IM384" s="374"/>
      <c r="IN384" s="374"/>
      <c r="IO384" s="374"/>
      <c r="IP384" s="374"/>
      <c r="IQ384" s="374"/>
      <c r="IR384" s="374"/>
      <c r="IS384" s="374"/>
      <c r="IT384" s="374"/>
      <c r="IU384" s="374"/>
      <c r="IV384" s="374"/>
      <c r="IW384" s="374"/>
      <c r="IX384" s="374"/>
      <c r="IY384" s="374"/>
      <c r="IZ384" s="374"/>
      <c r="JA384" s="374"/>
      <c r="JB384" s="374"/>
      <c r="JC384" s="374"/>
      <c r="JD384" s="374"/>
      <c r="JE384" s="374"/>
      <c r="JF384" s="374"/>
      <c r="JG384" s="374"/>
      <c r="JH384" s="374"/>
      <c r="JI384" s="374"/>
      <c r="JJ384" s="374"/>
      <c r="JK384" s="374"/>
      <c r="JL384" s="374"/>
      <c r="JM384" s="374"/>
      <c r="JN384" s="374"/>
      <c r="JO384" s="374"/>
      <c r="JP384" s="374"/>
      <c r="JQ384" s="374"/>
      <c r="JR384" s="374"/>
      <c r="JS384" s="374"/>
      <c r="JT384" s="374"/>
      <c r="JU384" s="374"/>
      <c r="JV384" s="374"/>
    </row>
    <row r="385" spans="1:282" s="357" customFormat="1" ht="87" customHeight="1" outlineLevel="1">
      <c r="A385" s="697"/>
      <c r="B385" s="621" t="s">
        <v>849</v>
      </c>
      <c r="C385" s="423" t="s">
        <v>80</v>
      </c>
      <c r="D385" s="360" t="s">
        <v>352</v>
      </c>
      <c r="E385" s="421" t="s">
        <v>1061</v>
      </c>
      <c r="F385" s="422" t="s">
        <v>1063</v>
      </c>
      <c r="G385" s="361" t="s">
        <v>850</v>
      </c>
      <c r="H385" s="360" t="s">
        <v>851</v>
      </c>
      <c r="I385" s="359">
        <v>33395.54</v>
      </c>
      <c r="J385" s="359">
        <v>33395.54</v>
      </c>
      <c r="K385" s="359">
        <v>0</v>
      </c>
      <c r="L385" s="359">
        <v>0</v>
      </c>
      <c r="M385" s="359">
        <v>0</v>
      </c>
      <c r="N385" s="359">
        <v>0</v>
      </c>
      <c r="O385" s="359">
        <v>0</v>
      </c>
      <c r="P385" s="415" t="s">
        <v>80</v>
      </c>
      <c r="Q385" s="364">
        <v>46142</v>
      </c>
      <c r="R385" s="360" t="s">
        <v>86</v>
      </c>
      <c r="S385" s="359"/>
      <c r="T385" s="359">
        <v>0</v>
      </c>
      <c r="U385" s="359">
        <v>0</v>
      </c>
      <c r="V385" s="359">
        <v>0</v>
      </c>
      <c r="W385" s="359">
        <v>0</v>
      </c>
      <c r="X385" s="359">
        <v>0</v>
      </c>
      <c r="Y385" s="359">
        <v>0</v>
      </c>
      <c r="Z385" s="359">
        <v>0</v>
      </c>
      <c r="AA385" s="359">
        <v>0</v>
      </c>
      <c r="AB385" s="359">
        <v>0</v>
      </c>
      <c r="AC385" s="359">
        <v>0</v>
      </c>
      <c r="AD385" s="359">
        <v>0</v>
      </c>
      <c r="AE385" s="359">
        <v>0</v>
      </c>
      <c r="AF385" s="359">
        <v>0</v>
      </c>
      <c r="AG385" s="359">
        <v>0</v>
      </c>
      <c r="AH385" s="359">
        <v>0</v>
      </c>
      <c r="AI385" s="359">
        <v>0</v>
      </c>
      <c r="AJ385" s="359">
        <v>0</v>
      </c>
      <c r="AK385" s="359">
        <v>0</v>
      </c>
      <c r="AL385" s="359">
        <v>0</v>
      </c>
      <c r="AM385" s="359">
        <v>0</v>
      </c>
      <c r="AN385" s="359">
        <v>0</v>
      </c>
      <c r="AO385" s="359">
        <v>0</v>
      </c>
      <c r="AP385" s="359">
        <v>0</v>
      </c>
      <c r="AQ385" s="359">
        <v>0</v>
      </c>
      <c r="AR385" s="359">
        <v>0</v>
      </c>
      <c r="AS385" s="359">
        <v>0</v>
      </c>
      <c r="AT385" s="359">
        <v>0</v>
      </c>
      <c r="AU385" s="359">
        <v>0</v>
      </c>
      <c r="AV385" s="359">
        <v>0</v>
      </c>
      <c r="AW385" s="359">
        <v>0</v>
      </c>
      <c r="AX385" s="359">
        <v>25485.09</v>
      </c>
      <c r="AY385" s="359">
        <v>0</v>
      </c>
      <c r="AZ385" s="359">
        <v>0</v>
      </c>
      <c r="BA385" s="359">
        <v>39320.370000000003</v>
      </c>
      <c r="BB385" s="360" t="s">
        <v>1724</v>
      </c>
      <c r="BC385" s="360" t="s">
        <v>80</v>
      </c>
      <c r="BD385" s="416">
        <v>0</v>
      </c>
      <c r="BE385" s="416">
        <v>0</v>
      </c>
      <c r="BF385" s="364" t="s">
        <v>1974</v>
      </c>
      <c r="BG385" s="364"/>
      <c r="BH385" s="360" t="s">
        <v>82</v>
      </c>
      <c r="BI385" s="360" t="s">
        <v>2832</v>
      </c>
      <c r="BJ385" s="391"/>
      <c r="BK385" s="374"/>
      <c r="BL385" s="374"/>
      <c r="BM385" s="374"/>
      <c r="BN385" s="374"/>
      <c r="BO385" s="374"/>
      <c r="BP385" s="374"/>
      <c r="BQ385" s="374"/>
      <c r="BR385" s="374"/>
      <c r="BS385" s="374"/>
      <c r="BT385" s="374"/>
      <c r="BU385" s="374"/>
      <c r="BV385" s="374"/>
      <c r="BW385" s="374"/>
      <c r="BX385" s="374"/>
      <c r="BY385" s="374"/>
      <c r="BZ385" s="374"/>
      <c r="CA385" s="374"/>
      <c r="CB385" s="374"/>
      <c r="CC385" s="374"/>
      <c r="CD385" s="374"/>
      <c r="CE385" s="374"/>
      <c r="CF385" s="374"/>
      <c r="CG385" s="374"/>
      <c r="CH385" s="374"/>
      <c r="CI385" s="374"/>
      <c r="CJ385" s="374"/>
      <c r="CK385" s="374"/>
      <c r="CL385" s="374"/>
      <c r="CM385" s="374"/>
      <c r="CN385" s="374"/>
      <c r="CO385" s="374"/>
      <c r="CP385" s="374"/>
      <c r="CQ385" s="374"/>
      <c r="CR385" s="374"/>
      <c r="CS385" s="374"/>
      <c r="CT385" s="374"/>
      <c r="CU385" s="374"/>
      <c r="CV385" s="374"/>
      <c r="CW385" s="374"/>
      <c r="CX385" s="374"/>
      <c r="CY385" s="374"/>
      <c r="CZ385" s="374"/>
      <c r="DA385" s="374"/>
      <c r="DB385" s="374"/>
      <c r="DC385" s="374"/>
      <c r="DD385" s="374"/>
      <c r="DE385" s="374"/>
      <c r="DF385" s="374"/>
      <c r="DG385" s="374"/>
      <c r="DH385" s="374"/>
      <c r="DI385" s="374"/>
      <c r="DJ385" s="374"/>
      <c r="DK385" s="374"/>
      <c r="DL385" s="374"/>
      <c r="DM385" s="374"/>
      <c r="DN385" s="374"/>
      <c r="DO385" s="374"/>
      <c r="DP385" s="374"/>
      <c r="DQ385" s="374"/>
      <c r="DR385" s="374"/>
      <c r="DS385" s="374"/>
      <c r="DT385" s="374"/>
      <c r="DU385" s="374"/>
      <c r="DV385" s="374"/>
      <c r="DW385" s="374"/>
      <c r="DX385" s="374"/>
      <c r="DY385" s="374"/>
      <c r="DZ385" s="374"/>
      <c r="EA385" s="374"/>
      <c r="EB385" s="374"/>
      <c r="EC385" s="374"/>
      <c r="ED385" s="374"/>
      <c r="EE385" s="374"/>
      <c r="EF385" s="374"/>
      <c r="EG385" s="374"/>
      <c r="EH385" s="374"/>
      <c r="EI385" s="374"/>
      <c r="EJ385" s="374"/>
      <c r="EK385" s="374"/>
      <c r="EL385" s="374"/>
      <c r="EM385" s="374"/>
      <c r="EN385" s="374"/>
      <c r="EO385" s="374"/>
      <c r="EP385" s="374"/>
      <c r="EQ385" s="374"/>
      <c r="ER385" s="374"/>
      <c r="ES385" s="374"/>
      <c r="ET385" s="374"/>
      <c r="EU385" s="374"/>
      <c r="EV385" s="374"/>
      <c r="EW385" s="374"/>
      <c r="EX385" s="374"/>
      <c r="EY385" s="374"/>
      <c r="EZ385" s="374"/>
      <c r="FA385" s="374"/>
      <c r="FB385" s="374"/>
      <c r="FC385" s="374"/>
      <c r="FD385" s="374"/>
      <c r="FE385" s="374"/>
      <c r="FF385" s="374"/>
      <c r="FG385" s="374"/>
      <c r="FH385" s="374"/>
      <c r="FI385" s="374"/>
      <c r="FJ385" s="374"/>
      <c r="FK385" s="374"/>
      <c r="FL385" s="374"/>
      <c r="FM385" s="374"/>
      <c r="FN385" s="374"/>
      <c r="FO385" s="374"/>
      <c r="FP385" s="374"/>
      <c r="FQ385" s="374"/>
      <c r="FR385" s="374"/>
      <c r="FS385" s="374"/>
      <c r="FT385" s="374"/>
      <c r="FU385" s="374"/>
      <c r="FV385" s="374"/>
      <c r="FW385" s="374"/>
      <c r="FX385" s="374"/>
      <c r="FY385" s="374"/>
      <c r="FZ385" s="374"/>
      <c r="GA385" s="374"/>
      <c r="GB385" s="374"/>
      <c r="GC385" s="374"/>
      <c r="GD385" s="374"/>
      <c r="GE385" s="374"/>
      <c r="GF385" s="374"/>
      <c r="GG385" s="374"/>
      <c r="GH385" s="374"/>
      <c r="GI385" s="374"/>
      <c r="GJ385" s="374"/>
      <c r="GK385" s="374"/>
      <c r="GL385" s="374"/>
      <c r="GM385" s="374"/>
      <c r="GN385" s="374"/>
      <c r="GO385" s="374"/>
      <c r="GP385" s="374"/>
      <c r="GQ385" s="374"/>
      <c r="GR385" s="374"/>
      <c r="GS385" s="374"/>
      <c r="GT385" s="374"/>
      <c r="GU385" s="374"/>
      <c r="GV385" s="374"/>
      <c r="GW385" s="374"/>
      <c r="GX385" s="374"/>
      <c r="GY385" s="374"/>
      <c r="GZ385" s="374"/>
      <c r="HA385" s="374"/>
      <c r="HB385" s="374"/>
      <c r="HC385" s="374"/>
      <c r="HD385" s="374"/>
      <c r="HE385" s="374"/>
      <c r="HF385" s="374"/>
      <c r="HG385" s="374"/>
      <c r="HH385" s="374"/>
      <c r="HI385" s="374"/>
      <c r="HJ385" s="374"/>
      <c r="HK385" s="374"/>
      <c r="HL385" s="374"/>
      <c r="HM385" s="374"/>
      <c r="HN385" s="374"/>
      <c r="HO385" s="374"/>
      <c r="HP385" s="374"/>
      <c r="HQ385" s="374"/>
      <c r="HR385" s="374"/>
      <c r="HS385" s="374"/>
      <c r="HT385" s="374"/>
      <c r="HU385" s="374"/>
      <c r="HV385" s="374"/>
      <c r="HW385" s="374"/>
      <c r="HX385" s="374"/>
      <c r="HY385" s="374"/>
      <c r="HZ385" s="374"/>
      <c r="IA385" s="374"/>
      <c r="IB385" s="374"/>
      <c r="IC385" s="374"/>
      <c r="ID385" s="374"/>
      <c r="IE385" s="374"/>
      <c r="IF385" s="374"/>
      <c r="IG385" s="374"/>
      <c r="IH385" s="374"/>
      <c r="II385" s="374"/>
      <c r="IJ385" s="374"/>
      <c r="IK385" s="374"/>
      <c r="IL385" s="374"/>
      <c r="IM385" s="374"/>
      <c r="IN385" s="374"/>
      <c r="IO385" s="374"/>
      <c r="IP385" s="374"/>
      <c r="IQ385" s="374"/>
      <c r="IR385" s="374"/>
      <c r="IS385" s="374"/>
      <c r="IT385" s="374"/>
      <c r="IU385" s="374"/>
      <c r="IV385" s="374"/>
      <c r="IW385" s="374"/>
      <c r="IX385" s="374"/>
      <c r="IY385" s="374"/>
      <c r="IZ385" s="374"/>
      <c r="JA385" s="374"/>
      <c r="JB385" s="374"/>
      <c r="JC385" s="374"/>
      <c r="JD385" s="374"/>
      <c r="JE385" s="374"/>
      <c r="JF385" s="374"/>
      <c r="JG385" s="374"/>
      <c r="JH385" s="374"/>
      <c r="JI385" s="374"/>
      <c r="JJ385" s="374"/>
      <c r="JK385" s="374"/>
      <c r="JL385" s="374"/>
      <c r="JM385" s="374"/>
      <c r="JN385" s="374"/>
      <c r="JO385" s="374"/>
      <c r="JP385" s="374"/>
      <c r="JQ385" s="374"/>
      <c r="JR385" s="374"/>
      <c r="JS385" s="374"/>
      <c r="JT385" s="374"/>
      <c r="JU385" s="374"/>
      <c r="JV385" s="374"/>
    </row>
    <row r="386" spans="1:282" s="357" customFormat="1" ht="46.5" outlineLevel="1">
      <c r="A386" s="697"/>
      <c r="B386" s="621" t="s">
        <v>689</v>
      </c>
      <c r="C386" s="417" t="s">
        <v>80</v>
      </c>
      <c r="D386" s="360" t="s">
        <v>82</v>
      </c>
      <c r="E386" s="360" t="s">
        <v>80</v>
      </c>
      <c r="F386" s="360" t="s">
        <v>80</v>
      </c>
      <c r="G386" s="361" t="s">
        <v>690</v>
      </c>
      <c r="H386" s="360" t="s">
        <v>691</v>
      </c>
      <c r="I386" s="359">
        <v>537136.929</v>
      </c>
      <c r="J386" s="359">
        <v>537136.929</v>
      </c>
      <c r="K386" s="359">
        <v>0</v>
      </c>
      <c r="L386" s="359">
        <v>537136.929</v>
      </c>
      <c r="M386" s="359">
        <v>0</v>
      </c>
      <c r="N386" s="359"/>
      <c r="O386" s="359"/>
      <c r="P386" s="399" t="s">
        <v>80</v>
      </c>
      <c r="Q386" s="364" t="s">
        <v>80</v>
      </c>
      <c r="R386" s="360" t="s">
        <v>1666</v>
      </c>
      <c r="S386" s="359"/>
      <c r="T386" s="359"/>
      <c r="U386" s="359"/>
      <c r="V386" s="359"/>
      <c r="W386" s="359"/>
      <c r="X386" s="359"/>
      <c r="Y386" s="359">
        <v>0</v>
      </c>
      <c r="Z386" s="359">
        <v>0</v>
      </c>
      <c r="AA386" s="359">
        <v>0</v>
      </c>
      <c r="AB386" s="359">
        <v>0</v>
      </c>
      <c r="AC386" s="359">
        <v>0</v>
      </c>
      <c r="AD386" s="359">
        <v>0</v>
      </c>
      <c r="AE386" s="359">
        <v>0</v>
      </c>
      <c r="AF386" s="359">
        <v>0</v>
      </c>
      <c r="AG386" s="359">
        <v>0</v>
      </c>
      <c r="AH386" s="359">
        <v>0</v>
      </c>
      <c r="AI386" s="359">
        <v>0</v>
      </c>
      <c r="AJ386" s="359">
        <v>0</v>
      </c>
      <c r="AK386" s="359">
        <v>0</v>
      </c>
      <c r="AL386" s="359">
        <v>0</v>
      </c>
      <c r="AM386" s="359">
        <v>0</v>
      </c>
      <c r="AN386" s="359">
        <v>0</v>
      </c>
      <c r="AO386" s="359">
        <v>0</v>
      </c>
      <c r="AP386" s="359">
        <v>0</v>
      </c>
      <c r="AQ386" s="359">
        <v>0</v>
      </c>
      <c r="AR386" s="359">
        <v>0</v>
      </c>
      <c r="AS386" s="359">
        <v>0</v>
      </c>
      <c r="AT386" s="359">
        <v>0</v>
      </c>
      <c r="AU386" s="359">
        <v>0</v>
      </c>
      <c r="AV386" s="359">
        <v>0</v>
      </c>
      <c r="AW386" s="359">
        <v>0</v>
      </c>
      <c r="AX386" s="359">
        <v>0</v>
      </c>
      <c r="AY386" s="359">
        <v>0</v>
      </c>
      <c r="AZ386" s="359">
        <v>0</v>
      </c>
      <c r="BA386" s="359">
        <v>0</v>
      </c>
      <c r="BB386" s="360" t="s">
        <v>985</v>
      </c>
      <c r="BC386" s="360" t="s">
        <v>80</v>
      </c>
      <c r="BD386" s="416">
        <v>0</v>
      </c>
      <c r="BE386" s="416">
        <v>0</v>
      </c>
      <c r="BF386" s="364" t="s">
        <v>1974</v>
      </c>
      <c r="BG386" s="364"/>
      <c r="BH386" s="360" t="s">
        <v>82</v>
      </c>
      <c r="BI386" s="360" t="s">
        <v>2833</v>
      </c>
      <c r="BJ386" s="391"/>
      <c r="BK386" s="374"/>
      <c r="BL386" s="374"/>
      <c r="BM386" s="374"/>
      <c r="BN386" s="374"/>
      <c r="BO386" s="374"/>
      <c r="BP386" s="374"/>
      <c r="BQ386" s="374"/>
      <c r="BR386" s="374"/>
      <c r="BS386" s="374"/>
      <c r="BT386" s="374"/>
      <c r="BU386" s="374"/>
      <c r="BV386" s="374"/>
      <c r="BW386" s="374"/>
      <c r="BX386" s="374"/>
      <c r="BY386" s="374"/>
      <c r="BZ386" s="374"/>
      <c r="CA386" s="374"/>
      <c r="CB386" s="374"/>
      <c r="CC386" s="374"/>
      <c r="CD386" s="374"/>
      <c r="CE386" s="374"/>
      <c r="CF386" s="374"/>
      <c r="CG386" s="374"/>
      <c r="CH386" s="374"/>
      <c r="CI386" s="374"/>
      <c r="CJ386" s="374"/>
      <c r="CK386" s="374"/>
      <c r="CL386" s="374"/>
      <c r="CM386" s="374"/>
      <c r="CN386" s="374"/>
      <c r="CO386" s="374"/>
      <c r="CP386" s="374"/>
      <c r="CQ386" s="374"/>
      <c r="CR386" s="374"/>
      <c r="CS386" s="374"/>
      <c r="CT386" s="374"/>
      <c r="CU386" s="374"/>
      <c r="CV386" s="374"/>
      <c r="CW386" s="374"/>
      <c r="CX386" s="374"/>
      <c r="CY386" s="374"/>
      <c r="CZ386" s="374"/>
      <c r="DA386" s="374"/>
      <c r="DB386" s="374"/>
      <c r="DC386" s="374"/>
      <c r="DD386" s="374"/>
      <c r="DE386" s="374"/>
      <c r="DF386" s="374"/>
      <c r="DG386" s="374"/>
      <c r="DH386" s="374"/>
      <c r="DI386" s="374"/>
      <c r="DJ386" s="374"/>
      <c r="DK386" s="374"/>
      <c r="DL386" s="374"/>
      <c r="DM386" s="374"/>
      <c r="DN386" s="374"/>
      <c r="DO386" s="374"/>
      <c r="DP386" s="374"/>
      <c r="DQ386" s="374"/>
      <c r="DR386" s="374"/>
      <c r="DS386" s="374"/>
      <c r="DT386" s="374"/>
      <c r="DU386" s="374"/>
      <c r="DV386" s="374"/>
      <c r="DW386" s="374"/>
      <c r="DX386" s="374"/>
      <c r="DY386" s="374"/>
      <c r="DZ386" s="374"/>
      <c r="EA386" s="374"/>
      <c r="EB386" s="374"/>
      <c r="EC386" s="374"/>
      <c r="ED386" s="374"/>
      <c r="EE386" s="374"/>
      <c r="EF386" s="374"/>
      <c r="EG386" s="374"/>
      <c r="EH386" s="374"/>
      <c r="EI386" s="374"/>
      <c r="EJ386" s="374"/>
      <c r="EK386" s="374"/>
      <c r="EL386" s="374"/>
      <c r="EM386" s="374"/>
      <c r="EN386" s="374"/>
      <c r="EO386" s="374"/>
      <c r="EP386" s="374"/>
      <c r="EQ386" s="374"/>
      <c r="ER386" s="374"/>
      <c r="ES386" s="374"/>
      <c r="ET386" s="374"/>
      <c r="EU386" s="374"/>
      <c r="EV386" s="374"/>
      <c r="EW386" s="374"/>
      <c r="EX386" s="374"/>
      <c r="EY386" s="374"/>
      <c r="EZ386" s="374"/>
      <c r="FA386" s="374"/>
      <c r="FB386" s="374"/>
      <c r="FC386" s="374"/>
      <c r="FD386" s="374"/>
      <c r="FE386" s="374"/>
      <c r="FF386" s="374"/>
      <c r="FG386" s="374"/>
      <c r="FH386" s="374"/>
      <c r="FI386" s="374"/>
      <c r="FJ386" s="374"/>
      <c r="FK386" s="374"/>
      <c r="FL386" s="374"/>
      <c r="FM386" s="374"/>
      <c r="FN386" s="374"/>
      <c r="FO386" s="374"/>
      <c r="FP386" s="374"/>
      <c r="FQ386" s="374"/>
      <c r="FR386" s="374"/>
      <c r="FS386" s="374"/>
      <c r="FT386" s="374"/>
      <c r="FU386" s="374"/>
      <c r="FV386" s="374"/>
      <c r="FW386" s="374"/>
      <c r="FX386" s="374"/>
      <c r="FY386" s="374"/>
      <c r="FZ386" s="374"/>
      <c r="GA386" s="374"/>
      <c r="GB386" s="374"/>
      <c r="GC386" s="374"/>
      <c r="GD386" s="374"/>
      <c r="GE386" s="374"/>
      <c r="GF386" s="374"/>
      <c r="GG386" s="374"/>
      <c r="GH386" s="374"/>
      <c r="GI386" s="374"/>
      <c r="GJ386" s="374"/>
      <c r="GK386" s="374"/>
      <c r="GL386" s="374"/>
      <c r="GM386" s="374"/>
      <c r="GN386" s="374"/>
      <c r="GO386" s="374"/>
      <c r="GP386" s="374"/>
      <c r="GQ386" s="374"/>
      <c r="GR386" s="374"/>
      <c r="GS386" s="374"/>
      <c r="GT386" s="374"/>
      <c r="GU386" s="374"/>
      <c r="GV386" s="374"/>
      <c r="GW386" s="374"/>
      <c r="GX386" s="374"/>
      <c r="GY386" s="374"/>
      <c r="GZ386" s="374"/>
      <c r="HA386" s="374"/>
      <c r="HB386" s="374"/>
      <c r="HC386" s="374"/>
      <c r="HD386" s="374"/>
      <c r="HE386" s="374"/>
      <c r="HF386" s="374"/>
      <c r="HG386" s="374"/>
      <c r="HH386" s="374"/>
      <c r="HI386" s="374"/>
      <c r="HJ386" s="374"/>
      <c r="HK386" s="374"/>
      <c r="HL386" s="374"/>
      <c r="HM386" s="374"/>
      <c r="HN386" s="374"/>
      <c r="HO386" s="374"/>
      <c r="HP386" s="374"/>
      <c r="HQ386" s="374"/>
      <c r="HR386" s="374"/>
      <c r="HS386" s="374"/>
      <c r="HT386" s="374"/>
      <c r="HU386" s="374"/>
      <c r="HV386" s="374"/>
      <c r="HW386" s="374"/>
      <c r="HX386" s="374"/>
      <c r="HY386" s="374"/>
      <c r="HZ386" s="374"/>
      <c r="IA386" s="374"/>
      <c r="IB386" s="374"/>
      <c r="IC386" s="374"/>
      <c r="ID386" s="374"/>
      <c r="IE386" s="374"/>
      <c r="IF386" s="374"/>
      <c r="IG386" s="374"/>
      <c r="IH386" s="374"/>
      <c r="II386" s="374"/>
      <c r="IJ386" s="374"/>
      <c r="IK386" s="374"/>
      <c r="IL386" s="374"/>
      <c r="IM386" s="374"/>
      <c r="IN386" s="374"/>
      <c r="IO386" s="374"/>
      <c r="IP386" s="374"/>
      <c r="IQ386" s="374"/>
      <c r="IR386" s="374"/>
      <c r="IS386" s="374"/>
      <c r="IT386" s="374"/>
      <c r="IU386" s="374"/>
      <c r="IV386" s="374"/>
      <c r="IW386" s="374"/>
      <c r="IX386" s="374"/>
      <c r="IY386" s="374"/>
      <c r="IZ386" s="374"/>
      <c r="JA386" s="374"/>
      <c r="JB386" s="374"/>
      <c r="JC386" s="374"/>
      <c r="JD386" s="374"/>
      <c r="JE386" s="374"/>
      <c r="JF386" s="374"/>
      <c r="JG386" s="374"/>
      <c r="JH386" s="374"/>
      <c r="JI386" s="374"/>
      <c r="JJ386" s="374"/>
      <c r="JK386" s="374"/>
      <c r="JL386" s="374"/>
      <c r="JM386" s="374"/>
      <c r="JN386" s="374"/>
      <c r="JO386" s="374"/>
      <c r="JP386" s="374"/>
      <c r="JQ386" s="374"/>
      <c r="JR386" s="374"/>
      <c r="JS386" s="374"/>
      <c r="JT386" s="374"/>
      <c r="JU386" s="374"/>
      <c r="JV386" s="374"/>
    </row>
    <row r="387" spans="1:282" s="357" customFormat="1" ht="198" outlineLevel="1">
      <c r="A387" s="697"/>
      <c r="B387" s="621" t="s">
        <v>895</v>
      </c>
      <c r="C387" s="417" t="s">
        <v>2562</v>
      </c>
      <c r="D387" s="360" t="s">
        <v>82</v>
      </c>
      <c r="E387" s="360" t="s">
        <v>80</v>
      </c>
      <c r="F387" s="360" t="s">
        <v>80</v>
      </c>
      <c r="G387" s="361" t="s">
        <v>896</v>
      </c>
      <c r="H387" s="360" t="s">
        <v>745</v>
      </c>
      <c r="I387" s="359">
        <v>24182.41185</v>
      </c>
      <c r="J387" s="359">
        <v>22930.626520000002</v>
      </c>
      <c r="K387" s="359">
        <v>1251.7853299999999</v>
      </c>
      <c r="L387" s="359">
        <v>0</v>
      </c>
      <c r="M387" s="359">
        <v>8674.1138699999992</v>
      </c>
      <c r="N387" s="359">
        <v>0</v>
      </c>
      <c r="O387" s="360" t="s">
        <v>80</v>
      </c>
      <c r="P387" s="399">
        <v>45138</v>
      </c>
      <c r="Q387" s="364" t="s">
        <v>80</v>
      </c>
      <c r="R387" s="360" t="s">
        <v>1666</v>
      </c>
      <c r="S387" s="359" t="s">
        <v>2304</v>
      </c>
      <c r="T387" s="359">
        <v>14130.26931</v>
      </c>
      <c r="U387" s="359">
        <v>199.81947</v>
      </c>
      <c r="V387" s="359">
        <v>8674.1138699999992</v>
      </c>
      <c r="W387" s="359">
        <v>23004.202649999999</v>
      </c>
      <c r="X387" s="359">
        <v>8674.1138699999992</v>
      </c>
      <c r="Y387" s="359">
        <v>0</v>
      </c>
      <c r="Z387" s="359">
        <v>114.77092</v>
      </c>
      <c r="AA387" s="359">
        <v>0</v>
      </c>
      <c r="AB387" s="359">
        <v>114.77092</v>
      </c>
      <c r="AC387" s="359">
        <v>0</v>
      </c>
      <c r="AD387" s="359">
        <v>0</v>
      </c>
      <c r="AE387" s="359">
        <v>0</v>
      </c>
      <c r="AF387" s="359">
        <v>0</v>
      </c>
      <c r="AG387" s="359">
        <v>0</v>
      </c>
      <c r="AH387" s="359">
        <v>0</v>
      </c>
      <c r="AI387" s="359">
        <v>0</v>
      </c>
      <c r="AJ387" s="359">
        <v>0</v>
      </c>
      <c r="AK387" s="359">
        <v>0</v>
      </c>
      <c r="AL387" s="359">
        <v>0</v>
      </c>
      <c r="AM387" s="359">
        <v>0</v>
      </c>
      <c r="AN387" s="359">
        <v>0</v>
      </c>
      <c r="AO387" s="359">
        <v>114.77092</v>
      </c>
      <c r="AP387" s="359">
        <v>0</v>
      </c>
      <c r="AQ387" s="359">
        <v>114.77092</v>
      </c>
      <c r="AR387" s="359">
        <v>0</v>
      </c>
      <c r="AS387" s="359">
        <v>0</v>
      </c>
      <c r="AT387" s="359">
        <v>0</v>
      </c>
      <c r="AU387" s="359">
        <v>0</v>
      </c>
      <c r="AV387" s="359">
        <v>0</v>
      </c>
      <c r="AW387" s="359">
        <v>0</v>
      </c>
      <c r="AX387" s="359">
        <v>1032.9382800000001</v>
      </c>
      <c r="AY387" s="359">
        <v>0</v>
      </c>
      <c r="AZ387" s="359">
        <v>0</v>
      </c>
      <c r="BA387" s="359">
        <v>0</v>
      </c>
      <c r="BB387" s="360" t="s">
        <v>767</v>
      </c>
      <c r="BC387" s="360" t="s">
        <v>80</v>
      </c>
      <c r="BD387" s="416">
        <v>0</v>
      </c>
      <c r="BE387" s="416">
        <v>0</v>
      </c>
      <c r="BF387" s="364" t="s">
        <v>1971</v>
      </c>
      <c r="BG387" s="364" t="s">
        <v>2946</v>
      </c>
      <c r="BH387" s="360" t="s">
        <v>82</v>
      </c>
      <c r="BI387" s="360" t="s">
        <v>2821</v>
      </c>
      <c r="BJ387" s="391"/>
      <c r="BK387" s="374"/>
      <c r="BL387" s="374"/>
      <c r="BM387" s="374"/>
      <c r="BN387" s="374"/>
      <c r="BO387" s="374"/>
      <c r="BP387" s="374"/>
      <c r="BQ387" s="374"/>
      <c r="BR387" s="374"/>
      <c r="BS387" s="374"/>
      <c r="BT387" s="374"/>
      <c r="BU387" s="374"/>
      <c r="BV387" s="374"/>
      <c r="BW387" s="374"/>
      <c r="BX387" s="374"/>
      <c r="BY387" s="374"/>
      <c r="BZ387" s="374"/>
      <c r="CA387" s="374"/>
      <c r="CB387" s="374"/>
      <c r="CC387" s="374"/>
      <c r="CD387" s="374"/>
      <c r="CE387" s="374"/>
      <c r="CF387" s="374"/>
      <c r="CG387" s="374"/>
      <c r="CH387" s="374"/>
      <c r="CI387" s="374"/>
      <c r="CJ387" s="374"/>
      <c r="CK387" s="374"/>
      <c r="CL387" s="374"/>
      <c r="CM387" s="374"/>
      <c r="CN387" s="374"/>
      <c r="CO387" s="374"/>
      <c r="CP387" s="374"/>
      <c r="CQ387" s="374"/>
      <c r="CR387" s="374"/>
      <c r="CS387" s="374"/>
      <c r="CT387" s="374"/>
      <c r="CU387" s="374"/>
      <c r="CV387" s="374"/>
      <c r="CW387" s="374"/>
      <c r="CX387" s="374"/>
      <c r="CY387" s="374"/>
      <c r="CZ387" s="374"/>
      <c r="DA387" s="374"/>
      <c r="DB387" s="374"/>
      <c r="DC387" s="374"/>
      <c r="DD387" s="374"/>
      <c r="DE387" s="374"/>
      <c r="DF387" s="374"/>
      <c r="DG387" s="374"/>
      <c r="DH387" s="374"/>
      <c r="DI387" s="374"/>
      <c r="DJ387" s="374"/>
      <c r="DK387" s="374"/>
      <c r="DL387" s="374"/>
      <c r="DM387" s="374"/>
      <c r="DN387" s="374"/>
      <c r="DO387" s="374"/>
      <c r="DP387" s="374"/>
      <c r="DQ387" s="374"/>
      <c r="DR387" s="374"/>
      <c r="DS387" s="374"/>
      <c r="DT387" s="374"/>
      <c r="DU387" s="374"/>
      <c r="DV387" s="374"/>
      <c r="DW387" s="374"/>
      <c r="DX387" s="374"/>
      <c r="DY387" s="374"/>
      <c r="DZ387" s="374"/>
      <c r="EA387" s="374"/>
      <c r="EB387" s="374"/>
      <c r="EC387" s="374"/>
      <c r="ED387" s="374"/>
      <c r="EE387" s="374"/>
      <c r="EF387" s="374"/>
      <c r="EG387" s="374"/>
      <c r="EH387" s="374"/>
      <c r="EI387" s="374"/>
      <c r="EJ387" s="374"/>
      <c r="EK387" s="374"/>
      <c r="EL387" s="374"/>
      <c r="EM387" s="374"/>
      <c r="EN387" s="374"/>
      <c r="EO387" s="374"/>
      <c r="EP387" s="374"/>
      <c r="EQ387" s="374"/>
      <c r="ER387" s="374"/>
      <c r="ES387" s="374"/>
      <c r="ET387" s="374"/>
      <c r="EU387" s="374"/>
      <c r="EV387" s="374"/>
      <c r="EW387" s="374"/>
      <c r="EX387" s="374"/>
      <c r="EY387" s="374"/>
      <c r="EZ387" s="374"/>
      <c r="FA387" s="374"/>
      <c r="FB387" s="374"/>
      <c r="FC387" s="374"/>
      <c r="FD387" s="374"/>
      <c r="FE387" s="374"/>
      <c r="FF387" s="374"/>
      <c r="FG387" s="374"/>
      <c r="FH387" s="374"/>
      <c r="FI387" s="374"/>
      <c r="FJ387" s="374"/>
      <c r="FK387" s="374"/>
      <c r="FL387" s="374"/>
      <c r="FM387" s="374"/>
      <c r="FN387" s="374"/>
      <c r="FO387" s="374"/>
      <c r="FP387" s="374"/>
      <c r="FQ387" s="374"/>
      <c r="FR387" s="374"/>
      <c r="FS387" s="374"/>
      <c r="FT387" s="374"/>
      <c r="FU387" s="374"/>
      <c r="FV387" s="374"/>
      <c r="FW387" s="374"/>
      <c r="FX387" s="374"/>
      <c r="FY387" s="374"/>
      <c r="FZ387" s="374"/>
      <c r="GA387" s="374"/>
      <c r="GB387" s="374"/>
      <c r="GC387" s="374"/>
      <c r="GD387" s="374"/>
      <c r="GE387" s="374"/>
      <c r="GF387" s="374"/>
      <c r="GG387" s="374"/>
      <c r="GH387" s="374"/>
      <c r="GI387" s="374"/>
      <c r="GJ387" s="374"/>
      <c r="GK387" s="374"/>
      <c r="GL387" s="374"/>
      <c r="GM387" s="374"/>
      <c r="GN387" s="374"/>
      <c r="GO387" s="374"/>
      <c r="GP387" s="374"/>
      <c r="GQ387" s="374"/>
      <c r="GR387" s="374"/>
      <c r="GS387" s="374"/>
      <c r="GT387" s="374"/>
      <c r="GU387" s="374"/>
      <c r="GV387" s="374"/>
      <c r="GW387" s="374"/>
      <c r="GX387" s="374"/>
      <c r="GY387" s="374"/>
      <c r="GZ387" s="374"/>
      <c r="HA387" s="374"/>
      <c r="HB387" s="374"/>
      <c r="HC387" s="374"/>
      <c r="HD387" s="374"/>
      <c r="HE387" s="374"/>
      <c r="HF387" s="374"/>
      <c r="HG387" s="374"/>
      <c r="HH387" s="374"/>
      <c r="HI387" s="374"/>
      <c r="HJ387" s="374"/>
      <c r="HK387" s="374"/>
      <c r="HL387" s="374"/>
      <c r="HM387" s="374"/>
      <c r="HN387" s="374"/>
      <c r="HO387" s="374"/>
      <c r="HP387" s="374"/>
      <c r="HQ387" s="374"/>
      <c r="HR387" s="374"/>
      <c r="HS387" s="374"/>
      <c r="HT387" s="374"/>
      <c r="HU387" s="374"/>
      <c r="HV387" s="374"/>
      <c r="HW387" s="374"/>
      <c r="HX387" s="374"/>
      <c r="HY387" s="374"/>
      <c r="HZ387" s="374"/>
      <c r="IA387" s="374"/>
      <c r="IB387" s="374"/>
      <c r="IC387" s="374"/>
      <c r="ID387" s="374"/>
      <c r="IE387" s="374"/>
      <c r="IF387" s="374"/>
      <c r="IG387" s="374"/>
      <c r="IH387" s="374"/>
      <c r="II387" s="374"/>
      <c r="IJ387" s="374"/>
      <c r="IK387" s="374"/>
      <c r="IL387" s="374"/>
      <c r="IM387" s="374"/>
      <c r="IN387" s="374"/>
      <c r="IO387" s="374"/>
      <c r="IP387" s="374"/>
      <c r="IQ387" s="374"/>
      <c r="IR387" s="374"/>
      <c r="IS387" s="374"/>
      <c r="IT387" s="374"/>
      <c r="IU387" s="374"/>
      <c r="IV387" s="374"/>
      <c r="IW387" s="374"/>
      <c r="IX387" s="374"/>
      <c r="IY387" s="374"/>
      <c r="IZ387" s="374"/>
      <c r="JA387" s="374"/>
      <c r="JB387" s="374"/>
      <c r="JC387" s="374"/>
      <c r="JD387" s="374"/>
      <c r="JE387" s="374"/>
      <c r="JF387" s="374"/>
      <c r="JG387" s="374"/>
      <c r="JH387" s="374"/>
      <c r="JI387" s="374"/>
      <c r="JJ387" s="374"/>
      <c r="JK387" s="374"/>
      <c r="JL387" s="374"/>
      <c r="JM387" s="374"/>
      <c r="JN387" s="374"/>
      <c r="JO387" s="374"/>
      <c r="JP387" s="374"/>
      <c r="JQ387" s="374"/>
      <c r="JR387" s="374"/>
      <c r="JS387" s="374"/>
      <c r="JT387" s="374"/>
      <c r="JU387" s="374"/>
      <c r="JV387" s="374"/>
    </row>
    <row r="388" spans="1:282" s="357" customFormat="1" ht="198" outlineLevel="1">
      <c r="A388" s="697"/>
      <c r="B388" s="621" t="s">
        <v>897</v>
      </c>
      <c r="C388" s="417" t="s">
        <v>2563</v>
      </c>
      <c r="D388" s="360" t="s">
        <v>82</v>
      </c>
      <c r="E388" s="360" t="s">
        <v>80</v>
      </c>
      <c r="F388" s="360" t="s">
        <v>80</v>
      </c>
      <c r="G388" s="361" t="s">
        <v>898</v>
      </c>
      <c r="H388" s="360" t="s">
        <v>745</v>
      </c>
      <c r="I388" s="359">
        <v>91914.219630000007</v>
      </c>
      <c r="J388" s="359">
        <v>74360.317009999999</v>
      </c>
      <c r="K388" s="359">
        <v>17553.902620000001</v>
      </c>
      <c r="L388" s="359">
        <v>0</v>
      </c>
      <c r="M388" s="359">
        <v>23510.500530000001</v>
      </c>
      <c r="N388" s="359">
        <v>0</v>
      </c>
      <c r="O388" s="360" t="s">
        <v>80</v>
      </c>
      <c r="P388" s="399">
        <v>44925</v>
      </c>
      <c r="Q388" s="364" t="s">
        <v>80</v>
      </c>
      <c r="R388" s="360" t="s">
        <v>1666</v>
      </c>
      <c r="S388" s="359" t="s">
        <v>2502</v>
      </c>
      <c r="T388" s="359">
        <v>58319.911540000001</v>
      </c>
      <c r="U388" s="359">
        <v>7729.7811199999996</v>
      </c>
      <c r="V388" s="359">
        <v>23510.500530000001</v>
      </c>
      <c r="W388" s="359">
        <v>89560.193190000005</v>
      </c>
      <c r="X388" s="359">
        <v>23510.500530000001</v>
      </c>
      <c r="Y388" s="359">
        <v>0</v>
      </c>
      <c r="Z388" s="359">
        <v>459.8</v>
      </c>
      <c r="AA388" s="359">
        <v>0</v>
      </c>
      <c r="AB388" s="359">
        <v>459.8</v>
      </c>
      <c r="AC388" s="359">
        <v>0</v>
      </c>
      <c r="AD388" s="359">
        <v>0</v>
      </c>
      <c r="AE388" s="359">
        <v>229.9</v>
      </c>
      <c r="AF388" s="359">
        <v>0</v>
      </c>
      <c r="AG388" s="359">
        <v>229.9</v>
      </c>
      <c r="AH388" s="359">
        <v>0</v>
      </c>
      <c r="AI388" s="359">
        <v>0</v>
      </c>
      <c r="AJ388" s="359">
        <v>0</v>
      </c>
      <c r="AK388" s="359">
        <v>0</v>
      </c>
      <c r="AL388" s="359">
        <v>0</v>
      </c>
      <c r="AM388" s="359">
        <v>0</v>
      </c>
      <c r="AN388" s="359">
        <v>0</v>
      </c>
      <c r="AO388" s="359">
        <v>0</v>
      </c>
      <c r="AP388" s="359">
        <v>0</v>
      </c>
      <c r="AQ388" s="359">
        <v>0</v>
      </c>
      <c r="AR388" s="359">
        <v>0</v>
      </c>
      <c r="AS388" s="359">
        <v>0</v>
      </c>
      <c r="AT388" s="359">
        <v>229.9</v>
      </c>
      <c r="AU388" s="359">
        <v>0</v>
      </c>
      <c r="AV388" s="359">
        <v>229.9</v>
      </c>
      <c r="AW388" s="359">
        <v>0</v>
      </c>
      <c r="AX388" s="359">
        <v>2069.1</v>
      </c>
      <c r="AY388" s="359">
        <v>0</v>
      </c>
      <c r="AZ388" s="359">
        <v>0</v>
      </c>
      <c r="BA388" s="359">
        <v>0</v>
      </c>
      <c r="BB388" s="360" t="s">
        <v>767</v>
      </c>
      <c r="BC388" s="360" t="s">
        <v>80</v>
      </c>
      <c r="BD388" s="416">
        <v>0</v>
      </c>
      <c r="BE388" s="416">
        <v>0</v>
      </c>
      <c r="BF388" s="364" t="s">
        <v>1971</v>
      </c>
      <c r="BG388" s="364" t="s">
        <v>2947</v>
      </c>
      <c r="BH388" s="360" t="s">
        <v>2032</v>
      </c>
      <c r="BI388" s="360" t="s">
        <v>2821</v>
      </c>
      <c r="BJ388" s="391"/>
      <c r="BK388" s="374"/>
      <c r="BL388" s="374"/>
      <c r="BM388" s="374"/>
      <c r="BN388" s="374"/>
      <c r="BO388" s="374"/>
      <c r="BP388" s="374"/>
      <c r="BQ388" s="374"/>
      <c r="BR388" s="374"/>
      <c r="BS388" s="374"/>
      <c r="BT388" s="374"/>
      <c r="BU388" s="374"/>
      <c r="BV388" s="374"/>
      <c r="BW388" s="374"/>
      <c r="BX388" s="374"/>
      <c r="BY388" s="374"/>
      <c r="BZ388" s="374"/>
      <c r="CA388" s="374"/>
      <c r="CB388" s="374"/>
      <c r="CC388" s="374"/>
      <c r="CD388" s="374"/>
      <c r="CE388" s="374"/>
      <c r="CF388" s="374"/>
      <c r="CG388" s="374"/>
      <c r="CH388" s="374"/>
      <c r="CI388" s="374"/>
      <c r="CJ388" s="374"/>
      <c r="CK388" s="374"/>
      <c r="CL388" s="374"/>
      <c r="CM388" s="374"/>
      <c r="CN388" s="374"/>
      <c r="CO388" s="374"/>
      <c r="CP388" s="374"/>
      <c r="CQ388" s="374"/>
      <c r="CR388" s="374"/>
      <c r="CS388" s="374"/>
      <c r="CT388" s="374"/>
      <c r="CU388" s="374"/>
      <c r="CV388" s="374"/>
      <c r="CW388" s="374"/>
      <c r="CX388" s="374"/>
      <c r="CY388" s="374"/>
      <c r="CZ388" s="374"/>
      <c r="DA388" s="374"/>
      <c r="DB388" s="374"/>
      <c r="DC388" s="374"/>
      <c r="DD388" s="374"/>
      <c r="DE388" s="374"/>
      <c r="DF388" s="374"/>
      <c r="DG388" s="374"/>
      <c r="DH388" s="374"/>
      <c r="DI388" s="374"/>
      <c r="DJ388" s="374"/>
      <c r="DK388" s="374"/>
      <c r="DL388" s="374"/>
      <c r="DM388" s="374"/>
      <c r="DN388" s="374"/>
      <c r="DO388" s="374"/>
      <c r="DP388" s="374"/>
      <c r="DQ388" s="374"/>
      <c r="DR388" s="374"/>
      <c r="DS388" s="374"/>
      <c r="DT388" s="374"/>
      <c r="DU388" s="374"/>
      <c r="DV388" s="374"/>
      <c r="DW388" s="374"/>
      <c r="DX388" s="374"/>
      <c r="DY388" s="374"/>
      <c r="DZ388" s="374"/>
      <c r="EA388" s="374"/>
      <c r="EB388" s="374"/>
      <c r="EC388" s="374"/>
      <c r="ED388" s="374"/>
      <c r="EE388" s="374"/>
      <c r="EF388" s="374"/>
      <c r="EG388" s="374"/>
      <c r="EH388" s="374"/>
      <c r="EI388" s="374"/>
      <c r="EJ388" s="374"/>
      <c r="EK388" s="374"/>
      <c r="EL388" s="374"/>
      <c r="EM388" s="374"/>
      <c r="EN388" s="374"/>
      <c r="EO388" s="374"/>
      <c r="EP388" s="374"/>
      <c r="EQ388" s="374"/>
      <c r="ER388" s="374"/>
      <c r="ES388" s="374"/>
      <c r="ET388" s="374"/>
      <c r="EU388" s="374"/>
      <c r="EV388" s="374"/>
      <c r="EW388" s="374"/>
      <c r="EX388" s="374"/>
      <c r="EY388" s="374"/>
      <c r="EZ388" s="374"/>
      <c r="FA388" s="374"/>
      <c r="FB388" s="374"/>
      <c r="FC388" s="374"/>
      <c r="FD388" s="374"/>
      <c r="FE388" s="374"/>
      <c r="FF388" s="374"/>
      <c r="FG388" s="374"/>
      <c r="FH388" s="374"/>
      <c r="FI388" s="374"/>
      <c r="FJ388" s="374"/>
      <c r="FK388" s="374"/>
      <c r="FL388" s="374"/>
      <c r="FM388" s="374"/>
      <c r="FN388" s="374"/>
      <c r="FO388" s="374"/>
      <c r="FP388" s="374"/>
      <c r="FQ388" s="374"/>
      <c r="FR388" s="374"/>
      <c r="FS388" s="374"/>
      <c r="FT388" s="374"/>
      <c r="FU388" s="374"/>
      <c r="FV388" s="374"/>
      <c r="FW388" s="374"/>
      <c r="FX388" s="374"/>
      <c r="FY388" s="374"/>
      <c r="FZ388" s="374"/>
      <c r="GA388" s="374"/>
      <c r="GB388" s="374"/>
      <c r="GC388" s="374"/>
      <c r="GD388" s="374"/>
      <c r="GE388" s="374"/>
      <c r="GF388" s="374"/>
      <c r="GG388" s="374"/>
      <c r="GH388" s="374"/>
      <c r="GI388" s="374"/>
      <c r="GJ388" s="374"/>
      <c r="GK388" s="374"/>
      <c r="GL388" s="374"/>
      <c r="GM388" s="374"/>
      <c r="GN388" s="374"/>
      <c r="GO388" s="374"/>
      <c r="GP388" s="374"/>
      <c r="GQ388" s="374"/>
      <c r="GR388" s="374"/>
      <c r="GS388" s="374"/>
      <c r="GT388" s="374"/>
      <c r="GU388" s="374"/>
      <c r="GV388" s="374"/>
      <c r="GW388" s="374"/>
      <c r="GX388" s="374"/>
      <c r="GY388" s="374"/>
      <c r="GZ388" s="374"/>
      <c r="HA388" s="374"/>
      <c r="HB388" s="374"/>
      <c r="HC388" s="374"/>
      <c r="HD388" s="374"/>
      <c r="HE388" s="374"/>
      <c r="HF388" s="374"/>
      <c r="HG388" s="374"/>
      <c r="HH388" s="374"/>
      <c r="HI388" s="374"/>
      <c r="HJ388" s="374"/>
      <c r="HK388" s="374"/>
      <c r="HL388" s="374"/>
      <c r="HM388" s="374"/>
      <c r="HN388" s="374"/>
      <c r="HO388" s="374"/>
      <c r="HP388" s="374"/>
      <c r="HQ388" s="374"/>
      <c r="HR388" s="374"/>
      <c r="HS388" s="374"/>
      <c r="HT388" s="374"/>
      <c r="HU388" s="374"/>
      <c r="HV388" s="374"/>
      <c r="HW388" s="374"/>
      <c r="HX388" s="374"/>
      <c r="HY388" s="374"/>
      <c r="HZ388" s="374"/>
      <c r="IA388" s="374"/>
      <c r="IB388" s="374"/>
      <c r="IC388" s="374"/>
      <c r="ID388" s="374"/>
      <c r="IE388" s="374"/>
      <c r="IF388" s="374"/>
      <c r="IG388" s="374"/>
      <c r="IH388" s="374"/>
      <c r="II388" s="374"/>
      <c r="IJ388" s="374"/>
      <c r="IK388" s="374"/>
      <c r="IL388" s="374"/>
      <c r="IM388" s="374"/>
      <c r="IN388" s="374"/>
      <c r="IO388" s="374"/>
      <c r="IP388" s="374"/>
      <c r="IQ388" s="374"/>
      <c r="IR388" s="374"/>
      <c r="IS388" s="374"/>
      <c r="IT388" s="374"/>
      <c r="IU388" s="374"/>
      <c r="IV388" s="374"/>
      <c r="IW388" s="374"/>
      <c r="IX388" s="374"/>
      <c r="IY388" s="374"/>
      <c r="IZ388" s="374"/>
      <c r="JA388" s="374"/>
      <c r="JB388" s="374"/>
      <c r="JC388" s="374"/>
      <c r="JD388" s="374"/>
      <c r="JE388" s="374"/>
      <c r="JF388" s="374"/>
      <c r="JG388" s="374"/>
      <c r="JH388" s="374"/>
      <c r="JI388" s="374"/>
      <c r="JJ388" s="374"/>
      <c r="JK388" s="374"/>
      <c r="JL388" s="374"/>
      <c r="JM388" s="374"/>
      <c r="JN388" s="374"/>
      <c r="JO388" s="374"/>
      <c r="JP388" s="374"/>
      <c r="JQ388" s="374"/>
      <c r="JR388" s="374"/>
      <c r="JS388" s="374"/>
      <c r="JT388" s="374"/>
      <c r="JU388" s="374"/>
      <c r="JV388" s="374"/>
    </row>
    <row r="389" spans="1:282" s="357" customFormat="1" ht="72" outlineLevel="1">
      <c r="A389" s="697"/>
      <c r="B389" s="621" t="s">
        <v>2010</v>
      </c>
      <c r="C389" s="417" t="s">
        <v>2167</v>
      </c>
      <c r="D389" s="360" t="s">
        <v>82</v>
      </c>
      <c r="E389" s="360" t="s">
        <v>80</v>
      </c>
      <c r="F389" s="360" t="s">
        <v>80</v>
      </c>
      <c r="G389" s="361" t="s">
        <v>1041</v>
      </c>
      <c r="H389" s="360" t="s">
        <v>745</v>
      </c>
      <c r="I389" s="359">
        <v>766.33331999999996</v>
      </c>
      <c r="J389" s="359">
        <v>0</v>
      </c>
      <c r="K389" s="359">
        <v>766.33331999999996</v>
      </c>
      <c r="L389" s="359">
        <v>0</v>
      </c>
      <c r="M389" s="359">
        <v>0</v>
      </c>
      <c r="N389" s="359">
        <v>0</v>
      </c>
      <c r="O389" s="360" t="s">
        <v>80</v>
      </c>
      <c r="P389" s="415" t="s">
        <v>80</v>
      </c>
      <c r="Q389" s="364" t="s">
        <v>80</v>
      </c>
      <c r="R389" s="360" t="s">
        <v>496</v>
      </c>
      <c r="S389" s="359" t="s">
        <v>2503</v>
      </c>
      <c r="T389" s="359">
        <v>0</v>
      </c>
      <c r="U389" s="359">
        <v>371.06666000000001</v>
      </c>
      <c r="V389" s="359">
        <v>334.76666999999998</v>
      </c>
      <c r="W389" s="359">
        <v>705.83333000000005</v>
      </c>
      <c r="X389" s="359">
        <v>0</v>
      </c>
      <c r="Y389" s="359">
        <v>0</v>
      </c>
      <c r="Z389" s="359">
        <v>0</v>
      </c>
      <c r="AA389" s="359">
        <v>0</v>
      </c>
      <c r="AB389" s="359">
        <v>0</v>
      </c>
      <c r="AC389" s="359">
        <v>0</v>
      </c>
      <c r="AD389" s="359">
        <v>0</v>
      </c>
      <c r="AE389" s="359">
        <v>0</v>
      </c>
      <c r="AF389" s="359">
        <v>0</v>
      </c>
      <c r="AG389" s="359">
        <v>0</v>
      </c>
      <c r="AH389" s="359">
        <v>0</v>
      </c>
      <c r="AI389" s="359">
        <v>0</v>
      </c>
      <c r="AJ389" s="359">
        <v>0</v>
      </c>
      <c r="AK389" s="359">
        <v>0</v>
      </c>
      <c r="AL389" s="359">
        <v>0</v>
      </c>
      <c r="AM389" s="359">
        <v>0</v>
      </c>
      <c r="AN389" s="359">
        <v>0</v>
      </c>
      <c r="AO389" s="359">
        <v>0</v>
      </c>
      <c r="AP389" s="359">
        <v>0</v>
      </c>
      <c r="AQ389" s="359">
        <v>0</v>
      </c>
      <c r="AR389" s="359">
        <v>0</v>
      </c>
      <c r="AS389" s="359">
        <v>0</v>
      </c>
      <c r="AT389" s="359">
        <v>0</v>
      </c>
      <c r="AU389" s="359">
        <v>0</v>
      </c>
      <c r="AV389" s="359">
        <v>0</v>
      </c>
      <c r="AW389" s="359">
        <v>0</v>
      </c>
      <c r="AX389" s="359">
        <v>0</v>
      </c>
      <c r="AY389" s="359">
        <v>0</v>
      </c>
      <c r="AZ389" s="359">
        <v>0</v>
      </c>
      <c r="BA389" s="359">
        <v>0</v>
      </c>
      <c r="BB389" s="360" t="s">
        <v>767</v>
      </c>
      <c r="BC389" s="360" t="s">
        <v>80</v>
      </c>
      <c r="BD389" s="416">
        <v>0</v>
      </c>
      <c r="BE389" s="416">
        <v>0</v>
      </c>
      <c r="BF389" s="364" t="s">
        <v>1971</v>
      </c>
      <c r="BG389" s="364"/>
      <c r="BH389" s="360" t="s">
        <v>2016</v>
      </c>
      <c r="BI389" s="360" t="s">
        <v>2821</v>
      </c>
      <c r="BJ389" s="391"/>
      <c r="BK389" s="374"/>
      <c r="BL389" s="374"/>
      <c r="BM389" s="374"/>
      <c r="BN389" s="374"/>
      <c r="BO389" s="374"/>
      <c r="BP389" s="374"/>
      <c r="BQ389" s="374"/>
      <c r="BR389" s="374"/>
      <c r="BS389" s="374"/>
      <c r="BT389" s="374"/>
      <c r="BU389" s="374"/>
      <c r="BV389" s="374"/>
      <c r="BW389" s="374"/>
      <c r="BX389" s="374"/>
      <c r="BY389" s="374"/>
      <c r="BZ389" s="374"/>
      <c r="CA389" s="374"/>
      <c r="CB389" s="374"/>
      <c r="CC389" s="374"/>
      <c r="CD389" s="374"/>
      <c r="CE389" s="374"/>
      <c r="CF389" s="374"/>
      <c r="CG389" s="374"/>
      <c r="CH389" s="374"/>
      <c r="CI389" s="374"/>
      <c r="CJ389" s="374"/>
      <c r="CK389" s="374"/>
      <c r="CL389" s="374"/>
      <c r="CM389" s="374"/>
      <c r="CN389" s="374"/>
      <c r="CO389" s="374"/>
      <c r="CP389" s="374"/>
      <c r="CQ389" s="374"/>
      <c r="CR389" s="374"/>
      <c r="CS389" s="374"/>
      <c r="CT389" s="374"/>
      <c r="CU389" s="374"/>
      <c r="CV389" s="374"/>
      <c r="CW389" s="374"/>
      <c r="CX389" s="374"/>
      <c r="CY389" s="374"/>
      <c r="CZ389" s="374"/>
      <c r="DA389" s="374"/>
      <c r="DB389" s="374"/>
      <c r="DC389" s="374"/>
      <c r="DD389" s="374"/>
      <c r="DE389" s="374"/>
      <c r="DF389" s="374"/>
      <c r="DG389" s="374"/>
      <c r="DH389" s="374"/>
      <c r="DI389" s="374"/>
      <c r="DJ389" s="374"/>
      <c r="DK389" s="374"/>
      <c r="DL389" s="374"/>
      <c r="DM389" s="374"/>
      <c r="DN389" s="374"/>
      <c r="DO389" s="374"/>
      <c r="DP389" s="374"/>
      <c r="DQ389" s="374"/>
      <c r="DR389" s="374"/>
      <c r="DS389" s="374"/>
      <c r="DT389" s="374"/>
      <c r="DU389" s="374"/>
      <c r="DV389" s="374"/>
      <c r="DW389" s="374"/>
      <c r="DX389" s="374"/>
      <c r="DY389" s="374"/>
      <c r="DZ389" s="374"/>
      <c r="EA389" s="374"/>
      <c r="EB389" s="374"/>
      <c r="EC389" s="374"/>
      <c r="ED389" s="374"/>
      <c r="EE389" s="374"/>
      <c r="EF389" s="374"/>
      <c r="EG389" s="374"/>
      <c r="EH389" s="374"/>
      <c r="EI389" s="374"/>
      <c r="EJ389" s="374"/>
      <c r="EK389" s="374"/>
      <c r="EL389" s="374"/>
      <c r="EM389" s="374"/>
      <c r="EN389" s="374"/>
      <c r="EO389" s="374"/>
      <c r="EP389" s="374"/>
      <c r="EQ389" s="374"/>
      <c r="ER389" s="374"/>
      <c r="ES389" s="374"/>
      <c r="ET389" s="374"/>
      <c r="EU389" s="374"/>
      <c r="EV389" s="374"/>
      <c r="EW389" s="374"/>
      <c r="EX389" s="374"/>
      <c r="EY389" s="374"/>
      <c r="EZ389" s="374"/>
      <c r="FA389" s="374"/>
      <c r="FB389" s="374"/>
      <c r="FC389" s="374"/>
      <c r="FD389" s="374"/>
      <c r="FE389" s="374"/>
      <c r="FF389" s="374"/>
      <c r="FG389" s="374"/>
      <c r="FH389" s="374"/>
      <c r="FI389" s="374"/>
      <c r="FJ389" s="374"/>
      <c r="FK389" s="374"/>
      <c r="FL389" s="374"/>
      <c r="FM389" s="374"/>
      <c r="FN389" s="374"/>
      <c r="FO389" s="374"/>
      <c r="FP389" s="374"/>
      <c r="FQ389" s="374"/>
      <c r="FR389" s="374"/>
      <c r="FS389" s="374"/>
      <c r="FT389" s="374"/>
      <c r="FU389" s="374"/>
      <c r="FV389" s="374"/>
      <c r="FW389" s="374"/>
      <c r="FX389" s="374"/>
      <c r="FY389" s="374"/>
      <c r="FZ389" s="374"/>
      <c r="GA389" s="374"/>
      <c r="GB389" s="374"/>
      <c r="GC389" s="374"/>
      <c r="GD389" s="374"/>
      <c r="GE389" s="374"/>
      <c r="GF389" s="374"/>
      <c r="GG389" s="374"/>
      <c r="GH389" s="374"/>
      <c r="GI389" s="374"/>
      <c r="GJ389" s="374"/>
      <c r="GK389" s="374"/>
      <c r="GL389" s="374"/>
      <c r="GM389" s="374"/>
      <c r="GN389" s="374"/>
      <c r="GO389" s="374"/>
      <c r="GP389" s="374"/>
      <c r="GQ389" s="374"/>
      <c r="GR389" s="374"/>
      <c r="GS389" s="374"/>
      <c r="GT389" s="374"/>
      <c r="GU389" s="374"/>
      <c r="GV389" s="374"/>
      <c r="GW389" s="374"/>
      <c r="GX389" s="374"/>
      <c r="GY389" s="374"/>
      <c r="GZ389" s="374"/>
      <c r="HA389" s="374"/>
      <c r="HB389" s="374"/>
      <c r="HC389" s="374"/>
      <c r="HD389" s="374"/>
      <c r="HE389" s="374"/>
      <c r="HF389" s="374"/>
      <c r="HG389" s="374"/>
      <c r="HH389" s="374"/>
      <c r="HI389" s="374"/>
      <c r="HJ389" s="374"/>
      <c r="HK389" s="374"/>
      <c r="HL389" s="374"/>
      <c r="HM389" s="374"/>
      <c r="HN389" s="374"/>
      <c r="HO389" s="374"/>
      <c r="HP389" s="374"/>
      <c r="HQ389" s="374"/>
      <c r="HR389" s="374"/>
      <c r="HS389" s="374"/>
      <c r="HT389" s="374"/>
      <c r="HU389" s="374"/>
      <c r="HV389" s="374"/>
      <c r="HW389" s="374"/>
      <c r="HX389" s="374"/>
      <c r="HY389" s="374"/>
      <c r="HZ389" s="374"/>
      <c r="IA389" s="374"/>
      <c r="IB389" s="374"/>
      <c r="IC389" s="374"/>
      <c r="ID389" s="374"/>
      <c r="IE389" s="374"/>
      <c r="IF389" s="374"/>
      <c r="IG389" s="374"/>
      <c r="IH389" s="374"/>
      <c r="II389" s="374"/>
      <c r="IJ389" s="374"/>
      <c r="IK389" s="374"/>
      <c r="IL389" s="374"/>
      <c r="IM389" s="374"/>
      <c r="IN389" s="374"/>
      <c r="IO389" s="374"/>
      <c r="IP389" s="374"/>
      <c r="IQ389" s="374"/>
      <c r="IR389" s="374"/>
      <c r="IS389" s="374"/>
      <c r="IT389" s="374"/>
      <c r="IU389" s="374"/>
      <c r="IV389" s="374"/>
      <c r="IW389" s="374"/>
      <c r="IX389" s="374"/>
      <c r="IY389" s="374"/>
      <c r="IZ389" s="374"/>
      <c r="JA389" s="374"/>
      <c r="JB389" s="374"/>
      <c r="JC389" s="374"/>
      <c r="JD389" s="374"/>
      <c r="JE389" s="374"/>
      <c r="JF389" s="374"/>
      <c r="JG389" s="374"/>
      <c r="JH389" s="374"/>
      <c r="JI389" s="374"/>
      <c r="JJ389" s="374"/>
      <c r="JK389" s="374"/>
      <c r="JL389" s="374"/>
      <c r="JM389" s="374"/>
      <c r="JN389" s="374"/>
      <c r="JO389" s="374"/>
      <c r="JP389" s="374"/>
      <c r="JQ389" s="374"/>
      <c r="JR389" s="374"/>
      <c r="JS389" s="374"/>
      <c r="JT389" s="374"/>
      <c r="JU389" s="374"/>
      <c r="JV389" s="374"/>
    </row>
    <row r="390" spans="1:282" s="357" customFormat="1" ht="117.75" customHeight="1" outlineLevel="1">
      <c r="A390" s="697"/>
      <c r="B390" s="621" t="s">
        <v>2504</v>
      </c>
      <c r="C390" s="417" t="s">
        <v>80</v>
      </c>
      <c r="D390" s="360" t="s">
        <v>82</v>
      </c>
      <c r="E390" s="360" t="s">
        <v>80</v>
      </c>
      <c r="F390" s="360" t="s">
        <v>80</v>
      </c>
      <c r="G390" s="361" t="s">
        <v>1042</v>
      </c>
      <c r="H390" s="360" t="s">
        <v>2358</v>
      </c>
      <c r="I390" s="359">
        <v>66726.745559999996</v>
      </c>
      <c r="J390" s="359">
        <v>66726.745559999996</v>
      </c>
      <c r="K390" s="359">
        <v>0</v>
      </c>
      <c r="L390" s="359">
        <v>60054.071003999998</v>
      </c>
      <c r="M390" s="359">
        <v>0</v>
      </c>
      <c r="N390" s="359">
        <v>0</v>
      </c>
      <c r="O390" s="360" t="s">
        <v>80</v>
      </c>
      <c r="P390" s="415" t="s">
        <v>80</v>
      </c>
      <c r="Q390" s="364" t="s">
        <v>80</v>
      </c>
      <c r="R390" s="360" t="s">
        <v>1666</v>
      </c>
      <c r="S390" s="359"/>
      <c r="T390" s="359">
        <v>3237.8620700000001</v>
      </c>
      <c r="U390" s="359">
        <v>50.396999999999998</v>
      </c>
      <c r="V390" s="359">
        <v>31752.51021</v>
      </c>
      <c r="W390" s="359">
        <v>35040.76928</v>
      </c>
      <c r="X390" s="359">
        <v>17861.580000000002</v>
      </c>
      <c r="Y390" s="359">
        <v>0</v>
      </c>
      <c r="Z390" s="359">
        <v>0</v>
      </c>
      <c r="AA390" s="359">
        <v>0</v>
      </c>
      <c r="AB390" s="359">
        <v>0</v>
      </c>
      <c r="AC390" s="359">
        <v>18142.455000000002</v>
      </c>
      <c r="AD390" s="359">
        <v>0</v>
      </c>
      <c r="AE390" s="359">
        <v>0</v>
      </c>
      <c r="AF390" s="359">
        <v>0</v>
      </c>
      <c r="AG390" s="359">
        <v>0</v>
      </c>
      <c r="AH390" s="359">
        <v>0</v>
      </c>
      <c r="AI390" s="359">
        <v>0</v>
      </c>
      <c r="AJ390" s="359">
        <v>0</v>
      </c>
      <c r="AK390" s="359">
        <v>0</v>
      </c>
      <c r="AL390" s="359">
        <v>0</v>
      </c>
      <c r="AM390" s="359">
        <v>0</v>
      </c>
      <c r="AN390" s="359">
        <v>0</v>
      </c>
      <c r="AO390" s="359">
        <v>0</v>
      </c>
      <c r="AP390" s="359">
        <v>0</v>
      </c>
      <c r="AQ390" s="359">
        <v>0</v>
      </c>
      <c r="AR390" s="359">
        <v>0</v>
      </c>
      <c r="AS390" s="359">
        <v>0</v>
      </c>
      <c r="AT390" s="359">
        <v>0</v>
      </c>
      <c r="AU390" s="359">
        <v>0</v>
      </c>
      <c r="AV390" s="359">
        <v>0</v>
      </c>
      <c r="AW390" s="359">
        <v>18142.455000000002</v>
      </c>
      <c r="AX390" s="359">
        <v>0</v>
      </c>
      <c r="AY390" s="359">
        <v>0</v>
      </c>
      <c r="AZ390" s="359">
        <v>0</v>
      </c>
      <c r="BA390" s="359">
        <v>0</v>
      </c>
      <c r="BB390" s="360" t="s">
        <v>901</v>
      </c>
      <c r="BC390" s="360" t="s">
        <v>2505</v>
      </c>
      <c r="BD390" s="416">
        <v>0</v>
      </c>
      <c r="BE390" s="416">
        <v>0</v>
      </c>
      <c r="BF390" s="364" t="s">
        <v>1971</v>
      </c>
      <c r="BG390" s="364"/>
      <c r="BH390" s="360" t="s">
        <v>82</v>
      </c>
      <c r="BI390" s="360" t="s">
        <v>2821</v>
      </c>
      <c r="BJ390" s="391"/>
      <c r="BK390" s="374"/>
      <c r="BL390" s="374"/>
      <c r="BM390" s="374"/>
      <c r="BN390" s="374"/>
      <c r="BO390" s="374"/>
      <c r="BP390" s="374"/>
      <c r="BQ390" s="374"/>
      <c r="BR390" s="374"/>
      <c r="BS390" s="374"/>
      <c r="BT390" s="374"/>
      <c r="BU390" s="374"/>
      <c r="BV390" s="374"/>
      <c r="BW390" s="374"/>
      <c r="BX390" s="374"/>
      <c r="BY390" s="374"/>
      <c r="BZ390" s="374"/>
      <c r="CA390" s="374"/>
      <c r="CB390" s="374"/>
      <c r="CC390" s="374"/>
      <c r="CD390" s="374"/>
      <c r="CE390" s="374"/>
      <c r="CF390" s="374"/>
      <c r="CG390" s="374"/>
      <c r="CH390" s="374"/>
      <c r="CI390" s="374"/>
      <c r="CJ390" s="374"/>
      <c r="CK390" s="374"/>
      <c r="CL390" s="374"/>
      <c r="CM390" s="374"/>
      <c r="CN390" s="374"/>
      <c r="CO390" s="374"/>
      <c r="CP390" s="374"/>
      <c r="CQ390" s="374"/>
      <c r="CR390" s="374"/>
      <c r="CS390" s="374"/>
      <c r="CT390" s="374"/>
      <c r="CU390" s="374"/>
      <c r="CV390" s="374"/>
      <c r="CW390" s="374"/>
      <c r="CX390" s="374"/>
      <c r="CY390" s="374"/>
      <c r="CZ390" s="374"/>
      <c r="DA390" s="374"/>
      <c r="DB390" s="374"/>
      <c r="DC390" s="374"/>
      <c r="DD390" s="374"/>
      <c r="DE390" s="374"/>
      <c r="DF390" s="374"/>
      <c r="DG390" s="374"/>
      <c r="DH390" s="374"/>
      <c r="DI390" s="374"/>
      <c r="DJ390" s="374"/>
      <c r="DK390" s="374"/>
      <c r="DL390" s="374"/>
      <c r="DM390" s="374"/>
      <c r="DN390" s="374"/>
      <c r="DO390" s="374"/>
      <c r="DP390" s="374"/>
      <c r="DQ390" s="374"/>
      <c r="DR390" s="374"/>
      <c r="DS390" s="374"/>
      <c r="DT390" s="374"/>
      <c r="DU390" s="374"/>
      <c r="DV390" s="374"/>
      <c r="DW390" s="374"/>
      <c r="DX390" s="374"/>
      <c r="DY390" s="374"/>
      <c r="DZ390" s="374"/>
      <c r="EA390" s="374"/>
      <c r="EB390" s="374"/>
      <c r="EC390" s="374"/>
      <c r="ED390" s="374"/>
      <c r="EE390" s="374"/>
      <c r="EF390" s="374"/>
      <c r="EG390" s="374"/>
      <c r="EH390" s="374"/>
      <c r="EI390" s="374"/>
      <c r="EJ390" s="374"/>
      <c r="EK390" s="374"/>
      <c r="EL390" s="374"/>
      <c r="EM390" s="374"/>
      <c r="EN390" s="374"/>
      <c r="EO390" s="374"/>
      <c r="EP390" s="374"/>
      <c r="EQ390" s="374"/>
      <c r="ER390" s="374"/>
      <c r="ES390" s="374"/>
      <c r="ET390" s="374"/>
      <c r="EU390" s="374"/>
      <c r="EV390" s="374"/>
      <c r="EW390" s="374"/>
      <c r="EX390" s="374"/>
      <c r="EY390" s="374"/>
      <c r="EZ390" s="374"/>
      <c r="FA390" s="374"/>
      <c r="FB390" s="374"/>
      <c r="FC390" s="374"/>
      <c r="FD390" s="374"/>
      <c r="FE390" s="374"/>
      <c r="FF390" s="374"/>
      <c r="FG390" s="374"/>
      <c r="FH390" s="374"/>
      <c r="FI390" s="374"/>
      <c r="FJ390" s="374"/>
      <c r="FK390" s="374"/>
      <c r="FL390" s="374"/>
      <c r="FM390" s="374"/>
      <c r="FN390" s="374"/>
      <c r="FO390" s="374"/>
      <c r="FP390" s="374"/>
      <c r="FQ390" s="374"/>
      <c r="FR390" s="374"/>
      <c r="FS390" s="374"/>
      <c r="FT390" s="374"/>
      <c r="FU390" s="374"/>
      <c r="FV390" s="374"/>
      <c r="FW390" s="374"/>
      <c r="FX390" s="374"/>
      <c r="FY390" s="374"/>
      <c r="FZ390" s="374"/>
      <c r="GA390" s="374"/>
      <c r="GB390" s="374"/>
      <c r="GC390" s="374"/>
      <c r="GD390" s="374"/>
      <c r="GE390" s="374"/>
      <c r="GF390" s="374"/>
      <c r="GG390" s="374"/>
      <c r="GH390" s="374"/>
      <c r="GI390" s="374"/>
      <c r="GJ390" s="374"/>
      <c r="GK390" s="374"/>
      <c r="GL390" s="374"/>
      <c r="GM390" s="374"/>
      <c r="GN390" s="374"/>
      <c r="GO390" s="374"/>
      <c r="GP390" s="374"/>
      <c r="GQ390" s="374"/>
      <c r="GR390" s="374"/>
      <c r="GS390" s="374"/>
      <c r="GT390" s="374"/>
      <c r="GU390" s="374"/>
      <c r="GV390" s="374"/>
      <c r="GW390" s="374"/>
      <c r="GX390" s="374"/>
      <c r="GY390" s="374"/>
      <c r="GZ390" s="374"/>
      <c r="HA390" s="374"/>
      <c r="HB390" s="374"/>
      <c r="HC390" s="374"/>
      <c r="HD390" s="374"/>
      <c r="HE390" s="374"/>
      <c r="HF390" s="374"/>
      <c r="HG390" s="374"/>
      <c r="HH390" s="374"/>
      <c r="HI390" s="374"/>
      <c r="HJ390" s="374"/>
      <c r="HK390" s="374"/>
      <c r="HL390" s="374"/>
      <c r="HM390" s="374"/>
      <c r="HN390" s="374"/>
      <c r="HO390" s="374"/>
      <c r="HP390" s="374"/>
      <c r="HQ390" s="374"/>
      <c r="HR390" s="374"/>
      <c r="HS390" s="374"/>
      <c r="HT390" s="374"/>
      <c r="HU390" s="374"/>
      <c r="HV390" s="374"/>
      <c r="HW390" s="374"/>
      <c r="HX390" s="374"/>
      <c r="HY390" s="374"/>
      <c r="HZ390" s="374"/>
      <c r="IA390" s="374"/>
      <c r="IB390" s="374"/>
      <c r="IC390" s="374"/>
      <c r="ID390" s="374"/>
      <c r="IE390" s="374"/>
      <c r="IF390" s="374"/>
      <c r="IG390" s="374"/>
      <c r="IH390" s="374"/>
      <c r="II390" s="374"/>
      <c r="IJ390" s="374"/>
      <c r="IK390" s="374"/>
      <c r="IL390" s="374"/>
      <c r="IM390" s="374"/>
      <c r="IN390" s="374"/>
      <c r="IO390" s="374"/>
      <c r="IP390" s="374"/>
      <c r="IQ390" s="374"/>
      <c r="IR390" s="374"/>
      <c r="IS390" s="374"/>
      <c r="IT390" s="374"/>
      <c r="IU390" s="374"/>
      <c r="IV390" s="374"/>
      <c r="IW390" s="374"/>
      <c r="IX390" s="374"/>
      <c r="IY390" s="374"/>
      <c r="IZ390" s="374"/>
      <c r="JA390" s="374"/>
      <c r="JB390" s="374"/>
      <c r="JC390" s="374"/>
      <c r="JD390" s="374"/>
      <c r="JE390" s="374"/>
      <c r="JF390" s="374"/>
      <c r="JG390" s="374"/>
      <c r="JH390" s="374"/>
      <c r="JI390" s="374"/>
      <c r="JJ390" s="374"/>
      <c r="JK390" s="374"/>
      <c r="JL390" s="374"/>
      <c r="JM390" s="374"/>
      <c r="JN390" s="374"/>
      <c r="JO390" s="374"/>
      <c r="JP390" s="374"/>
      <c r="JQ390" s="374"/>
      <c r="JR390" s="374"/>
      <c r="JS390" s="374"/>
      <c r="JT390" s="374"/>
      <c r="JU390" s="374"/>
      <c r="JV390" s="374"/>
    </row>
    <row r="391" spans="1:282" s="357" customFormat="1" ht="108" outlineLevel="1">
      <c r="A391" s="697"/>
      <c r="B391" s="640" t="s">
        <v>2407</v>
      </c>
      <c r="C391" s="417" t="s">
        <v>2948</v>
      </c>
      <c r="D391" s="360" t="s">
        <v>82</v>
      </c>
      <c r="E391" s="360" t="s">
        <v>80</v>
      </c>
      <c r="F391" s="360" t="s">
        <v>80</v>
      </c>
      <c r="G391" s="361" t="s">
        <v>2170</v>
      </c>
      <c r="H391" s="360" t="s">
        <v>2564</v>
      </c>
      <c r="I391" s="359">
        <v>204037.4</v>
      </c>
      <c r="J391" s="359">
        <v>204037.4</v>
      </c>
      <c r="K391" s="359">
        <v>0</v>
      </c>
      <c r="L391" s="359">
        <v>0</v>
      </c>
      <c r="M391" s="403">
        <v>50349.091999999997</v>
      </c>
      <c r="N391" s="359">
        <v>0</v>
      </c>
      <c r="O391" s="360" t="s">
        <v>80</v>
      </c>
      <c r="P391" s="415" t="s">
        <v>80</v>
      </c>
      <c r="Q391" s="364" t="s">
        <v>80</v>
      </c>
      <c r="R391" s="360" t="s">
        <v>182</v>
      </c>
      <c r="S391" s="359"/>
      <c r="T391" s="359">
        <v>0</v>
      </c>
      <c r="U391" s="359">
        <v>0</v>
      </c>
      <c r="V391" s="359">
        <v>0</v>
      </c>
      <c r="W391" s="359">
        <v>0</v>
      </c>
      <c r="X391" s="359">
        <v>0</v>
      </c>
      <c r="Y391" s="359">
        <v>77872.554000000004</v>
      </c>
      <c r="Z391" s="359">
        <v>0</v>
      </c>
      <c r="AA391" s="359">
        <v>25174.545999999998</v>
      </c>
      <c r="AB391" s="359">
        <v>103047.1</v>
      </c>
      <c r="AC391" s="359">
        <v>0</v>
      </c>
      <c r="AD391" s="359">
        <v>0</v>
      </c>
      <c r="AE391" s="359">
        <v>0</v>
      </c>
      <c r="AF391" s="359">
        <v>0</v>
      </c>
      <c r="AG391" s="359">
        <v>0</v>
      </c>
      <c r="AH391" s="359">
        <v>0</v>
      </c>
      <c r="AI391" s="359">
        <v>0</v>
      </c>
      <c r="AJ391" s="359">
        <v>0</v>
      </c>
      <c r="AK391" s="359">
        <v>0</v>
      </c>
      <c r="AL391" s="359">
        <v>0</v>
      </c>
      <c r="AM391" s="359">
        <v>0</v>
      </c>
      <c r="AN391" s="359">
        <v>77872.554000000004</v>
      </c>
      <c r="AO391" s="359">
        <v>0</v>
      </c>
      <c r="AP391" s="359">
        <v>25174.545999999998</v>
      </c>
      <c r="AQ391" s="359">
        <v>103047.1</v>
      </c>
      <c r="AR391" s="359">
        <v>0</v>
      </c>
      <c r="AS391" s="359">
        <v>0</v>
      </c>
      <c r="AT391" s="359">
        <v>0</v>
      </c>
      <c r="AU391" s="359">
        <v>0</v>
      </c>
      <c r="AV391" s="359">
        <v>0</v>
      </c>
      <c r="AW391" s="359">
        <v>0</v>
      </c>
      <c r="AX391" s="359">
        <v>100990.3</v>
      </c>
      <c r="AY391" s="403">
        <v>50349.091999999997</v>
      </c>
      <c r="AZ391" s="359">
        <v>0</v>
      </c>
      <c r="BA391" s="359">
        <v>0</v>
      </c>
      <c r="BB391" s="360" t="s">
        <v>2157</v>
      </c>
      <c r="BC391" s="360" t="s">
        <v>80</v>
      </c>
      <c r="BD391" s="360">
        <v>96694</v>
      </c>
      <c r="BE391" s="416">
        <v>0</v>
      </c>
      <c r="BF391" s="364" t="s">
        <v>1971</v>
      </c>
      <c r="BG391" s="360" t="s">
        <v>2306</v>
      </c>
      <c r="BH391" s="360" t="s">
        <v>2015</v>
      </c>
      <c r="BI391" s="360" t="s">
        <v>2821</v>
      </c>
      <c r="BJ391" s="391"/>
      <c r="BK391" s="374"/>
      <c r="BL391" s="374"/>
      <c r="BM391" s="374"/>
      <c r="BN391" s="374"/>
      <c r="BO391" s="374"/>
      <c r="BP391" s="374"/>
      <c r="BQ391" s="374"/>
      <c r="BR391" s="374"/>
      <c r="BS391" s="374"/>
      <c r="BT391" s="374"/>
      <c r="BU391" s="374"/>
      <c r="BV391" s="374"/>
      <c r="BW391" s="374"/>
      <c r="BX391" s="374"/>
      <c r="BY391" s="374"/>
      <c r="BZ391" s="374"/>
      <c r="CA391" s="374"/>
      <c r="CB391" s="374"/>
      <c r="CC391" s="374"/>
      <c r="CD391" s="374"/>
      <c r="CE391" s="374"/>
      <c r="CF391" s="374"/>
      <c r="CG391" s="374"/>
      <c r="CH391" s="374"/>
      <c r="CI391" s="374"/>
      <c r="CJ391" s="374"/>
      <c r="CK391" s="374"/>
      <c r="CL391" s="374"/>
      <c r="CM391" s="374"/>
      <c r="CN391" s="374"/>
      <c r="CO391" s="374"/>
      <c r="CP391" s="374"/>
      <c r="CQ391" s="374"/>
      <c r="CR391" s="374"/>
      <c r="CS391" s="374"/>
      <c r="CT391" s="374"/>
      <c r="CU391" s="374"/>
      <c r="CV391" s="374"/>
      <c r="CW391" s="374"/>
      <c r="CX391" s="374"/>
      <c r="CY391" s="374"/>
      <c r="CZ391" s="374"/>
      <c r="DA391" s="374"/>
      <c r="DB391" s="374"/>
      <c r="DC391" s="374"/>
      <c r="DD391" s="374"/>
      <c r="DE391" s="374"/>
      <c r="DF391" s="374"/>
      <c r="DG391" s="374"/>
      <c r="DH391" s="374"/>
      <c r="DI391" s="374"/>
      <c r="DJ391" s="374"/>
      <c r="DK391" s="374"/>
      <c r="DL391" s="374"/>
      <c r="DM391" s="374"/>
      <c r="DN391" s="374"/>
      <c r="DO391" s="374"/>
      <c r="DP391" s="374"/>
      <c r="DQ391" s="374"/>
      <c r="DR391" s="374"/>
      <c r="DS391" s="374"/>
      <c r="DT391" s="374"/>
      <c r="DU391" s="374"/>
      <c r="DV391" s="374"/>
      <c r="DW391" s="374"/>
      <c r="DX391" s="374"/>
      <c r="DY391" s="374"/>
      <c r="DZ391" s="374"/>
      <c r="EA391" s="374"/>
      <c r="EB391" s="374"/>
      <c r="EC391" s="374"/>
      <c r="ED391" s="374"/>
      <c r="EE391" s="374"/>
      <c r="EF391" s="374"/>
      <c r="EG391" s="374"/>
      <c r="EH391" s="374"/>
      <c r="EI391" s="374"/>
      <c r="EJ391" s="374"/>
      <c r="EK391" s="374"/>
      <c r="EL391" s="374"/>
      <c r="EM391" s="374"/>
      <c r="EN391" s="374"/>
      <c r="EO391" s="374"/>
      <c r="EP391" s="374"/>
      <c r="EQ391" s="374"/>
      <c r="ER391" s="374"/>
      <c r="ES391" s="374"/>
      <c r="ET391" s="374"/>
      <c r="EU391" s="374"/>
      <c r="EV391" s="374"/>
      <c r="EW391" s="374"/>
      <c r="EX391" s="374"/>
      <c r="EY391" s="374"/>
      <c r="EZ391" s="374"/>
      <c r="FA391" s="374"/>
      <c r="FB391" s="374"/>
      <c r="FC391" s="374"/>
      <c r="FD391" s="374"/>
      <c r="FE391" s="374"/>
      <c r="FF391" s="374"/>
      <c r="FG391" s="374"/>
      <c r="FH391" s="374"/>
      <c r="FI391" s="374"/>
      <c r="FJ391" s="374"/>
      <c r="FK391" s="374"/>
      <c r="FL391" s="374"/>
      <c r="FM391" s="374"/>
      <c r="FN391" s="374"/>
      <c r="FO391" s="374"/>
      <c r="FP391" s="374"/>
      <c r="FQ391" s="374"/>
      <c r="FR391" s="374"/>
      <c r="FS391" s="374"/>
      <c r="FT391" s="374"/>
      <c r="FU391" s="374"/>
      <c r="FV391" s="374"/>
      <c r="FW391" s="374"/>
      <c r="FX391" s="374"/>
      <c r="FY391" s="374"/>
      <c r="FZ391" s="374"/>
      <c r="GA391" s="374"/>
      <c r="GB391" s="374"/>
      <c r="GC391" s="374"/>
      <c r="GD391" s="374"/>
      <c r="GE391" s="374"/>
      <c r="GF391" s="374"/>
      <c r="GG391" s="374"/>
      <c r="GH391" s="374"/>
      <c r="GI391" s="374"/>
      <c r="GJ391" s="374"/>
      <c r="GK391" s="374"/>
      <c r="GL391" s="374"/>
      <c r="GM391" s="374"/>
      <c r="GN391" s="374"/>
      <c r="GO391" s="374"/>
      <c r="GP391" s="374"/>
      <c r="GQ391" s="374"/>
      <c r="GR391" s="374"/>
      <c r="GS391" s="374"/>
      <c r="GT391" s="374"/>
      <c r="GU391" s="374"/>
      <c r="GV391" s="374"/>
      <c r="GW391" s="374"/>
      <c r="GX391" s="374"/>
      <c r="GY391" s="374"/>
      <c r="GZ391" s="374"/>
      <c r="HA391" s="374"/>
      <c r="HB391" s="374"/>
      <c r="HC391" s="374"/>
      <c r="HD391" s="374"/>
      <c r="HE391" s="374"/>
      <c r="HF391" s="374"/>
      <c r="HG391" s="374"/>
      <c r="HH391" s="374"/>
      <c r="HI391" s="374"/>
      <c r="HJ391" s="374"/>
      <c r="HK391" s="374"/>
      <c r="HL391" s="374"/>
      <c r="HM391" s="374"/>
      <c r="HN391" s="374"/>
      <c r="HO391" s="374"/>
      <c r="HP391" s="374"/>
      <c r="HQ391" s="374"/>
      <c r="HR391" s="374"/>
      <c r="HS391" s="374"/>
      <c r="HT391" s="374"/>
      <c r="HU391" s="374"/>
      <c r="HV391" s="374"/>
      <c r="HW391" s="374"/>
      <c r="HX391" s="374"/>
      <c r="HY391" s="374"/>
      <c r="HZ391" s="374"/>
      <c r="IA391" s="374"/>
      <c r="IB391" s="374"/>
      <c r="IC391" s="374"/>
      <c r="ID391" s="374"/>
      <c r="IE391" s="374"/>
      <c r="IF391" s="374"/>
      <c r="IG391" s="374"/>
      <c r="IH391" s="374"/>
      <c r="II391" s="374"/>
      <c r="IJ391" s="374"/>
      <c r="IK391" s="374"/>
      <c r="IL391" s="374"/>
      <c r="IM391" s="374"/>
      <c r="IN391" s="374"/>
      <c r="IO391" s="374"/>
      <c r="IP391" s="374"/>
      <c r="IQ391" s="374"/>
      <c r="IR391" s="374"/>
      <c r="IS391" s="374"/>
      <c r="IT391" s="374"/>
      <c r="IU391" s="374"/>
      <c r="IV391" s="374"/>
      <c r="IW391" s="374"/>
      <c r="IX391" s="374"/>
      <c r="IY391" s="374"/>
      <c r="IZ391" s="374"/>
      <c r="JA391" s="374"/>
      <c r="JB391" s="374"/>
      <c r="JC391" s="374"/>
      <c r="JD391" s="374"/>
      <c r="JE391" s="374"/>
      <c r="JF391" s="374"/>
      <c r="JG391" s="374"/>
      <c r="JH391" s="374"/>
      <c r="JI391" s="374"/>
      <c r="JJ391" s="374"/>
      <c r="JK391" s="374"/>
      <c r="JL391" s="374"/>
      <c r="JM391" s="374"/>
      <c r="JN391" s="374"/>
      <c r="JO391" s="374"/>
      <c r="JP391" s="374"/>
      <c r="JQ391" s="374"/>
      <c r="JR391" s="374"/>
      <c r="JS391" s="374"/>
      <c r="JT391" s="374"/>
      <c r="JU391" s="374"/>
      <c r="JV391" s="374"/>
    </row>
    <row r="392" spans="1:282" s="357" customFormat="1" ht="108" outlineLevel="1">
      <c r="A392" s="697"/>
      <c r="B392" s="640" t="s">
        <v>2193</v>
      </c>
      <c r="C392" s="417" t="s">
        <v>2565</v>
      </c>
      <c r="D392" s="360" t="s">
        <v>82</v>
      </c>
      <c r="E392" s="360" t="s">
        <v>80</v>
      </c>
      <c r="F392" s="360" t="s">
        <v>80</v>
      </c>
      <c r="G392" s="361" t="s">
        <v>2171</v>
      </c>
      <c r="H392" s="360" t="s">
        <v>2359</v>
      </c>
      <c r="I392" s="359">
        <v>229497.7</v>
      </c>
      <c r="J392" s="359">
        <v>229497.7</v>
      </c>
      <c r="K392" s="359">
        <v>0</v>
      </c>
      <c r="L392" s="359">
        <v>0</v>
      </c>
      <c r="M392" s="403">
        <v>56926.724999999999</v>
      </c>
      <c r="N392" s="359">
        <v>0</v>
      </c>
      <c r="O392" s="360" t="s">
        <v>80</v>
      </c>
      <c r="P392" s="399" t="s">
        <v>80</v>
      </c>
      <c r="Q392" s="364" t="s">
        <v>80</v>
      </c>
      <c r="R392" s="360" t="s">
        <v>182</v>
      </c>
      <c r="S392" s="359"/>
      <c r="T392" s="359">
        <v>0</v>
      </c>
      <c r="U392" s="359">
        <v>0</v>
      </c>
      <c r="V392" s="359">
        <v>0</v>
      </c>
      <c r="W392" s="359">
        <v>0</v>
      </c>
      <c r="X392" s="359">
        <v>0</v>
      </c>
      <c r="Y392" s="359">
        <v>88076.1875</v>
      </c>
      <c r="Z392" s="359">
        <v>0</v>
      </c>
      <c r="AA392" s="359">
        <v>28463.362499999999</v>
      </c>
      <c r="AB392" s="359">
        <v>116539.55</v>
      </c>
      <c r="AC392" s="359">
        <v>0</v>
      </c>
      <c r="AD392" s="359">
        <v>0</v>
      </c>
      <c r="AE392" s="359">
        <v>0</v>
      </c>
      <c r="AF392" s="359">
        <v>0</v>
      </c>
      <c r="AG392" s="359">
        <v>0</v>
      </c>
      <c r="AH392" s="359">
        <v>0</v>
      </c>
      <c r="AI392" s="359">
        <v>0</v>
      </c>
      <c r="AJ392" s="359">
        <v>0</v>
      </c>
      <c r="AK392" s="359">
        <v>0</v>
      </c>
      <c r="AL392" s="359">
        <v>0</v>
      </c>
      <c r="AM392" s="359">
        <v>0</v>
      </c>
      <c r="AN392" s="359">
        <v>88076.1875</v>
      </c>
      <c r="AO392" s="359">
        <v>0</v>
      </c>
      <c r="AP392" s="359">
        <v>28463.362499999999</v>
      </c>
      <c r="AQ392" s="359">
        <v>116539.55</v>
      </c>
      <c r="AR392" s="359">
        <v>0</v>
      </c>
      <c r="AS392" s="359">
        <v>0</v>
      </c>
      <c r="AT392" s="359">
        <v>0</v>
      </c>
      <c r="AU392" s="359">
        <v>0</v>
      </c>
      <c r="AV392" s="359">
        <v>0</v>
      </c>
      <c r="AW392" s="359">
        <v>0</v>
      </c>
      <c r="AX392" s="359">
        <v>112958.15</v>
      </c>
      <c r="AY392" s="403">
        <v>56926.724999999999</v>
      </c>
      <c r="AZ392" s="359">
        <v>0</v>
      </c>
      <c r="BA392" s="359">
        <v>0</v>
      </c>
      <c r="BB392" s="360" t="s">
        <v>2157</v>
      </c>
      <c r="BC392" s="360" t="s">
        <v>80</v>
      </c>
      <c r="BD392" s="416">
        <v>0</v>
      </c>
      <c r="BE392" s="416">
        <v>0</v>
      </c>
      <c r="BF392" s="364" t="s">
        <v>1971</v>
      </c>
      <c r="BG392" s="360" t="s">
        <v>2306</v>
      </c>
      <c r="BH392" s="360" t="s">
        <v>2015</v>
      </c>
      <c r="BI392" s="360" t="s">
        <v>2821</v>
      </c>
      <c r="BJ392" s="391"/>
      <c r="BK392" s="374"/>
      <c r="BL392" s="374"/>
      <c r="BM392" s="374"/>
      <c r="BN392" s="374"/>
      <c r="BO392" s="374"/>
      <c r="BP392" s="374"/>
      <c r="BQ392" s="374"/>
      <c r="BR392" s="374"/>
      <c r="BS392" s="374"/>
      <c r="BT392" s="374"/>
      <c r="BU392" s="374"/>
      <c r="BV392" s="374"/>
      <c r="BW392" s="374"/>
      <c r="BX392" s="374"/>
      <c r="BY392" s="374"/>
      <c r="BZ392" s="374"/>
      <c r="CA392" s="374"/>
      <c r="CB392" s="374"/>
      <c r="CC392" s="374"/>
      <c r="CD392" s="374"/>
      <c r="CE392" s="374"/>
      <c r="CF392" s="374"/>
      <c r="CG392" s="374"/>
      <c r="CH392" s="374"/>
      <c r="CI392" s="374"/>
      <c r="CJ392" s="374"/>
      <c r="CK392" s="374"/>
      <c r="CL392" s="374"/>
      <c r="CM392" s="374"/>
      <c r="CN392" s="374"/>
      <c r="CO392" s="374"/>
      <c r="CP392" s="374"/>
      <c r="CQ392" s="374"/>
      <c r="CR392" s="374"/>
      <c r="CS392" s="374"/>
      <c r="CT392" s="374"/>
      <c r="CU392" s="374"/>
      <c r="CV392" s="374"/>
      <c r="CW392" s="374"/>
      <c r="CX392" s="374"/>
      <c r="CY392" s="374"/>
      <c r="CZ392" s="374"/>
      <c r="DA392" s="374"/>
      <c r="DB392" s="374"/>
      <c r="DC392" s="374"/>
      <c r="DD392" s="374"/>
      <c r="DE392" s="374"/>
      <c r="DF392" s="374"/>
      <c r="DG392" s="374"/>
      <c r="DH392" s="374"/>
      <c r="DI392" s="374"/>
      <c r="DJ392" s="374"/>
      <c r="DK392" s="374"/>
      <c r="DL392" s="374"/>
      <c r="DM392" s="374"/>
      <c r="DN392" s="374"/>
      <c r="DO392" s="374"/>
      <c r="DP392" s="374"/>
      <c r="DQ392" s="374"/>
      <c r="DR392" s="374"/>
      <c r="DS392" s="374"/>
      <c r="DT392" s="374"/>
      <c r="DU392" s="374"/>
      <c r="DV392" s="374"/>
      <c r="DW392" s="374"/>
      <c r="DX392" s="374"/>
      <c r="DY392" s="374"/>
      <c r="DZ392" s="374"/>
      <c r="EA392" s="374"/>
      <c r="EB392" s="374"/>
      <c r="EC392" s="374"/>
      <c r="ED392" s="374"/>
      <c r="EE392" s="374"/>
      <c r="EF392" s="374"/>
      <c r="EG392" s="374"/>
      <c r="EH392" s="374"/>
      <c r="EI392" s="374"/>
      <c r="EJ392" s="374"/>
      <c r="EK392" s="374"/>
      <c r="EL392" s="374"/>
      <c r="EM392" s="374"/>
      <c r="EN392" s="374"/>
      <c r="EO392" s="374"/>
      <c r="EP392" s="374"/>
      <c r="EQ392" s="374"/>
      <c r="ER392" s="374"/>
      <c r="ES392" s="374"/>
      <c r="ET392" s="374"/>
      <c r="EU392" s="374"/>
      <c r="EV392" s="374"/>
      <c r="EW392" s="374"/>
      <c r="EX392" s="374"/>
      <c r="EY392" s="374"/>
      <c r="EZ392" s="374"/>
      <c r="FA392" s="374"/>
      <c r="FB392" s="374"/>
      <c r="FC392" s="374"/>
      <c r="FD392" s="374"/>
      <c r="FE392" s="374"/>
      <c r="FF392" s="374"/>
      <c r="FG392" s="374"/>
      <c r="FH392" s="374"/>
      <c r="FI392" s="374"/>
      <c r="FJ392" s="374"/>
      <c r="FK392" s="374"/>
      <c r="FL392" s="374"/>
      <c r="FM392" s="374"/>
      <c r="FN392" s="374"/>
      <c r="FO392" s="374"/>
      <c r="FP392" s="374"/>
      <c r="FQ392" s="374"/>
      <c r="FR392" s="374"/>
      <c r="FS392" s="374"/>
      <c r="FT392" s="374"/>
      <c r="FU392" s="374"/>
      <c r="FV392" s="374"/>
      <c r="FW392" s="374"/>
      <c r="FX392" s="374"/>
      <c r="FY392" s="374"/>
      <c r="FZ392" s="374"/>
      <c r="GA392" s="374"/>
      <c r="GB392" s="374"/>
      <c r="GC392" s="374"/>
      <c r="GD392" s="374"/>
      <c r="GE392" s="374"/>
      <c r="GF392" s="374"/>
      <c r="GG392" s="374"/>
      <c r="GH392" s="374"/>
      <c r="GI392" s="374"/>
      <c r="GJ392" s="374"/>
      <c r="GK392" s="374"/>
      <c r="GL392" s="374"/>
      <c r="GM392" s="374"/>
      <c r="GN392" s="374"/>
      <c r="GO392" s="374"/>
      <c r="GP392" s="374"/>
      <c r="GQ392" s="374"/>
      <c r="GR392" s="374"/>
      <c r="GS392" s="374"/>
      <c r="GT392" s="374"/>
      <c r="GU392" s="374"/>
      <c r="GV392" s="374"/>
      <c r="GW392" s="374"/>
      <c r="GX392" s="374"/>
      <c r="GY392" s="374"/>
      <c r="GZ392" s="374"/>
      <c r="HA392" s="374"/>
      <c r="HB392" s="374"/>
      <c r="HC392" s="374"/>
      <c r="HD392" s="374"/>
      <c r="HE392" s="374"/>
      <c r="HF392" s="374"/>
      <c r="HG392" s="374"/>
      <c r="HH392" s="374"/>
      <c r="HI392" s="374"/>
      <c r="HJ392" s="374"/>
      <c r="HK392" s="374"/>
      <c r="HL392" s="374"/>
      <c r="HM392" s="374"/>
      <c r="HN392" s="374"/>
      <c r="HO392" s="374"/>
      <c r="HP392" s="374"/>
      <c r="HQ392" s="374"/>
      <c r="HR392" s="374"/>
      <c r="HS392" s="374"/>
      <c r="HT392" s="374"/>
      <c r="HU392" s="374"/>
      <c r="HV392" s="374"/>
      <c r="HW392" s="374"/>
      <c r="HX392" s="374"/>
      <c r="HY392" s="374"/>
      <c r="HZ392" s="374"/>
      <c r="IA392" s="374"/>
      <c r="IB392" s="374"/>
      <c r="IC392" s="374"/>
      <c r="ID392" s="374"/>
      <c r="IE392" s="374"/>
      <c r="IF392" s="374"/>
      <c r="IG392" s="374"/>
      <c r="IH392" s="374"/>
      <c r="II392" s="374"/>
      <c r="IJ392" s="374"/>
      <c r="IK392" s="374"/>
      <c r="IL392" s="374"/>
      <c r="IM392" s="374"/>
      <c r="IN392" s="374"/>
      <c r="IO392" s="374"/>
      <c r="IP392" s="374"/>
      <c r="IQ392" s="374"/>
      <c r="IR392" s="374"/>
      <c r="IS392" s="374"/>
      <c r="IT392" s="374"/>
      <c r="IU392" s="374"/>
      <c r="IV392" s="374"/>
      <c r="IW392" s="374"/>
      <c r="IX392" s="374"/>
      <c r="IY392" s="374"/>
      <c r="IZ392" s="374"/>
      <c r="JA392" s="374"/>
      <c r="JB392" s="374"/>
      <c r="JC392" s="374"/>
      <c r="JD392" s="374"/>
      <c r="JE392" s="374"/>
      <c r="JF392" s="374"/>
      <c r="JG392" s="374"/>
      <c r="JH392" s="374"/>
      <c r="JI392" s="374"/>
      <c r="JJ392" s="374"/>
      <c r="JK392" s="374"/>
      <c r="JL392" s="374"/>
      <c r="JM392" s="374"/>
      <c r="JN392" s="374"/>
      <c r="JO392" s="374"/>
      <c r="JP392" s="374"/>
      <c r="JQ392" s="374"/>
      <c r="JR392" s="374"/>
      <c r="JS392" s="374"/>
      <c r="JT392" s="374"/>
      <c r="JU392" s="374"/>
      <c r="JV392" s="374"/>
    </row>
    <row r="393" spans="1:282" s="357" customFormat="1" ht="108" outlineLevel="1">
      <c r="A393" s="697"/>
      <c r="B393" s="640" t="s">
        <v>2194</v>
      </c>
      <c r="C393" s="417" t="s">
        <v>2834</v>
      </c>
      <c r="D393" s="360" t="s">
        <v>82</v>
      </c>
      <c r="E393" s="360" t="s">
        <v>80</v>
      </c>
      <c r="F393" s="360" t="s">
        <v>80</v>
      </c>
      <c r="G393" s="361" t="s">
        <v>2173</v>
      </c>
      <c r="H393" s="360" t="s">
        <v>2359</v>
      </c>
      <c r="I393" s="359">
        <v>138247.17300000001</v>
      </c>
      <c r="J393" s="359">
        <v>138247.17300000001</v>
      </c>
      <c r="K393" s="359">
        <v>0</v>
      </c>
      <c r="L393" s="359">
        <v>0</v>
      </c>
      <c r="M393" s="403">
        <v>56395.990579999998</v>
      </c>
      <c r="N393" s="359">
        <v>0</v>
      </c>
      <c r="O393" s="360" t="s">
        <v>80</v>
      </c>
      <c r="P393" s="399" t="s">
        <v>80</v>
      </c>
      <c r="Q393" s="364" t="s">
        <v>80</v>
      </c>
      <c r="R393" s="360" t="s">
        <v>182</v>
      </c>
      <c r="S393" s="359"/>
      <c r="T393" s="359">
        <v>0</v>
      </c>
      <c r="U393" s="359">
        <v>0</v>
      </c>
      <c r="V393" s="359">
        <v>0</v>
      </c>
      <c r="W393" s="359">
        <v>0</v>
      </c>
      <c r="X393" s="359">
        <v>0</v>
      </c>
      <c r="Y393" s="359">
        <v>41990.066209999997</v>
      </c>
      <c r="Z393" s="359">
        <v>0</v>
      </c>
      <c r="AA393" s="359">
        <v>28197.995289999999</v>
      </c>
      <c r="AB393" s="359">
        <v>70188.061499999996</v>
      </c>
      <c r="AC393" s="359">
        <v>0</v>
      </c>
      <c r="AD393" s="359">
        <v>0</v>
      </c>
      <c r="AE393" s="359">
        <v>0</v>
      </c>
      <c r="AF393" s="359">
        <v>0</v>
      </c>
      <c r="AG393" s="359">
        <v>0</v>
      </c>
      <c r="AH393" s="359">
        <v>0</v>
      </c>
      <c r="AI393" s="359">
        <v>0</v>
      </c>
      <c r="AJ393" s="359">
        <v>0</v>
      </c>
      <c r="AK393" s="359">
        <v>0</v>
      </c>
      <c r="AL393" s="359">
        <v>0</v>
      </c>
      <c r="AM393" s="359">
        <v>0</v>
      </c>
      <c r="AN393" s="359">
        <v>41990.066209999997</v>
      </c>
      <c r="AO393" s="359">
        <v>0</v>
      </c>
      <c r="AP393" s="359">
        <v>28197.995289999999</v>
      </c>
      <c r="AQ393" s="359">
        <v>70188.061499999996</v>
      </c>
      <c r="AR393" s="359">
        <v>0</v>
      </c>
      <c r="AS393" s="359">
        <v>0</v>
      </c>
      <c r="AT393" s="359">
        <v>0</v>
      </c>
      <c r="AU393" s="359">
        <v>0</v>
      </c>
      <c r="AV393" s="359">
        <v>0</v>
      </c>
      <c r="AW393" s="359">
        <v>0</v>
      </c>
      <c r="AX393" s="359">
        <v>68059.111499999999</v>
      </c>
      <c r="AY393" s="403">
        <v>56395.990579999998</v>
      </c>
      <c r="AZ393" s="359">
        <v>0</v>
      </c>
      <c r="BA393" s="359">
        <v>0</v>
      </c>
      <c r="BB393" s="360" t="s">
        <v>2157</v>
      </c>
      <c r="BC393" s="360" t="s">
        <v>80</v>
      </c>
      <c r="BD393" s="416">
        <v>0</v>
      </c>
      <c r="BE393" s="416">
        <v>0</v>
      </c>
      <c r="BF393" s="364" t="s">
        <v>1971</v>
      </c>
      <c r="BG393" s="360" t="s">
        <v>2306</v>
      </c>
      <c r="BH393" s="360" t="s">
        <v>82</v>
      </c>
      <c r="BI393" s="360" t="s">
        <v>2821</v>
      </c>
      <c r="BJ393" s="391"/>
      <c r="BK393" s="374"/>
      <c r="BL393" s="374"/>
      <c r="BM393" s="374"/>
      <c r="BN393" s="374"/>
      <c r="BO393" s="374"/>
      <c r="BP393" s="374"/>
      <c r="BQ393" s="374"/>
      <c r="BR393" s="374"/>
      <c r="BS393" s="374"/>
      <c r="BT393" s="374"/>
      <c r="BU393" s="374"/>
      <c r="BV393" s="374"/>
      <c r="BW393" s="374"/>
      <c r="BX393" s="374"/>
      <c r="BY393" s="374"/>
      <c r="BZ393" s="374"/>
      <c r="CA393" s="374"/>
      <c r="CB393" s="374"/>
      <c r="CC393" s="374"/>
      <c r="CD393" s="374"/>
      <c r="CE393" s="374"/>
      <c r="CF393" s="374"/>
      <c r="CG393" s="374"/>
      <c r="CH393" s="374"/>
      <c r="CI393" s="374"/>
      <c r="CJ393" s="374"/>
      <c r="CK393" s="374"/>
      <c r="CL393" s="374"/>
      <c r="CM393" s="374"/>
      <c r="CN393" s="374"/>
      <c r="CO393" s="374"/>
      <c r="CP393" s="374"/>
      <c r="CQ393" s="374"/>
      <c r="CR393" s="374"/>
      <c r="CS393" s="374"/>
      <c r="CT393" s="374"/>
      <c r="CU393" s="374"/>
      <c r="CV393" s="374"/>
      <c r="CW393" s="374"/>
      <c r="CX393" s="374"/>
      <c r="CY393" s="374"/>
      <c r="CZ393" s="374"/>
      <c r="DA393" s="374"/>
      <c r="DB393" s="374"/>
      <c r="DC393" s="374"/>
      <c r="DD393" s="374"/>
      <c r="DE393" s="374"/>
      <c r="DF393" s="374"/>
      <c r="DG393" s="374"/>
      <c r="DH393" s="374"/>
      <c r="DI393" s="374"/>
      <c r="DJ393" s="374"/>
      <c r="DK393" s="374"/>
      <c r="DL393" s="374"/>
      <c r="DM393" s="374"/>
      <c r="DN393" s="374"/>
      <c r="DO393" s="374"/>
      <c r="DP393" s="374"/>
      <c r="DQ393" s="374"/>
      <c r="DR393" s="374"/>
      <c r="DS393" s="374"/>
      <c r="DT393" s="374"/>
      <c r="DU393" s="374"/>
      <c r="DV393" s="374"/>
      <c r="DW393" s="374"/>
      <c r="DX393" s="374"/>
      <c r="DY393" s="374"/>
      <c r="DZ393" s="374"/>
      <c r="EA393" s="374"/>
      <c r="EB393" s="374"/>
      <c r="EC393" s="374"/>
      <c r="ED393" s="374"/>
      <c r="EE393" s="374"/>
      <c r="EF393" s="374"/>
      <c r="EG393" s="374"/>
      <c r="EH393" s="374"/>
      <c r="EI393" s="374"/>
      <c r="EJ393" s="374"/>
      <c r="EK393" s="374"/>
      <c r="EL393" s="374"/>
      <c r="EM393" s="374"/>
      <c r="EN393" s="374"/>
      <c r="EO393" s="374"/>
      <c r="EP393" s="374"/>
      <c r="EQ393" s="374"/>
      <c r="ER393" s="374"/>
      <c r="ES393" s="374"/>
      <c r="ET393" s="374"/>
      <c r="EU393" s="374"/>
      <c r="EV393" s="374"/>
      <c r="EW393" s="374"/>
      <c r="EX393" s="374"/>
      <c r="EY393" s="374"/>
      <c r="EZ393" s="374"/>
      <c r="FA393" s="374"/>
      <c r="FB393" s="374"/>
      <c r="FC393" s="374"/>
      <c r="FD393" s="374"/>
      <c r="FE393" s="374"/>
      <c r="FF393" s="374"/>
      <c r="FG393" s="374"/>
      <c r="FH393" s="374"/>
      <c r="FI393" s="374"/>
      <c r="FJ393" s="374"/>
      <c r="FK393" s="374"/>
      <c r="FL393" s="374"/>
      <c r="FM393" s="374"/>
      <c r="FN393" s="374"/>
      <c r="FO393" s="374"/>
      <c r="FP393" s="374"/>
      <c r="FQ393" s="374"/>
      <c r="FR393" s="374"/>
      <c r="FS393" s="374"/>
      <c r="FT393" s="374"/>
      <c r="FU393" s="374"/>
      <c r="FV393" s="374"/>
      <c r="FW393" s="374"/>
      <c r="FX393" s="374"/>
      <c r="FY393" s="374"/>
      <c r="FZ393" s="374"/>
      <c r="GA393" s="374"/>
      <c r="GB393" s="374"/>
      <c r="GC393" s="374"/>
      <c r="GD393" s="374"/>
      <c r="GE393" s="374"/>
      <c r="GF393" s="374"/>
      <c r="GG393" s="374"/>
      <c r="GH393" s="374"/>
      <c r="GI393" s="374"/>
      <c r="GJ393" s="374"/>
      <c r="GK393" s="374"/>
      <c r="GL393" s="374"/>
      <c r="GM393" s="374"/>
      <c r="GN393" s="374"/>
      <c r="GO393" s="374"/>
      <c r="GP393" s="374"/>
      <c r="GQ393" s="374"/>
      <c r="GR393" s="374"/>
      <c r="GS393" s="374"/>
      <c r="GT393" s="374"/>
      <c r="GU393" s="374"/>
      <c r="GV393" s="374"/>
      <c r="GW393" s="374"/>
      <c r="GX393" s="374"/>
      <c r="GY393" s="374"/>
      <c r="GZ393" s="374"/>
      <c r="HA393" s="374"/>
      <c r="HB393" s="374"/>
      <c r="HC393" s="374"/>
      <c r="HD393" s="374"/>
      <c r="HE393" s="374"/>
      <c r="HF393" s="374"/>
      <c r="HG393" s="374"/>
      <c r="HH393" s="374"/>
      <c r="HI393" s="374"/>
      <c r="HJ393" s="374"/>
      <c r="HK393" s="374"/>
      <c r="HL393" s="374"/>
      <c r="HM393" s="374"/>
      <c r="HN393" s="374"/>
      <c r="HO393" s="374"/>
      <c r="HP393" s="374"/>
      <c r="HQ393" s="374"/>
      <c r="HR393" s="374"/>
      <c r="HS393" s="374"/>
      <c r="HT393" s="374"/>
      <c r="HU393" s="374"/>
      <c r="HV393" s="374"/>
      <c r="HW393" s="374"/>
      <c r="HX393" s="374"/>
      <c r="HY393" s="374"/>
      <c r="HZ393" s="374"/>
      <c r="IA393" s="374"/>
      <c r="IB393" s="374"/>
      <c r="IC393" s="374"/>
      <c r="ID393" s="374"/>
      <c r="IE393" s="374"/>
      <c r="IF393" s="374"/>
      <c r="IG393" s="374"/>
      <c r="IH393" s="374"/>
      <c r="II393" s="374"/>
      <c r="IJ393" s="374"/>
      <c r="IK393" s="374"/>
      <c r="IL393" s="374"/>
      <c r="IM393" s="374"/>
      <c r="IN393" s="374"/>
      <c r="IO393" s="374"/>
      <c r="IP393" s="374"/>
      <c r="IQ393" s="374"/>
      <c r="IR393" s="374"/>
      <c r="IS393" s="374"/>
      <c r="IT393" s="374"/>
      <c r="IU393" s="374"/>
      <c r="IV393" s="374"/>
      <c r="IW393" s="374"/>
      <c r="IX393" s="374"/>
      <c r="IY393" s="374"/>
      <c r="IZ393" s="374"/>
      <c r="JA393" s="374"/>
      <c r="JB393" s="374"/>
      <c r="JC393" s="374"/>
      <c r="JD393" s="374"/>
      <c r="JE393" s="374"/>
      <c r="JF393" s="374"/>
      <c r="JG393" s="374"/>
      <c r="JH393" s="374"/>
      <c r="JI393" s="374"/>
      <c r="JJ393" s="374"/>
      <c r="JK393" s="374"/>
      <c r="JL393" s="374"/>
      <c r="JM393" s="374"/>
      <c r="JN393" s="374"/>
      <c r="JO393" s="374"/>
      <c r="JP393" s="374"/>
      <c r="JQ393" s="374"/>
      <c r="JR393" s="374"/>
      <c r="JS393" s="374"/>
      <c r="JT393" s="374"/>
      <c r="JU393" s="374"/>
      <c r="JV393" s="374"/>
    </row>
    <row r="394" spans="1:282" s="357" customFormat="1" ht="108" outlineLevel="1">
      <c r="A394" s="697"/>
      <c r="B394" s="640" t="s">
        <v>2689</v>
      </c>
      <c r="C394" s="417" t="s">
        <v>2835</v>
      </c>
      <c r="D394" s="360" t="s">
        <v>82</v>
      </c>
      <c r="E394" s="360" t="s">
        <v>80</v>
      </c>
      <c r="F394" s="360" t="s">
        <v>80</v>
      </c>
      <c r="G394" s="361" t="s">
        <v>2690</v>
      </c>
      <c r="H394" s="360" t="s">
        <v>2359</v>
      </c>
      <c r="I394" s="359">
        <v>28315.686000000002</v>
      </c>
      <c r="J394" s="359">
        <v>28315.686000000002</v>
      </c>
      <c r="K394" s="359">
        <v>0</v>
      </c>
      <c r="L394" s="359">
        <v>0</v>
      </c>
      <c r="M394" s="403">
        <v>7401.2595899999997</v>
      </c>
      <c r="N394" s="359">
        <v>0</v>
      </c>
      <c r="O394" s="360" t="s">
        <v>80</v>
      </c>
      <c r="P394" s="399" t="s">
        <v>80</v>
      </c>
      <c r="Q394" s="364" t="s">
        <v>80</v>
      </c>
      <c r="R394" s="360" t="s">
        <v>182</v>
      </c>
      <c r="S394" s="359"/>
      <c r="T394" s="359">
        <v>0</v>
      </c>
      <c r="U394" s="359">
        <v>0</v>
      </c>
      <c r="V394" s="359">
        <v>0</v>
      </c>
      <c r="W394" s="359">
        <v>0</v>
      </c>
      <c r="X394" s="359">
        <v>0</v>
      </c>
      <c r="Y394" s="359">
        <v>10675.23821</v>
      </c>
      <c r="Z394" s="359">
        <v>0</v>
      </c>
      <c r="AA394" s="359">
        <v>3700.6297949999998</v>
      </c>
      <c r="AB394" s="359">
        <v>14375.868005</v>
      </c>
      <c r="AC394" s="359">
        <v>0</v>
      </c>
      <c r="AD394" s="359">
        <v>0</v>
      </c>
      <c r="AE394" s="359">
        <v>0</v>
      </c>
      <c r="AF394" s="359">
        <v>0</v>
      </c>
      <c r="AG394" s="359">
        <v>0</v>
      </c>
      <c r="AH394" s="359">
        <v>0</v>
      </c>
      <c r="AI394" s="359">
        <v>0</v>
      </c>
      <c r="AJ394" s="359">
        <v>0</v>
      </c>
      <c r="AK394" s="359">
        <v>0</v>
      </c>
      <c r="AL394" s="359">
        <v>0</v>
      </c>
      <c r="AM394" s="359">
        <v>0</v>
      </c>
      <c r="AN394" s="359">
        <v>10675.23821</v>
      </c>
      <c r="AO394" s="359">
        <v>0</v>
      </c>
      <c r="AP394" s="359">
        <v>3700.6297949999998</v>
      </c>
      <c r="AQ394" s="359">
        <v>14375.868005</v>
      </c>
      <c r="AR394" s="359">
        <v>0</v>
      </c>
      <c r="AS394" s="359">
        <v>0</v>
      </c>
      <c r="AT394" s="359">
        <v>0</v>
      </c>
      <c r="AU394" s="359">
        <v>0</v>
      </c>
      <c r="AV394" s="359">
        <v>0</v>
      </c>
      <c r="AW394" s="359">
        <v>0</v>
      </c>
      <c r="AX394" s="359">
        <v>13939.817999999999</v>
      </c>
      <c r="AY394" s="403">
        <v>7401.2595899999997</v>
      </c>
      <c r="AZ394" s="359">
        <v>0</v>
      </c>
      <c r="BA394" s="359">
        <v>0</v>
      </c>
      <c r="BB394" s="360" t="s">
        <v>2157</v>
      </c>
      <c r="BC394" s="360" t="s">
        <v>80</v>
      </c>
      <c r="BD394" s="416">
        <v>0</v>
      </c>
      <c r="BE394" s="416">
        <v>0</v>
      </c>
      <c r="BF394" s="364" t="s">
        <v>1971</v>
      </c>
      <c r="BG394" s="360" t="s">
        <v>2306</v>
      </c>
      <c r="BH394" s="360" t="s">
        <v>82</v>
      </c>
      <c r="BI394" s="360" t="s">
        <v>2821</v>
      </c>
      <c r="BJ394" s="391"/>
      <c r="BK394" s="374"/>
      <c r="BL394" s="374"/>
      <c r="BM394" s="374"/>
      <c r="BN394" s="374"/>
      <c r="BO394" s="374"/>
      <c r="BP394" s="374"/>
      <c r="BQ394" s="374"/>
      <c r="BR394" s="374"/>
      <c r="BS394" s="374"/>
      <c r="BT394" s="374"/>
      <c r="BU394" s="374"/>
      <c r="BV394" s="374"/>
      <c r="BW394" s="374"/>
      <c r="BX394" s="374"/>
      <c r="BY394" s="374"/>
      <c r="BZ394" s="374"/>
      <c r="CA394" s="374"/>
      <c r="CB394" s="374"/>
      <c r="CC394" s="374"/>
      <c r="CD394" s="374"/>
      <c r="CE394" s="374"/>
      <c r="CF394" s="374"/>
      <c r="CG394" s="374"/>
      <c r="CH394" s="374"/>
      <c r="CI394" s="374"/>
      <c r="CJ394" s="374"/>
      <c r="CK394" s="374"/>
      <c r="CL394" s="374"/>
      <c r="CM394" s="374"/>
      <c r="CN394" s="374"/>
      <c r="CO394" s="374"/>
      <c r="CP394" s="374"/>
      <c r="CQ394" s="374"/>
      <c r="CR394" s="374"/>
      <c r="CS394" s="374"/>
      <c r="CT394" s="374"/>
      <c r="CU394" s="374"/>
      <c r="CV394" s="374"/>
      <c r="CW394" s="374"/>
      <c r="CX394" s="374"/>
      <c r="CY394" s="374"/>
      <c r="CZ394" s="374"/>
      <c r="DA394" s="374"/>
      <c r="DB394" s="374"/>
      <c r="DC394" s="374"/>
      <c r="DD394" s="374"/>
      <c r="DE394" s="374"/>
      <c r="DF394" s="374"/>
      <c r="DG394" s="374"/>
      <c r="DH394" s="374"/>
      <c r="DI394" s="374"/>
      <c r="DJ394" s="374"/>
      <c r="DK394" s="374"/>
      <c r="DL394" s="374"/>
      <c r="DM394" s="374"/>
      <c r="DN394" s="374"/>
      <c r="DO394" s="374"/>
      <c r="DP394" s="374"/>
      <c r="DQ394" s="374"/>
      <c r="DR394" s="374"/>
      <c r="DS394" s="374"/>
      <c r="DT394" s="374"/>
      <c r="DU394" s="374"/>
      <c r="DV394" s="374"/>
      <c r="DW394" s="374"/>
      <c r="DX394" s="374"/>
      <c r="DY394" s="374"/>
      <c r="DZ394" s="374"/>
      <c r="EA394" s="374"/>
      <c r="EB394" s="374"/>
      <c r="EC394" s="374"/>
      <c r="ED394" s="374"/>
      <c r="EE394" s="374"/>
      <c r="EF394" s="374"/>
      <c r="EG394" s="374"/>
      <c r="EH394" s="374"/>
      <c r="EI394" s="374"/>
      <c r="EJ394" s="374"/>
      <c r="EK394" s="374"/>
      <c r="EL394" s="374"/>
      <c r="EM394" s="374"/>
      <c r="EN394" s="374"/>
      <c r="EO394" s="374"/>
      <c r="EP394" s="374"/>
      <c r="EQ394" s="374"/>
      <c r="ER394" s="374"/>
      <c r="ES394" s="374"/>
      <c r="ET394" s="374"/>
      <c r="EU394" s="374"/>
      <c r="EV394" s="374"/>
      <c r="EW394" s="374"/>
      <c r="EX394" s="374"/>
      <c r="EY394" s="374"/>
      <c r="EZ394" s="374"/>
      <c r="FA394" s="374"/>
      <c r="FB394" s="374"/>
      <c r="FC394" s="374"/>
      <c r="FD394" s="374"/>
      <c r="FE394" s="374"/>
      <c r="FF394" s="374"/>
      <c r="FG394" s="374"/>
      <c r="FH394" s="374"/>
      <c r="FI394" s="374"/>
      <c r="FJ394" s="374"/>
      <c r="FK394" s="374"/>
      <c r="FL394" s="374"/>
      <c r="FM394" s="374"/>
      <c r="FN394" s="374"/>
      <c r="FO394" s="374"/>
      <c r="FP394" s="374"/>
      <c r="FQ394" s="374"/>
      <c r="FR394" s="374"/>
      <c r="FS394" s="374"/>
      <c r="FT394" s="374"/>
      <c r="FU394" s="374"/>
      <c r="FV394" s="374"/>
      <c r="FW394" s="374"/>
      <c r="FX394" s="374"/>
      <c r="FY394" s="374"/>
      <c r="FZ394" s="374"/>
      <c r="GA394" s="374"/>
      <c r="GB394" s="374"/>
      <c r="GC394" s="374"/>
      <c r="GD394" s="374"/>
      <c r="GE394" s="374"/>
      <c r="GF394" s="374"/>
      <c r="GG394" s="374"/>
      <c r="GH394" s="374"/>
      <c r="GI394" s="374"/>
      <c r="GJ394" s="374"/>
      <c r="GK394" s="374"/>
      <c r="GL394" s="374"/>
      <c r="GM394" s="374"/>
      <c r="GN394" s="374"/>
      <c r="GO394" s="374"/>
      <c r="GP394" s="374"/>
      <c r="GQ394" s="374"/>
      <c r="GR394" s="374"/>
      <c r="GS394" s="374"/>
      <c r="GT394" s="374"/>
      <c r="GU394" s="374"/>
      <c r="GV394" s="374"/>
      <c r="GW394" s="374"/>
      <c r="GX394" s="374"/>
      <c r="GY394" s="374"/>
      <c r="GZ394" s="374"/>
      <c r="HA394" s="374"/>
      <c r="HB394" s="374"/>
      <c r="HC394" s="374"/>
      <c r="HD394" s="374"/>
      <c r="HE394" s="374"/>
      <c r="HF394" s="374"/>
      <c r="HG394" s="374"/>
      <c r="HH394" s="374"/>
      <c r="HI394" s="374"/>
      <c r="HJ394" s="374"/>
      <c r="HK394" s="374"/>
      <c r="HL394" s="374"/>
      <c r="HM394" s="374"/>
      <c r="HN394" s="374"/>
      <c r="HO394" s="374"/>
      <c r="HP394" s="374"/>
      <c r="HQ394" s="374"/>
      <c r="HR394" s="374"/>
      <c r="HS394" s="374"/>
      <c r="HT394" s="374"/>
      <c r="HU394" s="374"/>
      <c r="HV394" s="374"/>
      <c r="HW394" s="374"/>
      <c r="HX394" s="374"/>
      <c r="HY394" s="374"/>
      <c r="HZ394" s="374"/>
      <c r="IA394" s="374"/>
      <c r="IB394" s="374"/>
      <c r="IC394" s="374"/>
      <c r="ID394" s="374"/>
      <c r="IE394" s="374"/>
      <c r="IF394" s="374"/>
      <c r="IG394" s="374"/>
      <c r="IH394" s="374"/>
      <c r="II394" s="374"/>
      <c r="IJ394" s="374"/>
      <c r="IK394" s="374"/>
      <c r="IL394" s="374"/>
      <c r="IM394" s="374"/>
      <c r="IN394" s="374"/>
      <c r="IO394" s="374"/>
      <c r="IP394" s="374"/>
      <c r="IQ394" s="374"/>
      <c r="IR394" s="374"/>
      <c r="IS394" s="374"/>
      <c r="IT394" s="374"/>
      <c r="IU394" s="374"/>
      <c r="IV394" s="374"/>
      <c r="IW394" s="374"/>
      <c r="IX394" s="374"/>
      <c r="IY394" s="374"/>
      <c r="IZ394" s="374"/>
      <c r="JA394" s="374"/>
      <c r="JB394" s="374"/>
      <c r="JC394" s="374"/>
      <c r="JD394" s="374"/>
      <c r="JE394" s="374"/>
      <c r="JF394" s="374"/>
      <c r="JG394" s="374"/>
      <c r="JH394" s="374"/>
      <c r="JI394" s="374"/>
      <c r="JJ394" s="374"/>
      <c r="JK394" s="374"/>
      <c r="JL394" s="374"/>
      <c r="JM394" s="374"/>
      <c r="JN394" s="374"/>
      <c r="JO394" s="374"/>
      <c r="JP394" s="374"/>
      <c r="JQ394" s="374"/>
      <c r="JR394" s="374"/>
      <c r="JS394" s="374"/>
      <c r="JT394" s="374"/>
      <c r="JU394" s="374"/>
      <c r="JV394" s="374"/>
    </row>
    <row r="395" spans="1:282" s="357" customFormat="1" ht="108" outlineLevel="1">
      <c r="A395" s="697"/>
      <c r="B395" s="640" t="s">
        <v>2195</v>
      </c>
      <c r="C395" s="417" t="s">
        <v>2691</v>
      </c>
      <c r="D395" s="360" t="s">
        <v>82</v>
      </c>
      <c r="E395" s="360" t="s">
        <v>80</v>
      </c>
      <c r="F395" s="360" t="s">
        <v>80</v>
      </c>
      <c r="G395" s="361" t="s">
        <v>2949</v>
      </c>
      <c r="H395" s="360" t="s">
        <v>2359</v>
      </c>
      <c r="I395" s="359">
        <v>223227.2</v>
      </c>
      <c r="J395" s="359">
        <v>223227.2</v>
      </c>
      <c r="K395" s="359">
        <v>0</v>
      </c>
      <c r="L395" s="359">
        <v>0</v>
      </c>
      <c r="M395" s="403">
        <v>43557</v>
      </c>
      <c r="N395" s="359">
        <v>0</v>
      </c>
      <c r="O395" s="360" t="s">
        <v>80</v>
      </c>
      <c r="P395" s="399" t="s">
        <v>80</v>
      </c>
      <c r="Q395" s="364" t="s">
        <v>80</v>
      </c>
      <c r="R395" s="360" t="s">
        <v>182</v>
      </c>
      <c r="S395" s="359"/>
      <c r="T395" s="359">
        <v>0</v>
      </c>
      <c r="U395" s="359">
        <v>0</v>
      </c>
      <c r="V395" s="359">
        <v>0</v>
      </c>
      <c r="W395" s="359">
        <v>0</v>
      </c>
      <c r="X395" s="359">
        <v>0</v>
      </c>
      <c r="Y395" s="359">
        <v>92388.1</v>
      </c>
      <c r="Z395" s="359">
        <v>0</v>
      </c>
      <c r="AA395" s="359">
        <v>21778.5</v>
      </c>
      <c r="AB395" s="359">
        <v>114166.6</v>
      </c>
      <c r="AC395" s="359">
        <v>0</v>
      </c>
      <c r="AD395" s="359">
        <v>0</v>
      </c>
      <c r="AE395" s="359">
        <v>0</v>
      </c>
      <c r="AF395" s="359">
        <v>0</v>
      </c>
      <c r="AG395" s="359">
        <v>0</v>
      </c>
      <c r="AH395" s="359">
        <v>0</v>
      </c>
      <c r="AI395" s="359">
        <v>0</v>
      </c>
      <c r="AJ395" s="359">
        <v>0</v>
      </c>
      <c r="AK395" s="359">
        <v>0</v>
      </c>
      <c r="AL395" s="359">
        <v>0</v>
      </c>
      <c r="AM395" s="359">
        <v>0</v>
      </c>
      <c r="AN395" s="359">
        <v>92388.1</v>
      </c>
      <c r="AO395" s="359">
        <v>0</v>
      </c>
      <c r="AP395" s="359">
        <v>21778.5</v>
      </c>
      <c r="AQ395" s="359">
        <v>114166.6</v>
      </c>
      <c r="AR395" s="359">
        <v>0</v>
      </c>
      <c r="AS395" s="359">
        <v>0</v>
      </c>
      <c r="AT395" s="359">
        <v>0</v>
      </c>
      <c r="AU395" s="359">
        <v>0</v>
      </c>
      <c r="AV395" s="359">
        <v>0</v>
      </c>
      <c r="AW395" s="359">
        <v>0</v>
      </c>
      <c r="AX395" s="359">
        <v>109060.6</v>
      </c>
      <c r="AY395" s="403">
        <v>43557</v>
      </c>
      <c r="AZ395" s="359">
        <v>0</v>
      </c>
      <c r="BA395" s="359">
        <v>0</v>
      </c>
      <c r="BB395" s="360" t="s">
        <v>2157</v>
      </c>
      <c r="BC395" s="360" t="s">
        <v>80</v>
      </c>
      <c r="BD395" s="416">
        <v>0</v>
      </c>
      <c r="BE395" s="416">
        <v>0</v>
      </c>
      <c r="BF395" s="364" t="s">
        <v>1971</v>
      </c>
      <c r="BG395" s="360" t="s">
        <v>2306</v>
      </c>
      <c r="BH395" s="360" t="s">
        <v>82</v>
      </c>
      <c r="BI395" s="360" t="s">
        <v>2821</v>
      </c>
      <c r="BJ395" s="391"/>
      <c r="BK395" s="374"/>
      <c r="BL395" s="374"/>
      <c r="BM395" s="374"/>
      <c r="BN395" s="374"/>
      <c r="BO395" s="374"/>
      <c r="BP395" s="374"/>
      <c r="BQ395" s="374"/>
      <c r="BR395" s="374"/>
      <c r="BS395" s="374"/>
      <c r="BT395" s="374"/>
      <c r="BU395" s="374"/>
      <c r="BV395" s="374"/>
      <c r="BW395" s="374"/>
      <c r="BX395" s="374"/>
      <c r="BY395" s="374"/>
      <c r="BZ395" s="374"/>
      <c r="CA395" s="374"/>
      <c r="CB395" s="374"/>
      <c r="CC395" s="374"/>
      <c r="CD395" s="374"/>
      <c r="CE395" s="374"/>
      <c r="CF395" s="374"/>
      <c r="CG395" s="374"/>
      <c r="CH395" s="374"/>
      <c r="CI395" s="374"/>
      <c r="CJ395" s="374"/>
      <c r="CK395" s="374"/>
      <c r="CL395" s="374"/>
      <c r="CM395" s="374"/>
      <c r="CN395" s="374"/>
      <c r="CO395" s="374"/>
      <c r="CP395" s="374"/>
      <c r="CQ395" s="374"/>
      <c r="CR395" s="374"/>
      <c r="CS395" s="374"/>
      <c r="CT395" s="374"/>
      <c r="CU395" s="374"/>
      <c r="CV395" s="374"/>
      <c r="CW395" s="374"/>
      <c r="CX395" s="374"/>
      <c r="CY395" s="374"/>
      <c r="CZ395" s="374"/>
      <c r="DA395" s="374"/>
      <c r="DB395" s="374"/>
      <c r="DC395" s="374"/>
      <c r="DD395" s="374"/>
      <c r="DE395" s="374"/>
      <c r="DF395" s="374"/>
      <c r="DG395" s="374"/>
      <c r="DH395" s="374"/>
      <c r="DI395" s="374"/>
      <c r="DJ395" s="374"/>
      <c r="DK395" s="374"/>
      <c r="DL395" s="374"/>
      <c r="DM395" s="374"/>
      <c r="DN395" s="374"/>
      <c r="DO395" s="374"/>
      <c r="DP395" s="374"/>
      <c r="DQ395" s="374"/>
      <c r="DR395" s="374"/>
      <c r="DS395" s="374"/>
      <c r="DT395" s="374"/>
      <c r="DU395" s="374"/>
      <c r="DV395" s="374"/>
      <c r="DW395" s="374"/>
      <c r="DX395" s="374"/>
      <c r="DY395" s="374"/>
      <c r="DZ395" s="374"/>
      <c r="EA395" s="374"/>
      <c r="EB395" s="374"/>
      <c r="EC395" s="374"/>
      <c r="ED395" s="374"/>
      <c r="EE395" s="374"/>
      <c r="EF395" s="374"/>
      <c r="EG395" s="374"/>
      <c r="EH395" s="374"/>
      <c r="EI395" s="374"/>
      <c r="EJ395" s="374"/>
      <c r="EK395" s="374"/>
      <c r="EL395" s="374"/>
      <c r="EM395" s="374"/>
      <c r="EN395" s="374"/>
      <c r="EO395" s="374"/>
      <c r="EP395" s="374"/>
      <c r="EQ395" s="374"/>
      <c r="ER395" s="374"/>
      <c r="ES395" s="374"/>
      <c r="ET395" s="374"/>
      <c r="EU395" s="374"/>
      <c r="EV395" s="374"/>
      <c r="EW395" s="374"/>
      <c r="EX395" s="374"/>
      <c r="EY395" s="374"/>
      <c r="EZ395" s="374"/>
      <c r="FA395" s="374"/>
      <c r="FB395" s="374"/>
      <c r="FC395" s="374"/>
      <c r="FD395" s="374"/>
      <c r="FE395" s="374"/>
      <c r="FF395" s="374"/>
      <c r="FG395" s="374"/>
      <c r="FH395" s="374"/>
      <c r="FI395" s="374"/>
      <c r="FJ395" s="374"/>
      <c r="FK395" s="374"/>
      <c r="FL395" s="374"/>
      <c r="FM395" s="374"/>
      <c r="FN395" s="374"/>
      <c r="FO395" s="374"/>
      <c r="FP395" s="374"/>
      <c r="FQ395" s="374"/>
      <c r="FR395" s="374"/>
      <c r="FS395" s="374"/>
      <c r="FT395" s="374"/>
      <c r="FU395" s="374"/>
      <c r="FV395" s="374"/>
      <c r="FW395" s="374"/>
      <c r="FX395" s="374"/>
      <c r="FY395" s="374"/>
      <c r="FZ395" s="374"/>
      <c r="GA395" s="374"/>
      <c r="GB395" s="374"/>
      <c r="GC395" s="374"/>
      <c r="GD395" s="374"/>
      <c r="GE395" s="374"/>
      <c r="GF395" s="374"/>
      <c r="GG395" s="374"/>
      <c r="GH395" s="374"/>
      <c r="GI395" s="374"/>
      <c r="GJ395" s="374"/>
      <c r="GK395" s="374"/>
      <c r="GL395" s="374"/>
      <c r="GM395" s="374"/>
      <c r="GN395" s="374"/>
      <c r="GO395" s="374"/>
      <c r="GP395" s="374"/>
      <c r="GQ395" s="374"/>
      <c r="GR395" s="374"/>
      <c r="GS395" s="374"/>
      <c r="GT395" s="374"/>
      <c r="GU395" s="374"/>
      <c r="GV395" s="374"/>
      <c r="GW395" s="374"/>
      <c r="GX395" s="374"/>
      <c r="GY395" s="374"/>
      <c r="GZ395" s="374"/>
      <c r="HA395" s="374"/>
      <c r="HB395" s="374"/>
      <c r="HC395" s="374"/>
      <c r="HD395" s="374"/>
      <c r="HE395" s="374"/>
      <c r="HF395" s="374"/>
      <c r="HG395" s="374"/>
      <c r="HH395" s="374"/>
      <c r="HI395" s="374"/>
      <c r="HJ395" s="374"/>
      <c r="HK395" s="374"/>
      <c r="HL395" s="374"/>
      <c r="HM395" s="374"/>
      <c r="HN395" s="374"/>
      <c r="HO395" s="374"/>
      <c r="HP395" s="374"/>
      <c r="HQ395" s="374"/>
      <c r="HR395" s="374"/>
      <c r="HS395" s="374"/>
      <c r="HT395" s="374"/>
      <c r="HU395" s="374"/>
      <c r="HV395" s="374"/>
      <c r="HW395" s="374"/>
      <c r="HX395" s="374"/>
      <c r="HY395" s="374"/>
      <c r="HZ395" s="374"/>
      <c r="IA395" s="374"/>
      <c r="IB395" s="374"/>
      <c r="IC395" s="374"/>
      <c r="ID395" s="374"/>
      <c r="IE395" s="374"/>
      <c r="IF395" s="374"/>
      <c r="IG395" s="374"/>
      <c r="IH395" s="374"/>
      <c r="II395" s="374"/>
      <c r="IJ395" s="374"/>
      <c r="IK395" s="374"/>
      <c r="IL395" s="374"/>
      <c r="IM395" s="374"/>
      <c r="IN395" s="374"/>
      <c r="IO395" s="374"/>
      <c r="IP395" s="374"/>
      <c r="IQ395" s="374"/>
      <c r="IR395" s="374"/>
      <c r="IS395" s="374"/>
      <c r="IT395" s="374"/>
      <c r="IU395" s="374"/>
      <c r="IV395" s="374"/>
      <c r="IW395" s="374"/>
      <c r="IX395" s="374"/>
      <c r="IY395" s="374"/>
      <c r="IZ395" s="374"/>
      <c r="JA395" s="374"/>
      <c r="JB395" s="374"/>
      <c r="JC395" s="374"/>
      <c r="JD395" s="374"/>
      <c r="JE395" s="374"/>
      <c r="JF395" s="374"/>
      <c r="JG395" s="374"/>
      <c r="JH395" s="374"/>
      <c r="JI395" s="374"/>
      <c r="JJ395" s="374"/>
      <c r="JK395" s="374"/>
      <c r="JL395" s="374"/>
      <c r="JM395" s="374"/>
      <c r="JN395" s="374"/>
      <c r="JO395" s="374"/>
      <c r="JP395" s="374"/>
      <c r="JQ395" s="374"/>
      <c r="JR395" s="374"/>
      <c r="JS395" s="374"/>
      <c r="JT395" s="374"/>
      <c r="JU395" s="374"/>
      <c r="JV395" s="374"/>
    </row>
    <row r="396" spans="1:282" s="357" customFormat="1" ht="108" outlineLevel="1">
      <c r="A396" s="697"/>
      <c r="B396" s="640" t="s">
        <v>2566</v>
      </c>
      <c r="C396" s="417" t="s">
        <v>2692</v>
      </c>
      <c r="D396" s="360" t="s">
        <v>82</v>
      </c>
      <c r="E396" s="360" t="s">
        <v>80</v>
      </c>
      <c r="F396" s="360" t="s">
        <v>80</v>
      </c>
      <c r="G396" s="361" t="s">
        <v>2567</v>
      </c>
      <c r="H396" s="360" t="s">
        <v>2359</v>
      </c>
      <c r="I396" s="359">
        <v>35628</v>
      </c>
      <c r="J396" s="359">
        <v>35628</v>
      </c>
      <c r="K396" s="359">
        <v>0</v>
      </c>
      <c r="L396" s="359">
        <v>0</v>
      </c>
      <c r="M396" s="403">
        <v>11525</v>
      </c>
      <c r="N396" s="359">
        <v>0</v>
      </c>
      <c r="O396" s="360" t="s">
        <v>80</v>
      </c>
      <c r="P396" s="399" t="s">
        <v>80</v>
      </c>
      <c r="Q396" s="364" t="s">
        <v>80</v>
      </c>
      <c r="R396" s="360" t="s">
        <v>182</v>
      </c>
      <c r="S396" s="359"/>
      <c r="T396" s="359">
        <v>0</v>
      </c>
      <c r="U396" s="359">
        <v>0</v>
      </c>
      <c r="V396" s="359">
        <v>0</v>
      </c>
      <c r="W396" s="359">
        <v>0</v>
      </c>
      <c r="X396" s="359">
        <v>0</v>
      </c>
      <c r="Y396" s="359">
        <v>12407.5</v>
      </c>
      <c r="Z396" s="359">
        <v>0</v>
      </c>
      <c r="AA396" s="359">
        <v>5762.5</v>
      </c>
      <c r="AB396" s="359">
        <v>18170</v>
      </c>
      <c r="AC396" s="359">
        <v>0</v>
      </c>
      <c r="AD396" s="359">
        <v>0</v>
      </c>
      <c r="AE396" s="359">
        <v>0</v>
      </c>
      <c r="AF396" s="359">
        <v>0</v>
      </c>
      <c r="AG396" s="359">
        <v>0</v>
      </c>
      <c r="AH396" s="359">
        <v>0</v>
      </c>
      <c r="AI396" s="359">
        <v>0</v>
      </c>
      <c r="AJ396" s="359">
        <v>0</v>
      </c>
      <c r="AK396" s="359">
        <v>0</v>
      </c>
      <c r="AL396" s="359">
        <v>0</v>
      </c>
      <c r="AM396" s="359">
        <v>0</v>
      </c>
      <c r="AN396" s="359">
        <v>12407.5</v>
      </c>
      <c r="AO396" s="359">
        <v>0</v>
      </c>
      <c r="AP396" s="359">
        <v>5762.5</v>
      </c>
      <c r="AQ396" s="359">
        <v>18170</v>
      </c>
      <c r="AR396" s="359">
        <v>0</v>
      </c>
      <c r="AS396" s="359">
        <v>0</v>
      </c>
      <c r="AT396" s="359">
        <v>0</v>
      </c>
      <c r="AU396" s="359">
        <v>0</v>
      </c>
      <c r="AV396" s="359">
        <v>0</v>
      </c>
      <c r="AW396" s="359">
        <v>0</v>
      </c>
      <c r="AX396" s="359">
        <v>17458</v>
      </c>
      <c r="AY396" s="403">
        <v>11525</v>
      </c>
      <c r="AZ396" s="359">
        <v>0</v>
      </c>
      <c r="BA396" s="359">
        <v>0</v>
      </c>
      <c r="BB396" s="360" t="s">
        <v>2157</v>
      </c>
      <c r="BC396" s="360" t="s">
        <v>2568</v>
      </c>
      <c r="BD396" s="416">
        <v>0</v>
      </c>
      <c r="BE396" s="416">
        <v>0</v>
      </c>
      <c r="BF396" s="364" t="s">
        <v>1971</v>
      </c>
      <c r="BG396" s="360" t="s">
        <v>2306</v>
      </c>
      <c r="BH396" s="360" t="s">
        <v>82</v>
      </c>
      <c r="BI396" s="360" t="s">
        <v>2821</v>
      </c>
      <c r="BJ396" s="391"/>
      <c r="BK396" s="374"/>
      <c r="BL396" s="374"/>
      <c r="BM396" s="374"/>
      <c r="BN396" s="374"/>
      <c r="BO396" s="374"/>
      <c r="BP396" s="374"/>
      <c r="BQ396" s="374"/>
      <c r="BR396" s="374"/>
      <c r="BS396" s="374"/>
      <c r="BT396" s="374"/>
      <c r="BU396" s="374"/>
      <c r="BV396" s="374"/>
      <c r="BW396" s="374"/>
      <c r="BX396" s="374"/>
      <c r="BY396" s="374"/>
      <c r="BZ396" s="374"/>
      <c r="CA396" s="374"/>
      <c r="CB396" s="374"/>
      <c r="CC396" s="374"/>
      <c r="CD396" s="374"/>
      <c r="CE396" s="374"/>
      <c r="CF396" s="374"/>
      <c r="CG396" s="374"/>
      <c r="CH396" s="374"/>
      <c r="CI396" s="374"/>
      <c r="CJ396" s="374"/>
      <c r="CK396" s="374"/>
      <c r="CL396" s="374"/>
      <c r="CM396" s="374"/>
      <c r="CN396" s="374"/>
      <c r="CO396" s="374"/>
      <c r="CP396" s="374"/>
      <c r="CQ396" s="374"/>
      <c r="CR396" s="374"/>
      <c r="CS396" s="374"/>
      <c r="CT396" s="374"/>
      <c r="CU396" s="374"/>
      <c r="CV396" s="374"/>
      <c r="CW396" s="374"/>
      <c r="CX396" s="374"/>
      <c r="CY396" s="374"/>
      <c r="CZ396" s="374"/>
      <c r="DA396" s="374"/>
      <c r="DB396" s="374"/>
      <c r="DC396" s="374"/>
      <c r="DD396" s="374"/>
      <c r="DE396" s="374"/>
      <c r="DF396" s="374"/>
      <c r="DG396" s="374"/>
      <c r="DH396" s="374"/>
      <c r="DI396" s="374"/>
      <c r="DJ396" s="374"/>
      <c r="DK396" s="374"/>
      <c r="DL396" s="374"/>
      <c r="DM396" s="374"/>
      <c r="DN396" s="374"/>
      <c r="DO396" s="374"/>
      <c r="DP396" s="374"/>
      <c r="DQ396" s="374"/>
      <c r="DR396" s="374"/>
      <c r="DS396" s="374"/>
      <c r="DT396" s="374"/>
      <c r="DU396" s="374"/>
      <c r="DV396" s="374"/>
      <c r="DW396" s="374"/>
      <c r="DX396" s="374"/>
      <c r="DY396" s="374"/>
      <c r="DZ396" s="374"/>
      <c r="EA396" s="374"/>
      <c r="EB396" s="374"/>
      <c r="EC396" s="374"/>
      <c r="ED396" s="374"/>
      <c r="EE396" s="374"/>
      <c r="EF396" s="374"/>
      <c r="EG396" s="374"/>
      <c r="EH396" s="374"/>
      <c r="EI396" s="374"/>
      <c r="EJ396" s="374"/>
      <c r="EK396" s="374"/>
      <c r="EL396" s="374"/>
      <c r="EM396" s="374"/>
      <c r="EN396" s="374"/>
      <c r="EO396" s="374"/>
      <c r="EP396" s="374"/>
      <c r="EQ396" s="374"/>
      <c r="ER396" s="374"/>
      <c r="ES396" s="374"/>
      <c r="ET396" s="374"/>
      <c r="EU396" s="374"/>
      <c r="EV396" s="374"/>
      <c r="EW396" s="374"/>
      <c r="EX396" s="374"/>
      <c r="EY396" s="374"/>
      <c r="EZ396" s="374"/>
      <c r="FA396" s="374"/>
      <c r="FB396" s="374"/>
      <c r="FC396" s="374"/>
      <c r="FD396" s="374"/>
      <c r="FE396" s="374"/>
      <c r="FF396" s="374"/>
      <c r="FG396" s="374"/>
      <c r="FH396" s="374"/>
      <c r="FI396" s="374"/>
      <c r="FJ396" s="374"/>
      <c r="FK396" s="374"/>
      <c r="FL396" s="374"/>
      <c r="FM396" s="374"/>
      <c r="FN396" s="374"/>
      <c r="FO396" s="374"/>
      <c r="FP396" s="374"/>
      <c r="FQ396" s="374"/>
      <c r="FR396" s="374"/>
      <c r="FS396" s="374"/>
      <c r="FT396" s="374"/>
      <c r="FU396" s="374"/>
      <c r="FV396" s="374"/>
      <c r="FW396" s="374"/>
      <c r="FX396" s="374"/>
      <c r="FY396" s="374"/>
      <c r="FZ396" s="374"/>
      <c r="GA396" s="374"/>
      <c r="GB396" s="374"/>
      <c r="GC396" s="374"/>
      <c r="GD396" s="374"/>
      <c r="GE396" s="374"/>
      <c r="GF396" s="374"/>
      <c r="GG396" s="374"/>
      <c r="GH396" s="374"/>
      <c r="GI396" s="374"/>
      <c r="GJ396" s="374"/>
      <c r="GK396" s="374"/>
      <c r="GL396" s="374"/>
      <c r="GM396" s="374"/>
      <c r="GN396" s="374"/>
      <c r="GO396" s="374"/>
      <c r="GP396" s="374"/>
      <c r="GQ396" s="374"/>
      <c r="GR396" s="374"/>
      <c r="GS396" s="374"/>
      <c r="GT396" s="374"/>
      <c r="GU396" s="374"/>
      <c r="GV396" s="374"/>
      <c r="GW396" s="374"/>
      <c r="GX396" s="374"/>
      <c r="GY396" s="374"/>
      <c r="GZ396" s="374"/>
      <c r="HA396" s="374"/>
      <c r="HB396" s="374"/>
      <c r="HC396" s="374"/>
      <c r="HD396" s="374"/>
      <c r="HE396" s="374"/>
      <c r="HF396" s="374"/>
      <c r="HG396" s="374"/>
      <c r="HH396" s="374"/>
      <c r="HI396" s="374"/>
      <c r="HJ396" s="374"/>
      <c r="HK396" s="374"/>
      <c r="HL396" s="374"/>
      <c r="HM396" s="374"/>
      <c r="HN396" s="374"/>
      <c r="HO396" s="374"/>
      <c r="HP396" s="374"/>
      <c r="HQ396" s="374"/>
      <c r="HR396" s="374"/>
      <c r="HS396" s="374"/>
      <c r="HT396" s="374"/>
      <c r="HU396" s="374"/>
      <c r="HV396" s="374"/>
      <c r="HW396" s="374"/>
      <c r="HX396" s="374"/>
      <c r="HY396" s="374"/>
      <c r="HZ396" s="374"/>
      <c r="IA396" s="374"/>
      <c r="IB396" s="374"/>
      <c r="IC396" s="374"/>
      <c r="ID396" s="374"/>
      <c r="IE396" s="374"/>
      <c r="IF396" s="374"/>
      <c r="IG396" s="374"/>
      <c r="IH396" s="374"/>
      <c r="II396" s="374"/>
      <c r="IJ396" s="374"/>
      <c r="IK396" s="374"/>
      <c r="IL396" s="374"/>
      <c r="IM396" s="374"/>
      <c r="IN396" s="374"/>
      <c r="IO396" s="374"/>
      <c r="IP396" s="374"/>
      <c r="IQ396" s="374"/>
      <c r="IR396" s="374"/>
      <c r="IS396" s="374"/>
      <c r="IT396" s="374"/>
      <c r="IU396" s="374"/>
      <c r="IV396" s="374"/>
      <c r="IW396" s="374"/>
      <c r="IX396" s="374"/>
      <c r="IY396" s="374"/>
      <c r="IZ396" s="374"/>
      <c r="JA396" s="374"/>
      <c r="JB396" s="374"/>
      <c r="JC396" s="374"/>
      <c r="JD396" s="374"/>
      <c r="JE396" s="374"/>
      <c r="JF396" s="374"/>
      <c r="JG396" s="374"/>
      <c r="JH396" s="374"/>
      <c r="JI396" s="374"/>
      <c r="JJ396" s="374"/>
      <c r="JK396" s="374"/>
      <c r="JL396" s="374"/>
      <c r="JM396" s="374"/>
      <c r="JN396" s="374"/>
      <c r="JO396" s="374"/>
      <c r="JP396" s="374"/>
      <c r="JQ396" s="374"/>
      <c r="JR396" s="374"/>
      <c r="JS396" s="374"/>
      <c r="JT396" s="374"/>
      <c r="JU396" s="374"/>
      <c r="JV396" s="374"/>
    </row>
    <row r="397" spans="1:282" s="357" customFormat="1" ht="108" outlineLevel="1">
      <c r="A397" s="697"/>
      <c r="B397" s="640" t="s">
        <v>2196</v>
      </c>
      <c r="C397" s="417" t="s">
        <v>2569</v>
      </c>
      <c r="D397" s="360" t="s">
        <v>82</v>
      </c>
      <c r="E397" s="360" t="s">
        <v>80</v>
      </c>
      <c r="F397" s="360" t="s">
        <v>80</v>
      </c>
      <c r="G397" s="361" t="s">
        <v>2950</v>
      </c>
      <c r="H397" s="360" t="s">
        <v>2359</v>
      </c>
      <c r="I397" s="359">
        <v>117276.3</v>
      </c>
      <c r="J397" s="359">
        <v>117276.3</v>
      </c>
      <c r="K397" s="359">
        <v>0</v>
      </c>
      <c r="L397" s="359">
        <v>0</v>
      </c>
      <c r="M397" s="403">
        <v>29289.473999999998</v>
      </c>
      <c r="N397" s="359">
        <v>0</v>
      </c>
      <c r="O397" s="360" t="s">
        <v>80</v>
      </c>
      <c r="P397" s="399" t="s">
        <v>80</v>
      </c>
      <c r="Q397" s="364" t="s">
        <v>80</v>
      </c>
      <c r="R397" s="360" t="s">
        <v>182</v>
      </c>
      <c r="S397" s="359"/>
      <c r="T397" s="359">
        <v>0</v>
      </c>
      <c r="U397" s="359">
        <v>0</v>
      </c>
      <c r="V397" s="359">
        <v>0</v>
      </c>
      <c r="W397" s="359">
        <v>0</v>
      </c>
      <c r="X397" s="359">
        <v>0</v>
      </c>
      <c r="Y397" s="359">
        <v>44767.713000000003</v>
      </c>
      <c r="Z397" s="359">
        <v>0</v>
      </c>
      <c r="AA397" s="359">
        <v>14644.736999999999</v>
      </c>
      <c r="AB397" s="359">
        <v>59412.450000000004</v>
      </c>
      <c r="AC397" s="359">
        <v>0</v>
      </c>
      <c r="AD397" s="359">
        <v>0</v>
      </c>
      <c r="AE397" s="359">
        <v>0</v>
      </c>
      <c r="AF397" s="359">
        <v>0</v>
      </c>
      <c r="AG397" s="359">
        <v>0</v>
      </c>
      <c r="AH397" s="359">
        <v>0</v>
      </c>
      <c r="AI397" s="359">
        <v>0</v>
      </c>
      <c r="AJ397" s="359">
        <v>0</v>
      </c>
      <c r="AK397" s="359">
        <v>0</v>
      </c>
      <c r="AL397" s="359">
        <v>0</v>
      </c>
      <c r="AM397" s="359">
        <v>0</v>
      </c>
      <c r="AN397" s="359">
        <v>44767.713000000003</v>
      </c>
      <c r="AO397" s="359">
        <v>0</v>
      </c>
      <c r="AP397" s="359">
        <v>14644.736999999999</v>
      </c>
      <c r="AQ397" s="359">
        <v>59412.450000000004</v>
      </c>
      <c r="AR397" s="359">
        <v>0</v>
      </c>
      <c r="AS397" s="359">
        <v>0</v>
      </c>
      <c r="AT397" s="359">
        <v>0</v>
      </c>
      <c r="AU397" s="359">
        <v>0</v>
      </c>
      <c r="AV397" s="359">
        <v>0</v>
      </c>
      <c r="AW397" s="359">
        <v>0</v>
      </c>
      <c r="AX397" s="359">
        <v>57863.85</v>
      </c>
      <c r="AY397" s="403">
        <v>29289.473999999998</v>
      </c>
      <c r="AZ397" s="359">
        <v>0</v>
      </c>
      <c r="BA397" s="359">
        <v>0</v>
      </c>
      <c r="BB397" s="360" t="s">
        <v>2157</v>
      </c>
      <c r="BC397" s="360" t="s">
        <v>80</v>
      </c>
      <c r="BD397" s="416">
        <v>0</v>
      </c>
      <c r="BE397" s="416">
        <v>0</v>
      </c>
      <c r="BF397" s="364" t="s">
        <v>1971</v>
      </c>
      <c r="BG397" s="360" t="s">
        <v>2306</v>
      </c>
      <c r="BH397" s="360" t="s">
        <v>82</v>
      </c>
      <c r="BI397" s="360" t="s">
        <v>2821</v>
      </c>
      <c r="BJ397" s="391"/>
      <c r="BK397" s="374"/>
      <c r="BL397" s="374"/>
      <c r="BM397" s="374"/>
      <c r="BN397" s="374"/>
      <c r="BO397" s="374"/>
      <c r="BP397" s="374"/>
      <c r="BQ397" s="374"/>
      <c r="BR397" s="374"/>
      <c r="BS397" s="374"/>
      <c r="BT397" s="374"/>
      <c r="BU397" s="374"/>
      <c r="BV397" s="374"/>
      <c r="BW397" s="374"/>
      <c r="BX397" s="374"/>
      <c r="BY397" s="374"/>
      <c r="BZ397" s="374"/>
      <c r="CA397" s="374"/>
      <c r="CB397" s="374"/>
      <c r="CC397" s="374"/>
      <c r="CD397" s="374"/>
      <c r="CE397" s="374"/>
      <c r="CF397" s="374"/>
      <c r="CG397" s="374"/>
      <c r="CH397" s="374"/>
      <c r="CI397" s="374"/>
      <c r="CJ397" s="374"/>
      <c r="CK397" s="374"/>
      <c r="CL397" s="374"/>
      <c r="CM397" s="374"/>
      <c r="CN397" s="374"/>
      <c r="CO397" s="374"/>
      <c r="CP397" s="374"/>
      <c r="CQ397" s="374"/>
      <c r="CR397" s="374"/>
      <c r="CS397" s="374"/>
      <c r="CT397" s="374"/>
      <c r="CU397" s="374"/>
      <c r="CV397" s="374"/>
      <c r="CW397" s="374"/>
      <c r="CX397" s="374"/>
      <c r="CY397" s="374"/>
      <c r="CZ397" s="374"/>
      <c r="DA397" s="374"/>
      <c r="DB397" s="374"/>
      <c r="DC397" s="374"/>
      <c r="DD397" s="374"/>
      <c r="DE397" s="374"/>
      <c r="DF397" s="374"/>
      <c r="DG397" s="374"/>
      <c r="DH397" s="374"/>
      <c r="DI397" s="374"/>
      <c r="DJ397" s="374"/>
      <c r="DK397" s="374"/>
      <c r="DL397" s="374"/>
      <c r="DM397" s="374"/>
      <c r="DN397" s="374"/>
      <c r="DO397" s="374"/>
      <c r="DP397" s="374"/>
      <c r="DQ397" s="374"/>
      <c r="DR397" s="374"/>
      <c r="DS397" s="374"/>
      <c r="DT397" s="374"/>
      <c r="DU397" s="374"/>
      <c r="DV397" s="374"/>
      <c r="DW397" s="374"/>
      <c r="DX397" s="374"/>
      <c r="DY397" s="374"/>
      <c r="DZ397" s="374"/>
      <c r="EA397" s="374"/>
      <c r="EB397" s="374"/>
      <c r="EC397" s="374"/>
      <c r="ED397" s="374"/>
      <c r="EE397" s="374"/>
      <c r="EF397" s="374"/>
      <c r="EG397" s="374"/>
      <c r="EH397" s="374"/>
      <c r="EI397" s="374"/>
      <c r="EJ397" s="374"/>
      <c r="EK397" s="374"/>
      <c r="EL397" s="374"/>
      <c r="EM397" s="374"/>
      <c r="EN397" s="374"/>
      <c r="EO397" s="374"/>
      <c r="EP397" s="374"/>
      <c r="EQ397" s="374"/>
      <c r="ER397" s="374"/>
      <c r="ES397" s="374"/>
      <c r="ET397" s="374"/>
      <c r="EU397" s="374"/>
      <c r="EV397" s="374"/>
      <c r="EW397" s="374"/>
      <c r="EX397" s="374"/>
      <c r="EY397" s="374"/>
      <c r="EZ397" s="374"/>
      <c r="FA397" s="374"/>
      <c r="FB397" s="374"/>
      <c r="FC397" s="374"/>
      <c r="FD397" s="374"/>
      <c r="FE397" s="374"/>
      <c r="FF397" s="374"/>
      <c r="FG397" s="374"/>
      <c r="FH397" s="374"/>
      <c r="FI397" s="374"/>
      <c r="FJ397" s="374"/>
      <c r="FK397" s="374"/>
      <c r="FL397" s="374"/>
      <c r="FM397" s="374"/>
      <c r="FN397" s="374"/>
      <c r="FO397" s="374"/>
      <c r="FP397" s="374"/>
      <c r="FQ397" s="374"/>
      <c r="FR397" s="374"/>
      <c r="FS397" s="374"/>
      <c r="FT397" s="374"/>
      <c r="FU397" s="374"/>
      <c r="FV397" s="374"/>
      <c r="FW397" s="374"/>
      <c r="FX397" s="374"/>
      <c r="FY397" s="374"/>
      <c r="FZ397" s="374"/>
      <c r="GA397" s="374"/>
      <c r="GB397" s="374"/>
      <c r="GC397" s="374"/>
      <c r="GD397" s="374"/>
      <c r="GE397" s="374"/>
      <c r="GF397" s="374"/>
      <c r="GG397" s="374"/>
      <c r="GH397" s="374"/>
      <c r="GI397" s="374"/>
      <c r="GJ397" s="374"/>
      <c r="GK397" s="374"/>
      <c r="GL397" s="374"/>
      <c r="GM397" s="374"/>
      <c r="GN397" s="374"/>
      <c r="GO397" s="374"/>
      <c r="GP397" s="374"/>
      <c r="GQ397" s="374"/>
      <c r="GR397" s="374"/>
      <c r="GS397" s="374"/>
      <c r="GT397" s="374"/>
      <c r="GU397" s="374"/>
      <c r="GV397" s="374"/>
      <c r="GW397" s="374"/>
      <c r="GX397" s="374"/>
      <c r="GY397" s="374"/>
      <c r="GZ397" s="374"/>
      <c r="HA397" s="374"/>
      <c r="HB397" s="374"/>
      <c r="HC397" s="374"/>
      <c r="HD397" s="374"/>
      <c r="HE397" s="374"/>
      <c r="HF397" s="374"/>
      <c r="HG397" s="374"/>
      <c r="HH397" s="374"/>
      <c r="HI397" s="374"/>
      <c r="HJ397" s="374"/>
      <c r="HK397" s="374"/>
      <c r="HL397" s="374"/>
      <c r="HM397" s="374"/>
      <c r="HN397" s="374"/>
      <c r="HO397" s="374"/>
      <c r="HP397" s="374"/>
      <c r="HQ397" s="374"/>
      <c r="HR397" s="374"/>
      <c r="HS397" s="374"/>
      <c r="HT397" s="374"/>
      <c r="HU397" s="374"/>
      <c r="HV397" s="374"/>
      <c r="HW397" s="374"/>
      <c r="HX397" s="374"/>
      <c r="HY397" s="374"/>
      <c r="HZ397" s="374"/>
      <c r="IA397" s="374"/>
      <c r="IB397" s="374"/>
      <c r="IC397" s="374"/>
      <c r="ID397" s="374"/>
      <c r="IE397" s="374"/>
      <c r="IF397" s="374"/>
      <c r="IG397" s="374"/>
      <c r="IH397" s="374"/>
      <c r="II397" s="374"/>
      <c r="IJ397" s="374"/>
      <c r="IK397" s="374"/>
      <c r="IL397" s="374"/>
      <c r="IM397" s="374"/>
      <c r="IN397" s="374"/>
      <c r="IO397" s="374"/>
      <c r="IP397" s="374"/>
      <c r="IQ397" s="374"/>
      <c r="IR397" s="374"/>
      <c r="IS397" s="374"/>
      <c r="IT397" s="374"/>
      <c r="IU397" s="374"/>
      <c r="IV397" s="374"/>
      <c r="IW397" s="374"/>
      <c r="IX397" s="374"/>
      <c r="IY397" s="374"/>
      <c r="IZ397" s="374"/>
      <c r="JA397" s="374"/>
      <c r="JB397" s="374"/>
      <c r="JC397" s="374"/>
      <c r="JD397" s="374"/>
      <c r="JE397" s="374"/>
      <c r="JF397" s="374"/>
      <c r="JG397" s="374"/>
      <c r="JH397" s="374"/>
      <c r="JI397" s="374"/>
      <c r="JJ397" s="374"/>
      <c r="JK397" s="374"/>
      <c r="JL397" s="374"/>
      <c r="JM397" s="374"/>
      <c r="JN397" s="374"/>
      <c r="JO397" s="374"/>
      <c r="JP397" s="374"/>
      <c r="JQ397" s="374"/>
      <c r="JR397" s="374"/>
      <c r="JS397" s="374"/>
      <c r="JT397" s="374"/>
      <c r="JU397" s="374"/>
      <c r="JV397" s="374"/>
    </row>
    <row r="398" spans="1:282" s="357" customFormat="1" ht="33" customHeight="1" outlineLevel="1">
      <c r="A398" s="697"/>
      <c r="B398" s="641" t="s">
        <v>2158</v>
      </c>
      <c r="C398" s="417" t="s">
        <v>80</v>
      </c>
      <c r="D398" s="360" t="s">
        <v>82</v>
      </c>
      <c r="E398" s="360" t="s">
        <v>80</v>
      </c>
      <c r="F398" s="360" t="s">
        <v>80</v>
      </c>
      <c r="G398" s="361" t="s">
        <v>2159</v>
      </c>
      <c r="H398" s="360" t="s">
        <v>2160</v>
      </c>
      <c r="I398" s="401">
        <v>258925.89</v>
      </c>
      <c r="J398" s="424">
        <v>258925.89</v>
      </c>
      <c r="K398" s="359">
        <v>0</v>
      </c>
      <c r="L398" s="401">
        <v>258925.89</v>
      </c>
      <c r="M398" s="401">
        <v>258925.89</v>
      </c>
      <c r="N398" s="403">
        <v>0</v>
      </c>
      <c r="O398" s="359">
        <v>0</v>
      </c>
      <c r="P398" s="399" t="s">
        <v>80</v>
      </c>
      <c r="Q398" s="364" t="s">
        <v>80</v>
      </c>
      <c r="R398" s="360" t="s">
        <v>86</v>
      </c>
      <c r="S398" s="360"/>
      <c r="T398" s="359">
        <v>0</v>
      </c>
      <c r="U398" s="359">
        <v>0</v>
      </c>
      <c r="V398" s="359">
        <v>0</v>
      </c>
      <c r="W398" s="359">
        <v>0</v>
      </c>
      <c r="X398" s="359">
        <v>0</v>
      </c>
      <c r="Y398" s="359">
        <v>0</v>
      </c>
      <c r="Z398" s="359">
        <v>0</v>
      </c>
      <c r="AA398" s="359">
        <v>0</v>
      </c>
      <c r="AB398" s="359">
        <v>0</v>
      </c>
      <c r="AC398" s="359">
        <v>0</v>
      </c>
      <c r="AD398" s="359">
        <v>0</v>
      </c>
      <c r="AE398" s="359">
        <v>0</v>
      </c>
      <c r="AF398" s="359">
        <v>0</v>
      </c>
      <c r="AG398" s="359">
        <v>0</v>
      </c>
      <c r="AH398" s="359">
        <v>0</v>
      </c>
      <c r="AI398" s="359">
        <v>0</v>
      </c>
      <c r="AJ398" s="359">
        <v>0</v>
      </c>
      <c r="AK398" s="359">
        <v>0</v>
      </c>
      <c r="AL398" s="359">
        <v>0</v>
      </c>
      <c r="AM398" s="359">
        <v>0</v>
      </c>
      <c r="AN398" s="359">
        <v>0</v>
      </c>
      <c r="AO398" s="359">
        <v>0</v>
      </c>
      <c r="AP398" s="359">
        <v>0</v>
      </c>
      <c r="AQ398" s="359">
        <v>0</v>
      </c>
      <c r="AR398" s="359">
        <v>0</v>
      </c>
      <c r="AS398" s="359">
        <v>0</v>
      </c>
      <c r="AT398" s="359">
        <v>0</v>
      </c>
      <c r="AU398" s="359">
        <v>0</v>
      </c>
      <c r="AV398" s="359">
        <v>0</v>
      </c>
      <c r="AW398" s="359">
        <v>0</v>
      </c>
      <c r="AX398" s="359">
        <v>0</v>
      </c>
      <c r="AY398" s="359">
        <v>0</v>
      </c>
      <c r="AZ398" s="359">
        <v>0</v>
      </c>
      <c r="BA398" s="359">
        <v>0</v>
      </c>
      <c r="BB398" s="425" t="s">
        <v>2161</v>
      </c>
      <c r="BC398" s="360" t="s">
        <v>80</v>
      </c>
      <c r="BD398" s="416">
        <v>0</v>
      </c>
      <c r="BE398" s="416">
        <v>0</v>
      </c>
      <c r="BF398" s="364" t="s">
        <v>1971</v>
      </c>
      <c r="BG398" s="364"/>
      <c r="BH398" s="360" t="s">
        <v>82</v>
      </c>
      <c r="BI398" s="360" t="s">
        <v>2833</v>
      </c>
      <c r="BJ398" s="391"/>
      <c r="BK398" s="374"/>
      <c r="BL398" s="374"/>
      <c r="BM398" s="374"/>
      <c r="BN398" s="374"/>
      <c r="BO398" s="374"/>
      <c r="BP398" s="374"/>
      <c r="BQ398" s="374"/>
      <c r="BR398" s="374"/>
      <c r="BS398" s="374"/>
      <c r="BT398" s="374"/>
      <c r="BU398" s="374"/>
      <c r="BV398" s="374"/>
      <c r="BW398" s="374"/>
      <c r="BX398" s="374"/>
      <c r="BY398" s="374"/>
      <c r="BZ398" s="374"/>
      <c r="CA398" s="374"/>
      <c r="CB398" s="374"/>
      <c r="CC398" s="374"/>
      <c r="CD398" s="374"/>
      <c r="CE398" s="374"/>
      <c r="CF398" s="374"/>
      <c r="CG398" s="374"/>
      <c r="CH398" s="374"/>
      <c r="CI398" s="374"/>
      <c r="CJ398" s="374"/>
      <c r="CK398" s="374"/>
      <c r="CL398" s="374"/>
      <c r="CM398" s="374"/>
      <c r="CN398" s="374"/>
      <c r="CO398" s="374"/>
      <c r="CP398" s="374"/>
      <c r="CQ398" s="374"/>
      <c r="CR398" s="374"/>
      <c r="CS398" s="374"/>
      <c r="CT398" s="374"/>
      <c r="CU398" s="374"/>
      <c r="CV398" s="374"/>
      <c r="CW398" s="374"/>
      <c r="CX398" s="374"/>
      <c r="CY398" s="374"/>
      <c r="CZ398" s="374"/>
      <c r="DA398" s="374"/>
      <c r="DB398" s="374"/>
      <c r="DC398" s="374"/>
      <c r="DD398" s="374"/>
      <c r="DE398" s="374"/>
      <c r="DF398" s="374"/>
      <c r="DG398" s="374"/>
      <c r="DH398" s="374"/>
      <c r="DI398" s="374"/>
      <c r="DJ398" s="374"/>
      <c r="DK398" s="374"/>
      <c r="DL398" s="374"/>
      <c r="DM398" s="374"/>
      <c r="DN398" s="374"/>
      <c r="DO398" s="374"/>
      <c r="DP398" s="374"/>
      <c r="DQ398" s="374"/>
      <c r="DR398" s="374"/>
      <c r="DS398" s="374"/>
      <c r="DT398" s="374"/>
      <c r="DU398" s="374"/>
      <c r="DV398" s="374"/>
      <c r="DW398" s="374"/>
      <c r="DX398" s="374"/>
      <c r="DY398" s="374"/>
      <c r="DZ398" s="374"/>
      <c r="EA398" s="374"/>
      <c r="EB398" s="374"/>
      <c r="EC398" s="374"/>
      <c r="ED398" s="374"/>
      <c r="EE398" s="374"/>
      <c r="EF398" s="374"/>
      <c r="EG398" s="374"/>
      <c r="EH398" s="374"/>
      <c r="EI398" s="374"/>
      <c r="EJ398" s="374"/>
      <c r="EK398" s="374"/>
      <c r="EL398" s="374"/>
      <c r="EM398" s="374"/>
      <c r="EN398" s="374"/>
      <c r="EO398" s="374"/>
      <c r="EP398" s="374"/>
      <c r="EQ398" s="374"/>
      <c r="ER398" s="374"/>
      <c r="ES398" s="374"/>
      <c r="ET398" s="374"/>
      <c r="EU398" s="374"/>
      <c r="EV398" s="374"/>
      <c r="EW398" s="374"/>
      <c r="EX398" s="374"/>
      <c r="EY398" s="374"/>
      <c r="EZ398" s="374"/>
      <c r="FA398" s="374"/>
      <c r="FB398" s="374"/>
      <c r="FC398" s="374"/>
      <c r="FD398" s="374"/>
      <c r="FE398" s="374"/>
      <c r="FF398" s="374"/>
      <c r="FG398" s="374"/>
      <c r="FH398" s="374"/>
      <c r="FI398" s="374"/>
      <c r="FJ398" s="374"/>
      <c r="FK398" s="374"/>
      <c r="FL398" s="374"/>
      <c r="FM398" s="374"/>
      <c r="FN398" s="374"/>
      <c r="FO398" s="374"/>
      <c r="FP398" s="374"/>
      <c r="FQ398" s="374"/>
      <c r="FR398" s="374"/>
      <c r="FS398" s="374"/>
      <c r="FT398" s="374"/>
      <c r="FU398" s="374"/>
      <c r="FV398" s="374"/>
      <c r="FW398" s="374"/>
      <c r="FX398" s="374"/>
      <c r="FY398" s="374"/>
      <c r="FZ398" s="374"/>
      <c r="GA398" s="374"/>
      <c r="GB398" s="374"/>
      <c r="GC398" s="374"/>
      <c r="GD398" s="374"/>
      <c r="GE398" s="374"/>
      <c r="GF398" s="374"/>
      <c r="GG398" s="374"/>
      <c r="GH398" s="374"/>
      <c r="GI398" s="374"/>
      <c r="GJ398" s="374"/>
      <c r="GK398" s="374"/>
      <c r="GL398" s="374"/>
      <c r="GM398" s="374"/>
      <c r="GN398" s="374"/>
      <c r="GO398" s="374"/>
      <c r="GP398" s="374"/>
      <c r="GQ398" s="374"/>
      <c r="GR398" s="374"/>
      <c r="GS398" s="374"/>
      <c r="GT398" s="374"/>
      <c r="GU398" s="374"/>
      <c r="GV398" s="374"/>
      <c r="GW398" s="374"/>
      <c r="GX398" s="374"/>
      <c r="GY398" s="374"/>
      <c r="GZ398" s="374"/>
      <c r="HA398" s="374"/>
      <c r="HB398" s="374"/>
      <c r="HC398" s="374"/>
      <c r="HD398" s="374"/>
      <c r="HE398" s="374"/>
      <c r="HF398" s="374"/>
      <c r="HG398" s="374"/>
      <c r="HH398" s="374"/>
      <c r="HI398" s="374"/>
      <c r="HJ398" s="374"/>
      <c r="HK398" s="374"/>
      <c r="HL398" s="374"/>
      <c r="HM398" s="374"/>
      <c r="HN398" s="374"/>
      <c r="HO398" s="374"/>
      <c r="HP398" s="374"/>
      <c r="HQ398" s="374"/>
      <c r="HR398" s="374"/>
      <c r="HS398" s="374"/>
      <c r="HT398" s="374"/>
      <c r="HU398" s="374"/>
      <c r="HV398" s="374"/>
      <c r="HW398" s="374"/>
      <c r="HX398" s="374"/>
      <c r="HY398" s="374"/>
      <c r="HZ398" s="374"/>
      <c r="IA398" s="374"/>
      <c r="IB398" s="374"/>
      <c r="IC398" s="374"/>
      <c r="ID398" s="374"/>
      <c r="IE398" s="374"/>
      <c r="IF398" s="374"/>
      <c r="IG398" s="374"/>
      <c r="IH398" s="374"/>
      <c r="II398" s="374"/>
      <c r="IJ398" s="374"/>
      <c r="IK398" s="374"/>
      <c r="IL398" s="374"/>
      <c r="IM398" s="374"/>
      <c r="IN398" s="374"/>
      <c r="IO398" s="374"/>
      <c r="IP398" s="374"/>
      <c r="IQ398" s="374"/>
      <c r="IR398" s="374"/>
      <c r="IS398" s="374"/>
      <c r="IT398" s="374"/>
      <c r="IU398" s="374"/>
      <c r="IV398" s="374"/>
      <c r="IW398" s="374"/>
      <c r="IX398" s="374"/>
      <c r="IY398" s="374"/>
      <c r="IZ398" s="374"/>
      <c r="JA398" s="374"/>
      <c r="JB398" s="374"/>
      <c r="JC398" s="374"/>
      <c r="JD398" s="374"/>
      <c r="JE398" s="374"/>
      <c r="JF398" s="374"/>
      <c r="JG398" s="374"/>
      <c r="JH398" s="374"/>
      <c r="JI398" s="374"/>
      <c r="JJ398" s="374"/>
      <c r="JK398" s="374"/>
      <c r="JL398" s="374"/>
      <c r="JM398" s="374"/>
      <c r="JN398" s="374"/>
      <c r="JO398" s="374"/>
      <c r="JP398" s="374"/>
      <c r="JQ398" s="374"/>
      <c r="JR398" s="374"/>
      <c r="JS398" s="374"/>
      <c r="JT398" s="374"/>
      <c r="JU398" s="374"/>
      <c r="JV398" s="374"/>
    </row>
    <row r="399" spans="1:282" s="357" customFormat="1" ht="86.25" customHeight="1" outlineLevel="1">
      <c r="A399" s="697"/>
      <c r="B399" s="641" t="s">
        <v>2307</v>
      </c>
      <c r="C399" s="417" t="s">
        <v>80</v>
      </c>
      <c r="D399" s="360" t="s">
        <v>82</v>
      </c>
      <c r="E399" s="360" t="s">
        <v>1086</v>
      </c>
      <c r="F399" s="360" t="s">
        <v>1086</v>
      </c>
      <c r="G399" s="361" t="s">
        <v>80</v>
      </c>
      <c r="H399" s="360" t="s">
        <v>2360</v>
      </c>
      <c r="I399" s="401">
        <v>2800</v>
      </c>
      <c r="J399" s="401">
        <v>2800</v>
      </c>
      <c r="K399" s="359">
        <v>0</v>
      </c>
      <c r="L399" s="401">
        <v>0</v>
      </c>
      <c r="M399" s="401">
        <v>660</v>
      </c>
      <c r="N399" s="403">
        <v>0</v>
      </c>
      <c r="O399" s="359">
        <v>0</v>
      </c>
      <c r="P399" s="399" t="s">
        <v>80</v>
      </c>
      <c r="Q399" s="364" t="s">
        <v>80</v>
      </c>
      <c r="R399" s="360" t="s">
        <v>86</v>
      </c>
      <c r="S399" s="360"/>
      <c r="T399" s="359">
        <v>0</v>
      </c>
      <c r="U399" s="359">
        <v>0</v>
      </c>
      <c r="V399" s="359">
        <v>0</v>
      </c>
      <c r="W399" s="359">
        <v>0</v>
      </c>
      <c r="X399" s="359">
        <v>0</v>
      </c>
      <c r="Y399" s="359">
        <v>0</v>
      </c>
      <c r="Z399" s="359">
        <v>0</v>
      </c>
      <c r="AA399" s="359">
        <v>0</v>
      </c>
      <c r="AB399" s="359">
        <v>0</v>
      </c>
      <c r="AC399" s="359">
        <v>0</v>
      </c>
      <c r="AD399" s="359">
        <v>0</v>
      </c>
      <c r="AE399" s="359">
        <v>0</v>
      </c>
      <c r="AF399" s="359">
        <v>0</v>
      </c>
      <c r="AG399" s="359">
        <v>0</v>
      </c>
      <c r="AH399" s="359">
        <v>0</v>
      </c>
      <c r="AI399" s="359">
        <v>0</v>
      </c>
      <c r="AJ399" s="359">
        <v>0</v>
      </c>
      <c r="AK399" s="359">
        <v>0</v>
      </c>
      <c r="AL399" s="359">
        <v>0</v>
      </c>
      <c r="AM399" s="359">
        <v>0</v>
      </c>
      <c r="AN399" s="359">
        <v>0</v>
      </c>
      <c r="AO399" s="359">
        <v>0</v>
      </c>
      <c r="AP399" s="359">
        <v>0</v>
      </c>
      <c r="AQ399" s="359">
        <v>0</v>
      </c>
      <c r="AR399" s="359">
        <v>0</v>
      </c>
      <c r="AS399" s="359">
        <v>0</v>
      </c>
      <c r="AT399" s="359">
        <v>0</v>
      </c>
      <c r="AU399" s="359">
        <v>0</v>
      </c>
      <c r="AV399" s="359">
        <v>0</v>
      </c>
      <c r="AW399" s="359">
        <v>0</v>
      </c>
      <c r="AX399" s="359">
        <v>0</v>
      </c>
      <c r="AY399" s="359">
        <v>0</v>
      </c>
      <c r="AZ399" s="359">
        <v>0</v>
      </c>
      <c r="BA399" s="359">
        <v>0</v>
      </c>
      <c r="BB399" s="425" t="s">
        <v>2308</v>
      </c>
      <c r="BC399" s="360" t="s">
        <v>80</v>
      </c>
      <c r="BD399" s="416">
        <v>0</v>
      </c>
      <c r="BE399" s="416">
        <v>0</v>
      </c>
      <c r="BF399" s="364" t="s">
        <v>1972</v>
      </c>
      <c r="BG399" s="364"/>
      <c r="BH399" s="360" t="s">
        <v>82</v>
      </c>
      <c r="BI399" s="360" t="s">
        <v>2833</v>
      </c>
      <c r="BJ399" s="391"/>
      <c r="BK399" s="374"/>
      <c r="BL399" s="374"/>
      <c r="BM399" s="374"/>
      <c r="BN399" s="374"/>
      <c r="BO399" s="374"/>
      <c r="BP399" s="374"/>
      <c r="BQ399" s="374"/>
      <c r="BR399" s="374"/>
      <c r="BS399" s="374"/>
      <c r="BT399" s="374"/>
      <c r="BU399" s="374"/>
      <c r="BV399" s="374"/>
      <c r="BW399" s="374"/>
      <c r="BX399" s="374"/>
      <c r="BY399" s="374"/>
      <c r="BZ399" s="374"/>
      <c r="CA399" s="374"/>
      <c r="CB399" s="374"/>
      <c r="CC399" s="374"/>
      <c r="CD399" s="374"/>
      <c r="CE399" s="374"/>
      <c r="CF399" s="374"/>
      <c r="CG399" s="374"/>
      <c r="CH399" s="374"/>
      <c r="CI399" s="374"/>
      <c r="CJ399" s="374"/>
      <c r="CK399" s="374"/>
      <c r="CL399" s="374"/>
      <c r="CM399" s="374"/>
      <c r="CN399" s="374"/>
      <c r="CO399" s="374"/>
      <c r="CP399" s="374"/>
      <c r="CQ399" s="374"/>
      <c r="CR399" s="374"/>
      <c r="CS399" s="374"/>
      <c r="CT399" s="374"/>
      <c r="CU399" s="374"/>
      <c r="CV399" s="374"/>
      <c r="CW399" s="374"/>
      <c r="CX399" s="374"/>
      <c r="CY399" s="374"/>
      <c r="CZ399" s="374"/>
      <c r="DA399" s="374"/>
      <c r="DB399" s="374"/>
      <c r="DC399" s="374"/>
      <c r="DD399" s="374"/>
      <c r="DE399" s="374"/>
      <c r="DF399" s="374"/>
      <c r="DG399" s="374"/>
      <c r="DH399" s="374"/>
      <c r="DI399" s="374"/>
      <c r="DJ399" s="374"/>
      <c r="DK399" s="374"/>
      <c r="DL399" s="374"/>
      <c r="DM399" s="374"/>
      <c r="DN399" s="374"/>
      <c r="DO399" s="374"/>
      <c r="DP399" s="374"/>
      <c r="DQ399" s="374"/>
      <c r="DR399" s="374"/>
      <c r="DS399" s="374"/>
      <c r="DT399" s="374"/>
      <c r="DU399" s="374"/>
      <c r="DV399" s="374"/>
      <c r="DW399" s="374"/>
      <c r="DX399" s="374"/>
      <c r="DY399" s="374"/>
      <c r="DZ399" s="374"/>
      <c r="EA399" s="374"/>
      <c r="EB399" s="374"/>
      <c r="EC399" s="374"/>
      <c r="ED399" s="374"/>
      <c r="EE399" s="374"/>
      <c r="EF399" s="374"/>
      <c r="EG399" s="374"/>
      <c r="EH399" s="374"/>
      <c r="EI399" s="374"/>
      <c r="EJ399" s="374"/>
      <c r="EK399" s="374"/>
      <c r="EL399" s="374"/>
      <c r="EM399" s="374"/>
      <c r="EN399" s="374"/>
      <c r="EO399" s="374"/>
      <c r="EP399" s="374"/>
      <c r="EQ399" s="374"/>
      <c r="ER399" s="374"/>
      <c r="ES399" s="374"/>
      <c r="ET399" s="374"/>
      <c r="EU399" s="374"/>
      <c r="EV399" s="374"/>
      <c r="EW399" s="374"/>
      <c r="EX399" s="374"/>
      <c r="EY399" s="374"/>
      <c r="EZ399" s="374"/>
      <c r="FA399" s="374"/>
      <c r="FB399" s="374"/>
      <c r="FC399" s="374"/>
      <c r="FD399" s="374"/>
      <c r="FE399" s="374"/>
      <c r="FF399" s="374"/>
      <c r="FG399" s="374"/>
      <c r="FH399" s="374"/>
      <c r="FI399" s="374"/>
      <c r="FJ399" s="374"/>
      <c r="FK399" s="374"/>
      <c r="FL399" s="374"/>
      <c r="FM399" s="374"/>
      <c r="FN399" s="374"/>
      <c r="FO399" s="374"/>
      <c r="FP399" s="374"/>
      <c r="FQ399" s="374"/>
      <c r="FR399" s="374"/>
      <c r="FS399" s="374"/>
      <c r="FT399" s="374"/>
      <c r="FU399" s="374"/>
      <c r="FV399" s="374"/>
      <c r="FW399" s="374"/>
      <c r="FX399" s="374"/>
      <c r="FY399" s="374"/>
      <c r="FZ399" s="374"/>
      <c r="GA399" s="374"/>
      <c r="GB399" s="374"/>
      <c r="GC399" s="374"/>
      <c r="GD399" s="374"/>
      <c r="GE399" s="374"/>
      <c r="GF399" s="374"/>
      <c r="GG399" s="374"/>
      <c r="GH399" s="374"/>
      <c r="GI399" s="374"/>
      <c r="GJ399" s="374"/>
      <c r="GK399" s="374"/>
      <c r="GL399" s="374"/>
      <c r="GM399" s="374"/>
      <c r="GN399" s="374"/>
      <c r="GO399" s="374"/>
      <c r="GP399" s="374"/>
      <c r="GQ399" s="374"/>
      <c r="GR399" s="374"/>
      <c r="GS399" s="374"/>
      <c r="GT399" s="374"/>
      <c r="GU399" s="374"/>
      <c r="GV399" s="374"/>
      <c r="GW399" s="374"/>
      <c r="GX399" s="374"/>
      <c r="GY399" s="374"/>
      <c r="GZ399" s="374"/>
      <c r="HA399" s="374"/>
      <c r="HB399" s="374"/>
      <c r="HC399" s="374"/>
      <c r="HD399" s="374"/>
      <c r="HE399" s="374"/>
      <c r="HF399" s="374"/>
      <c r="HG399" s="374"/>
      <c r="HH399" s="374"/>
      <c r="HI399" s="374"/>
      <c r="HJ399" s="374"/>
      <c r="HK399" s="374"/>
      <c r="HL399" s="374"/>
      <c r="HM399" s="374"/>
      <c r="HN399" s="374"/>
      <c r="HO399" s="374"/>
      <c r="HP399" s="374"/>
      <c r="HQ399" s="374"/>
      <c r="HR399" s="374"/>
      <c r="HS399" s="374"/>
      <c r="HT399" s="374"/>
      <c r="HU399" s="374"/>
      <c r="HV399" s="374"/>
      <c r="HW399" s="374"/>
      <c r="HX399" s="374"/>
      <c r="HY399" s="374"/>
      <c r="HZ399" s="374"/>
      <c r="IA399" s="374"/>
      <c r="IB399" s="374"/>
      <c r="IC399" s="374"/>
      <c r="ID399" s="374"/>
      <c r="IE399" s="374"/>
      <c r="IF399" s="374"/>
      <c r="IG399" s="374"/>
      <c r="IH399" s="374"/>
      <c r="II399" s="374"/>
      <c r="IJ399" s="374"/>
      <c r="IK399" s="374"/>
      <c r="IL399" s="374"/>
      <c r="IM399" s="374"/>
      <c r="IN399" s="374"/>
      <c r="IO399" s="374"/>
      <c r="IP399" s="374"/>
      <c r="IQ399" s="374"/>
      <c r="IR399" s="374"/>
      <c r="IS399" s="374"/>
      <c r="IT399" s="374"/>
      <c r="IU399" s="374"/>
      <c r="IV399" s="374"/>
      <c r="IW399" s="374"/>
      <c r="IX399" s="374"/>
      <c r="IY399" s="374"/>
      <c r="IZ399" s="374"/>
      <c r="JA399" s="374"/>
      <c r="JB399" s="374"/>
      <c r="JC399" s="374"/>
      <c r="JD399" s="374"/>
      <c r="JE399" s="374"/>
      <c r="JF399" s="374"/>
      <c r="JG399" s="374"/>
      <c r="JH399" s="374"/>
      <c r="JI399" s="374"/>
      <c r="JJ399" s="374"/>
      <c r="JK399" s="374"/>
      <c r="JL399" s="374"/>
      <c r="JM399" s="374"/>
      <c r="JN399" s="374"/>
      <c r="JO399" s="374"/>
      <c r="JP399" s="374"/>
      <c r="JQ399" s="374"/>
      <c r="JR399" s="374"/>
      <c r="JS399" s="374"/>
      <c r="JT399" s="374"/>
      <c r="JU399" s="374"/>
      <c r="JV399" s="374"/>
    </row>
    <row r="400" spans="1:282" s="357" customFormat="1" ht="86.25" customHeight="1" outlineLevel="1">
      <c r="A400" s="697"/>
      <c r="B400" s="641" t="s">
        <v>2570</v>
      </c>
      <c r="C400" s="417" t="s">
        <v>2571</v>
      </c>
      <c r="D400" s="360" t="s">
        <v>82</v>
      </c>
      <c r="E400" s="360" t="s">
        <v>80</v>
      </c>
      <c r="F400" s="360" t="s">
        <v>80</v>
      </c>
      <c r="G400" s="361" t="s">
        <v>80</v>
      </c>
      <c r="H400" s="360" t="s">
        <v>2572</v>
      </c>
      <c r="I400" s="401">
        <v>241640</v>
      </c>
      <c r="J400" s="401">
        <v>241640</v>
      </c>
      <c r="K400" s="359">
        <v>0</v>
      </c>
      <c r="L400" s="401">
        <v>241640</v>
      </c>
      <c r="M400" s="401">
        <v>241640</v>
      </c>
      <c r="N400" s="403">
        <v>0</v>
      </c>
      <c r="O400" s="359">
        <v>0</v>
      </c>
      <c r="P400" s="399" t="s">
        <v>80</v>
      </c>
      <c r="Q400" s="364" t="s">
        <v>80</v>
      </c>
      <c r="R400" s="360" t="s">
        <v>86</v>
      </c>
      <c r="S400" s="360"/>
      <c r="T400" s="359">
        <v>0</v>
      </c>
      <c r="U400" s="359">
        <v>0</v>
      </c>
      <c r="V400" s="359">
        <v>0</v>
      </c>
      <c r="W400" s="359">
        <v>0</v>
      </c>
      <c r="X400" s="359">
        <v>0</v>
      </c>
      <c r="Y400" s="359">
        <v>0</v>
      </c>
      <c r="Z400" s="359">
        <v>0</v>
      </c>
      <c r="AA400" s="359">
        <v>0</v>
      </c>
      <c r="AB400" s="359">
        <v>0</v>
      </c>
      <c r="AC400" s="359">
        <v>0</v>
      </c>
      <c r="AD400" s="359">
        <v>0</v>
      </c>
      <c r="AE400" s="359">
        <v>0</v>
      </c>
      <c r="AF400" s="359">
        <v>0</v>
      </c>
      <c r="AG400" s="359">
        <v>0</v>
      </c>
      <c r="AH400" s="359">
        <v>0</v>
      </c>
      <c r="AI400" s="359">
        <v>0</v>
      </c>
      <c r="AJ400" s="359">
        <v>0</v>
      </c>
      <c r="AK400" s="359">
        <v>0</v>
      </c>
      <c r="AL400" s="359">
        <v>0</v>
      </c>
      <c r="AM400" s="359">
        <v>0</v>
      </c>
      <c r="AN400" s="359">
        <v>0</v>
      </c>
      <c r="AO400" s="359">
        <v>0</v>
      </c>
      <c r="AP400" s="359">
        <v>0</v>
      </c>
      <c r="AQ400" s="359">
        <v>0</v>
      </c>
      <c r="AR400" s="359">
        <v>0</v>
      </c>
      <c r="AS400" s="359">
        <v>0</v>
      </c>
      <c r="AT400" s="359">
        <v>0</v>
      </c>
      <c r="AU400" s="359">
        <v>0</v>
      </c>
      <c r="AV400" s="359">
        <v>0</v>
      </c>
      <c r="AW400" s="359">
        <v>0</v>
      </c>
      <c r="AX400" s="359">
        <v>0</v>
      </c>
      <c r="AY400" s="359">
        <v>0</v>
      </c>
      <c r="AZ400" s="359">
        <v>0</v>
      </c>
      <c r="BA400" s="359">
        <v>0</v>
      </c>
      <c r="BB400" s="425" t="s">
        <v>2573</v>
      </c>
      <c r="BC400" s="360" t="s">
        <v>80</v>
      </c>
      <c r="BD400" s="416">
        <v>0</v>
      </c>
      <c r="BE400" s="416">
        <v>0</v>
      </c>
      <c r="BF400" s="364" t="s">
        <v>1971</v>
      </c>
      <c r="BG400" s="364" t="s">
        <v>80</v>
      </c>
      <c r="BH400" s="360" t="s">
        <v>82</v>
      </c>
      <c r="BI400" s="360" t="s">
        <v>2833</v>
      </c>
      <c r="BJ400" s="391"/>
      <c r="BK400" s="374"/>
      <c r="BL400" s="374"/>
      <c r="BM400" s="374"/>
      <c r="BN400" s="374"/>
      <c r="BO400" s="374"/>
      <c r="BP400" s="374"/>
      <c r="BQ400" s="374"/>
      <c r="BR400" s="374"/>
      <c r="BS400" s="374"/>
      <c r="BT400" s="374"/>
      <c r="BU400" s="374"/>
      <c r="BV400" s="374"/>
      <c r="BW400" s="374"/>
      <c r="BX400" s="374"/>
      <c r="BY400" s="374"/>
      <c r="BZ400" s="374"/>
      <c r="CA400" s="374"/>
      <c r="CB400" s="374"/>
      <c r="CC400" s="374"/>
      <c r="CD400" s="374"/>
      <c r="CE400" s="374"/>
      <c r="CF400" s="374"/>
      <c r="CG400" s="374"/>
      <c r="CH400" s="374"/>
      <c r="CI400" s="374"/>
      <c r="CJ400" s="374"/>
      <c r="CK400" s="374"/>
      <c r="CL400" s="374"/>
      <c r="CM400" s="374"/>
      <c r="CN400" s="374"/>
      <c r="CO400" s="374"/>
      <c r="CP400" s="374"/>
      <c r="CQ400" s="374"/>
      <c r="CR400" s="374"/>
      <c r="CS400" s="374"/>
      <c r="CT400" s="374"/>
      <c r="CU400" s="374"/>
      <c r="CV400" s="374"/>
      <c r="CW400" s="374"/>
      <c r="CX400" s="374"/>
      <c r="CY400" s="374"/>
      <c r="CZ400" s="374"/>
      <c r="DA400" s="374"/>
      <c r="DB400" s="374"/>
      <c r="DC400" s="374"/>
      <c r="DD400" s="374"/>
      <c r="DE400" s="374"/>
      <c r="DF400" s="374"/>
      <c r="DG400" s="374"/>
      <c r="DH400" s="374"/>
      <c r="DI400" s="374"/>
      <c r="DJ400" s="374"/>
      <c r="DK400" s="374"/>
      <c r="DL400" s="374"/>
      <c r="DM400" s="374"/>
      <c r="DN400" s="374"/>
      <c r="DO400" s="374"/>
      <c r="DP400" s="374"/>
      <c r="DQ400" s="374"/>
      <c r="DR400" s="374"/>
      <c r="DS400" s="374"/>
      <c r="DT400" s="374"/>
      <c r="DU400" s="374"/>
      <c r="DV400" s="374"/>
      <c r="DW400" s="374"/>
      <c r="DX400" s="374"/>
      <c r="DY400" s="374"/>
      <c r="DZ400" s="374"/>
      <c r="EA400" s="374"/>
      <c r="EB400" s="374"/>
      <c r="EC400" s="374"/>
      <c r="ED400" s="374"/>
      <c r="EE400" s="374"/>
      <c r="EF400" s="374"/>
      <c r="EG400" s="374"/>
      <c r="EH400" s="374"/>
      <c r="EI400" s="374"/>
      <c r="EJ400" s="374"/>
      <c r="EK400" s="374"/>
      <c r="EL400" s="374"/>
      <c r="EM400" s="374"/>
      <c r="EN400" s="374"/>
      <c r="EO400" s="374"/>
      <c r="EP400" s="374"/>
      <c r="EQ400" s="374"/>
      <c r="ER400" s="374"/>
      <c r="ES400" s="374"/>
      <c r="ET400" s="374"/>
      <c r="EU400" s="374"/>
      <c r="EV400" s="374"/>
      <c r="EW400" s="374"/>
      <c r="EX400" s="374"/>
      <c r="EY400" s="374"/>
      <c r="EZ400" s="374"/>
      <c r="FA400" s="374"/>
      <c r="FB400" s="374"/>
      <c r="FC400" s="374"/>
      <c r="FD400" s="374"/>
      <c r="FE400" s="374"/>
      <c r="FF400" s="374"/>
      <c r="FG400" s="374"/>
      <c r="FH400" s="374"/>
      <c r="FI400" s="374"/>
      <c r="FJ400" s="374"/>
      <c r="FK400" s="374"/>
      <c r="FL400" s="374"/>
      <c r="FM400" s="374"/>
      <c r="FN400" s="374"/>
      <c r="FO400" s="374"/>
      <c r="FP400" s="374"/>
      <c r="FQ400" s="374"/>
      <c r="FR400" s="374"/>
      <c r="FS400" s="374"/>
      <c r="FT400" s="374"/>
      <c r="FU400" s="374"/>
      <c r="FV400" s="374"/>
      <c r="FW400" s="374"/>
      <c r="FX400" s="374"/>
      <c r="FY400" s="374"/>
      <c r="FZ400" s="374"/>
      <c r="GA400" s="374"/>
      <c r="GB400" s="374"/>
      <c r="GC400" s="374"/>
      <c r="GD400" s="374"/>
      <c r="GE400" s="374"/>
      <c r="GF400" s="374"/>
      <c r="GG400" s="374"/>
      <c r="GH400" s="374"/>
      <c r="GI400" s="374"/>
      <c r="GJ400" s="374"/>
      <c r="GK400" s="374"/>
      <c r="GL400" s="374"/>
      <c r="GM400" s="374"/>
      <c r="GN400" s="374"/>
      <c r="GO400" s="374"/>
      <c r="GP400" s="374"/>
      <c r="GQ400" s="374"/>
      <c r="GR400" s="374"/>
      <c r="GS400" s="374"/>
      <c r="GT400" s="374"/>
      <c r="GU400" s="374"/>
      <c r="GV400" s="374"/>
      <c r="GW400" s="374"/>
      <c r="GX400" s="374"/>
      <c r="GY400" s="374"/>
      <c r="GZ400" s="374"/>
      <c r="HA400" s="374"/>
      <c r="HB400" s="374"/>
      <c r="HC400" s="374"/>
      <c r="HD400" s="374"/>
      <c r="HE400" s="374"/>
      <c r="HF400" s="374"/>
      <c r="HG400" s="374"/>
      <c r="HH400" s="374"/>
      <c r="HI400" s="374"/>
      <c r="HJ400" s="374"/>
      <c r="HK400" s="374"/>
      <c r="HL400" s="374"/>
      <c r="HM400" s="374"/>
      <c r="HN400" s="374"/>
      <c r="HO400" s="374"/>
      <c r="HP400" s="374"/>
      <c r="HQ400" s="374"/>
      <c r="HR400" s="374"/>
      <c r="HS400" s="374"/>
      <c r="HT400" s="374"/>
      <c r="HU400" s="374"/>
      <c r="HV400" s="374"/>
      <c r="HW400" s="374"/>
      <c r="HX400" s="374"/>
      <c r="HY400" s="374"/>
      <c r="HZ400" s="374"/>
      <c r="IA400" s="374"/>
      <c r="IB400" s="374"/>
      <c r="IC400" s="374"/>
      <c r="ID400" s="374"/>
      <c r="IE400" s="374"/>
      <c r="IF400" s="374"/>
      <c r="IG400" s="374"/>
      <c r="IH400" s="374"/>
      <c r="II400" s="374"/>
      <c r="IJ400" s="374"/>
      <c r="IK400" s="374"/>
      <c r="IL400" s="374"/>
      <c r="IM400" s="374"/>
      <c r="IN400" s="374"/>
      <c r="IO400" s="374"/>
      <c r="IP400" s="374"/>
      <c r="IQ400" s="374"/>
      <c r="IR400" s="374"/>
      <c r="IS400" s="374"/>
      <c r="IT400" s="374"/>
      <c r="IU400" s="374"/>
      <c r="IV400" s="374"/>
      <c r="IW400" s="374"/>
      <c r="IX400" s="374"/>
      <c r="IY400" s="374"/>
      <c r="IZ400" s="374"/>
      <c r="JA400" s="374"/>
      <c r="JB400" s="374"/>
      <c r="JC400" s="374"/>
      <c r="JD400" s="374"/>
      <c r="JE400" s="374"/>
      <c r="JF400" s="374"/>
      <c r="JG400" s="374"/>
      <c r="JH400" s="374"/>
      <c r="JI400" s="374"/>
      <c r="JJ400" s="374"/>
      <c r="JK400" s="374"/>
      <c r="JL400" s="374"/>
      <c r="JM400" s="374"/>
      <c r="JN400" s="374"/>
      <c r="JO400" s="374"/>
      <c r="JP400" s="374"/>
      <c r="JQ400" s="374"/>
      <c r="JR400" s="374"/>
      <c r="JS400" s="374"/>
      <c r="JT400" s="374"/>
      <c r="JU400" s="374"/>
      <c r="JV400" s="374"/>
    </row>
    <row r="401" spans="1:282" s="348" customFormat="1" ht="63" customHeight="1">
      <c r="A401" s="697"/>
      <c r="B401" s="622" t="s">
        <v>272</v>
      </c>
      <c r="C401" s="64" t="s">
        <v>80</v>
      </c>
      <c r="D401" s="64" t="s">
        <v>80</v>
      </c>
      <c r="E401" s="64" t="s">
        <v>80</v>
      </c>
      <c r="F401" s="64" t="s">
        <v>80</v>
      </c>
      <c r="G401" s="94" t="s">
        <v>80</v>
      </c>
      <c r="H401" s="64" t="s">
        <v>80</v>
      </c>
      <c r="I401" s="45">
        <f>SUM(I381:I400)</f>
        <v>2430109.4506099997</v>
      </c>
      <c r="J401" s="45">
        <f t="shared" ref="J401:N401" si="79">SUM(J381:J400)</f>
        <v>2408871.3633399997</v>
      </c>
      <c r="K401" s="45">
        <f t="shared" si="79"/>
        <v>21238.087270000004</v>
      </c>
      <c r="L401" s="45">
        <f t="shared" si="79"/>
        <v>1267758.352864</v>
      </c>
      <c r="M401" s="45">
        <f t="shared" si="79"/>
        <v>788855.04557000007</v>
      </c>
      <c r="N401" s="45">
        <f t="shared" si="79"/>
        <v>0</v>
      </c>
      <c r="O401" s="64" t="s">
        <v>80</v>
      </c>
      <c r="P401" s="378" t="s">
        <v>80</v>
      </c>
      <c r="Q401" s="103" t="s">
        <v>80</v>
      </c>
      <c r="R401" s="103" t="s">
        <v>80</v>
      </c>
      <c r="S401" s="64" t="s">
        <v>80</v>
      </c>
      <c r="T401" s="45">
        <f t="shared" ref="T401" si="80">SUM(T381:T400)</f>
        <v>77535.946479999999</v>
      </c>
      <c r="U401" s="45">
        <f t="shared" ref="U401" si="81">SUM(U381:U400)</f>
        <v>8902.1302500000002</v>
      </c>
      <c r="V401" s="45">
        <f t="shared" ref="V401" si="82">SUM(V381:V400)</f>
        <v>94270.253529999987</v>
      </c>
      <c r="W401" s="45">
        <f t="shared" ref="W401" si="83">SUM(W381:W400)</f>
        <v>180708.32801</v>
      </c>
      <c r="X401" s="45">
        <f t="shared" ref="X401" si="84">SUM(X381:X400)</f>
        <v>65221.116649999996</v>
      </c>
      <c r="Y401" s="45">
        <f t="shared" ref="Y401" si="85">SUM(Y381:Y400)</f>
        <v>378044.02492</v>
      </c>
      <c r="Z401" s="45">
        <f t="shared" ref="Z401" si="86">SUM(Z381:Z400)</f>
        <v>679.57092</v>
      </c>
      <c r="AA401" s="45">
        <f t="shared" ref="AA401" si="87">SUM(AA381:AA400)</f>
        <v>138522.27058500002</v>
      </c>
      <c r="AB401" s="45">
        <f t="shared" ref="AB401" si="88">SUM(AB381:AB400)</f>
        <v>517245.86642500007</v>
      </c>
      <c r="AC401" s="45">
        <f t="shared" ref="AC401" si="89">SUM(AC381:AC400)</f>
        <v>46117.455000000002</v>
      </c>
      <c r="AD401" s="45">
        <f t="shared" ref="AD401" si="90">SUM(AD381:AD400)</f>
        <v>4000</v>
      </c>
      <c r="AE401" s="45">
        <f t="shared" ref="AE401" si="91">SUM(AE381:AE400)</f>
        <v>234.9</v>
      </c>
      <c r="AF401" s="45">
        <f t="shared" ref="AF401" si="92">SUM(AF381:AF400)</f>
        <v>0</v>
      </c>
      <c r="AG401" s="45">
        <f t="shared" ref="AG401" si="93">SUM(AG381:AG400)</f>
        <v>4234.8999999999996</v>
      </c>
      <c r="AH401" s="45">
        <f t="shared" ref="AH401" si="94">SUM(AH381:AH400)</f>
        <v>10625</v>
      </c>
      <c r="AI401" s="45">
        <f t="shared" ref="AI401" si="95">SUM(AI381:AI400)</f>
        <v>4666.6660000000002</v>
      </c>
      <c r="AJ401" s="45">
        <f t="shared" ref="AJ401" si="96">SUM(AJ381:AJ400)</f>
        <v>100</v>
      </c>
      <c r="AK401" s="45">
        <f t="shared" ref="AK401" si="97">SUM(AK381:AK400)</f>
        <v>0</v>
      </c>
      <c r="AL401" s="45">
        <f t="shared" ref="AL401" si="98">SUM(AL381:AL400)</f>
        <v>4766.6660000000002</v>
      </c>
      <c r="AM401" s="45">
        <f t="shared" ref="AM401" si="99">SUM(AM381:AM400)</f>
        <v>11050</v>
      </c>
      <c r="AN401" s="45">
        <f t="shared" ref="AN401" si="100">SUM(AN381:AN400)</f>
        <v>369377.35892000003</v>
      </c>
      <c r="AO401" s="45">
        <f t="shared" ref="AO401" si="101">SUM(AO381:AO400)</f>
        <v>114.77092</v>
      </c>
      <c r="AP401" s="45">
        <f t="shared" ref="AP401" si="102">SUM(AP381:AP400)</f>
        <v>138522.27058500002</v>
      </c>
      <c r="AQ401" s="45">
        <f t="shared" ref="AQ401" si="103">SUM(AQ381:AQ400)</f>
        <v>508014.40042500006</v>
      </c>
      <c r="AR401" s="45">
        <f t="shared" ref="AR401" si="104">SUM(AR381:AR400)</f>
        <v>0</v>
      </c>
      <c r="AS401" s="45">
        <f t="shared" ref="AS401" si="105">SUM(AS381:AS400)</f>
        <v>0</v>
      </c>
      <c r="AT401" s="45">
        <f t="shared" ref="AT401" si="106">SUM(AT381:AT400)</f>
        <v>229.9</v>
      </c>
      <c r="AU401" s="45">
        <f t="shared" ref="AU401" si="107">SUM(AU381:AU400)</f>
        <v>0</v>
      </c>
      <c r="AV401" s="45">
        <f t="shared" ref="AV401" si="108">SUM(AV381:AV400)</f>
        <v>229.9</v>
      </c>
      <c r="AW401" s="45">
        <f t="shared" ref="AW401" si="109">SUM(AW381:AW400)</f>
        <v>24442.455000000002</v>
      </c>
      <c r="AX401" s="45">
        <f t="shared" ref="AX401" si="110">SUM(AX381:AX400)</f>
        <v>518916.95777999994</v>
      </c>
      <c r="AY401" s="45">
        <f t="shared" ref="AY401" si="111">SUM(AY381:AY400)</f>
        <v>269444.54116999998</v>
      </c>
      <c r="AZ401" s="45">
        <f t="shared" ref="AZ401" si="112">SUM(AZ381:AZ400)</f>
        <v>0</v>
      </c>
      <c r="BA401" s="45">
        <f t="shared" ref="BA401" si="113">SUM(BA381:BA400)</f>
        <v>39320.370000000003</v>
      </c>
      <c r="BB401" s="64" t="s">
        <v>80</v>
      </c>
      <c r="BC401" s="64" t="s">
        <v>80</v>
      </c>
      <c r="BD401" s="45">
        <f t="shared" ref="BD401" si="114">SUM(BD381:BD400)</f>
        <v>96694</v>
      </c>
      <c r="BE401" s="45">
        <f t="shared" ref="BE401" si="115">SUM(BE381:BE400)</f>
        <v>0</v>
      </c>
      <c r="BF401" s="64" t="s">
        <v>80</v>
      </c>
      <c r="BG401" s="64" t="s">
        <v>80</v>
      </c>
      <c r="BH401" s="370" t="s">
        <v>80</v>
      </c>
      <c r="BI401" s="370" t="s">
        <v>80</v>
      </c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  <c r="EL401" s="41"/>
      <c r="EM401" s="41"/>
      <c r="EN401" s="41"/>
      <c r="EO401" s="41"/>
      <c r="EP401" s="41"/>
      <c r="EQ401" s="41"/>
      <c r="ER401" s="41"/>
      <c r="ES401" s="41"/>
      <c r="ET401" s="41"/>
      <c r="EU401" s="41"/>
      <c r="EV401" s="41"/>
      <c r="EW401" s="41"/>
      <c r="EX401" s="41"/>
      <c r="EY401" s="41"/>
      <c r="EZ401" s="41"/>
      <c r="FA401" s="41"/>
      <c r="FB401" s="41"/>
      <c r="FC401" s="41"/>
      <c r="FD401" s="41"/>
      <c r="FE401" s="41"/>
      <c r="FF401" s="41"/>
      <c r="FG401" s="41"/>
      <c r="FH401" s="41"/>
      <c r="FI401" s="41"/>
      <c r="FJ401" s="41"/>
      <c r="FK401" s="41"/>
      <c r="FL401" s="41"/>
      <c r="FM401" s="41"/>
      <c r="FN401" s="41"/>
      <c r="FO401" s="41"/>
      <c r="FP401" s="41"/>
      <c r="FQ401" s="41"/>
      <c r="FR401" s="41"/>
      <c r="FS401" s="41"/>
      <c r="FT401" s="41"/>
      <c r="FU401" s="41"/>
      <c r="FV401" s="41"/>
      <c r="FW401" s="41"/>
      <c r="FX401" s="41"/>
      <c r="FY401" s="41"/>
      <c r="FZ401" s="41"/>
      <c r="GA401" s="41"/>
      <c r="GB401" s="41"/>
      <c r="GC401" s="41"/>
      <c r="GD401" s="41"/>
      <c r="GE401" s="41"/>
      <c r="GF401" s="41"/>
      <c r="GG401" s="41"/>
      <c r="GH401" s="41"/>
      <c r="GI401" s="41"/>
      <c r="GJ401" s="41"/>
      <c r="GK401" s="41"/>
      <c r="GL401" s="41"/>
      <c r="GM401" s="41"/>
      <c r="GN401" s="41"/>
      <c r="GO401" s="41"/>
      <c r="GP401" s="41"/>
      <c r="GQ401" s="41"/>
      <c r="GR401" s="41"/>
      <c r="GS401" s="41"/>
      <c r="GT401" s="41"/>
      <c r="GU401" s="41"/>
      <c r="GV401" s="41"/>
      <c r="GW401" s="41"/>
      <c r="GX401" s="41"/>
      <c r="GY401" s="41"/>
      <c r="GZ401" s="41"/>
      <c r="HA401" s="41"/>
      <c r="HB401" s="41"/>
      <c r="HC401" s="41"/>
      <c r="HD401" s="41"/>
      <c r="HE401" s="41"/>
      <c r="HF401" s="41"/>
      <c r="HG401" s="41"/>
      <c r="HH401" s="41"/>
      <c r="HI401" s="41"/>
      <c r="HJ401" s="41"/>
      <c r="HK401" s="41"/>
      <c r="HL401" s="41"/>
      <c r="HM401" s="41"/>
      <c r="HN401" s="41"/>
      <c r="HO401" s="41"/>
      <c r="HP401" s="41"/>
      <c r="HQ401" s="41"/>
      <c r="HR401" s="41"/>
      <c r="HS401" s="41"/>
      <c r="HT401" s="41"/>
      <c r="HU401" s="41"/>
      <c r="HV401" s="41"/>
      <c r="HW401" s="41"/>
      <c r="HX401" s="41"/>
      <c r="HY401" s="41"/>
      <c r="HZ401" s="41"/>
      <c r="IA401" s="41"/>
      <c r="IB401" s="41"/>
      <c r="IC401" s="41"/>
      <c r="ID401" s="41"/>
      <c r="IE401" s="41"/>
      <c r="IF401" s="41"/>
      <c r="IG401" s="41"/>
      <c r="IH401" s="41"/>
      <c r="II401" s="41"/>
      <c r="IJ401" s="41"/>
      <c r="IK401" s="41"/>
      <c r="IL401" s="41"/>
      <c r="IM401" s="41"/>
      <c r="IN401" s="41"/>
      <c r="IO401" s="41"/>
      <c r="IP401" s="41"/>
      <c r="IQ401" s="41"/>
      <c r="IR401" s="41"/>
      <c r="IS401" s="41"/>
      <c r="IT401" s="41"/>
      <c r="IU401" s="41"/>
      <c r="IV401" s="41"/>
      <c r="IW401" s="41"/>
      <c r="IX401" s="41"/>
      <c r="IY401" s="41"/>
      <c r="IZ401" s="41"/>
      <c r="JA401" s="41"/>
      <c r="JB401" s="41"/>
      <c r="JC401" s="41"/>
      <c r="JD401" s="41"/>
      <c r="JE401" s="41"/>
      <c r="JF401" s="41"/>
      <c r="JG401" s="41"/>
      <c r="JH401" s="41"/>
      <c r="JI401" s="41"/>
      <c r="JJ401" s="41"/>
      <c r="JK401" s="41"/>
      <c r="JL401" s="41"/>
      <c r="JM401" s="41"/>
      <c r="JN401" s="41"/>
      <c r="JO401" s="41"/>
      <c r="JP401" s="41"/>
      <c r="JQ401" s="41"/>
      <c r="JR401" s="41"/>
      <c r="JS401" s="41"/>
      <c r="JT401" s="41"/>
      <c r="JU401" s="41"/>
      <c r="JV401" s="41"/>
    </row>
    <row r="402" spans="1:282" s="357" customFormat="1" ht="45" customHeight="1" outlineLevel="1">
      <c r="A402" s="697"/>
      <c r="B402" s="621" t="s">
        <v>1500</v>
      </c>
      <c r="C402" s="360" t="s">
        <v>80</v>
      </c>
      <c r="D402" s="360" t="s">
        <v>82</v>
      </c>
      <c r="E402" s="360" t="s">
        <v>80</v>
      </c>
      <c r="F402" s="360" t="s">
        <v>80</v>
      </c>
      <c r="G402" s="361" t="s">
        <v>80</v>
      </c>
      <c r="H402" s="360" t="s">
        <v>2361</v>
      </c>
      <c r="I402" s="359">
        <v>204623.592</v>
      </c>
      <c r="J402" s="359">
        <v>204623.592</v>
      </c>
      <c r="K402" s="359">
        <v>0</v>
      </c>
      <c r="L402" s="359">
        <v>204623.592</v>
      </c>
      <c r="M402" s="359">
        <v>204623.592</v>
      </c>
      <c r="N402" s="359">
        <v>0</v>
      </c>
      <c r="O402" s="359">
        <v>0</v>
      </c>
      <c r="P402" s="399" t="s">
        <v>80</v>
      </c>
      <c r="Q402" s="364" t="s">
        <v>80</v>
      </c>
      <c r="R402" s="360" t="s">
        <v>1666</v>
      </c>
      <c r="S402" s="359"/>
      <c r="T402" s="359">
        <v>0</v>
      </c>
      <c r="U402" s="359">
        <v>0</v>
      </c>
      <c r="V402" s="359">
        <v>0</v>
      </c>
      <c r="W402" s="359">
        <v>0</v>
      </c>
      <c r="X402" s="359">
        <v>0</v>
      </c>
      <c r="Y402" s="359">
        <v>0</v>
      </c>
      <c r="Z402" s="359">
        <v>0</v>
      </c>
      <c r="AA402" s="359">
        <v>0</v>
      </c>
      <c r="AB402" s="359">
        <v>0</v>
      </c>
      <c r="AC402" s="359">
        <v>0</v>
      </c>
      <c r="AD402" s="359">
        <v>0</v>
      </c>
      <c r="AE402" s="359">
        <v>0</v>
      </c>
      <c r="AF402" s="359">
        <v>0</v>
      </c>
      <c r="AG402" s="359">
        <v>0</v>
      </c>
      <c r="AH402" s="359">
        <v>0</v>
      </c>
      <c r="AI402" s="359">
        <v>0</v>
      </c>
      <c r="AJ402" s="359">
        <v>0</v>
      </c>
      <c r="AK402" s="359">
        <v>0</v>
      </c>
      <c r="AL402" s="359">
        <v>0</v>
      </c>
      <c r="AM402" s="359">
        <v>0</v>
      </c>
      <c r="AN402" s="359">
        <v>0</v>
      </c>
      <c r="AO402" s="359">
        <v>0</v>
      </c>
      <c r="AP402" s="359">
        <v>0</v>
      </c>
      <c r="AQ402" s="359">
        <v>0</v>
      </c>
      <c r="AR402" s="359">
        <v>0</v>
      </c>
      <c r="AS402" s="359">
        <v>0</v>
      </c>
      <c r="AT402" s="359">
        <v>0</v>
      </c>
      <c r="AU402" s="359">
        <v>0</v>
      </c>
      <c r="AV402" s="359">
        <v>0</v>
      </c>
      <c r="AW402" s="359">
        <v>0</v>
      </c>
      <c r="AX402" s="359">
        <v>0</v>
      </c>
      <c r="AY402" s="359">
        <v>0</v>
      </c>
      <c r="AZ402" s="359">
        <v>0</v>
      </c>
      <c r="BA402" s="359">
        <v>0</v>
      </c>
      <c r="BB402" s="360" t="s">
        <v>1501</v>
      </c>
      <c r="BC402" s="360" t="s">
        <v>279</v>
      </c>
      <c r="BD402" s="416">
        <v>0</v>
      </c>
      <c r="BE402" s="416">
        <v>0</v>
      </c>
      <c r="BF402" s="364" t="s">
        <v>1972</v>
      </c>
      <c r="BG402" s="364"/>
      <c r="BH402" s="360" t="s">
        <v>82</v>
      </c>
      <c r="BI402" s="360" t="s">
        <v>2833</v>
      </c>
      <c r="BJ402" s="391"/>
      <c r="BK402" s="374"/>
      <c r="BL402" s="374"/>
      <c r="BM402" s="374"/>
      <c r="BN402" s="374"/>
      <c r="BO402" s="374"/>
      <c r="BP402" s="374"/>
      <c r="BQ402" s="374"/>
      <c r="BR402" s="374"/>
      <c r="BS402" s="374"/>
      <c r="BT402" s="374"/>
      <c r="BU402" s="374"/>
      <c r="BV402" s="374"/>
      <c r="BW402" s="374"/>
      <c r="BX402" s="374"/>
      <c r="BY402" s="374"/>
      <c r="BZ402" s="374"/>
      <c r="CA402" s="374"/>
      <c r="CB402" s="374"/>
      <c r="CC402" s="374"/>
      <c r="CD402" s="374"/>
      <c r="CE402" s="374"/>
      <c r="CF402" s="374"/>
      <c r="CG402" s="374"/>
      <c r="CH402" s="374"/>
      <c r="CI402" s="374"/>
      <c r="CJ402" s="374"/>
      <c r="CK402" s="374"/>
      <c r="CL402" s="374"/>
      <c r="CM402" s="374"/>
      <c r="CN402" s="374"/>
      <c r="CO402" s="374"/>
      <c r="CP402" s="374"/>
      <c r="CQ402" s="374"/>
      <c r="CR402" s="374"/>
      <c r="CS402" s="374"/>
      <c r="CT402" s="374"/>
      <c r="CU402" s="374"/>
      <c r="CV402" s="374"/>
      <c r="CW402" s="374"/>
      <c r="CX402" s="374"/>
      <c r="CY402" s="374"/>
      <c r="CZ402" s="374"/>
      <c r="DA402" s="374"/>
      <c r="DB402" s="374"/>
      <c r="DC402" s="374"/>
      <c r="DD402" s="374"/>
      <c r="DE402" s="374"/>
      <c r="DF402" s="374"/>
      <c r="DG402" s="374"/>
      <c r="DH402" s="374"/>
      <c r="DI402" s="374"/>
      <c r="DJ402" s="374"/>
      <c r="DK402" s="374"/>
      <c r="DL402" s="374"/>
      <c r="DM402" s="374"/>
      <c r="DN402" s="374"/>
      <c r="DO402" s="374"/>
      <c r="DP402" s="374"/>
      <c r="DQ402" s="374"/>
      <c r="DR402" s="374"/>
      <c r="DS402" s="374"/>
      <c r="DT402" s="374"/>
      <c r="DU402" s="374"/>
      <c r="DV402" s="374"/>
      <c r="DW402" s="374"/>
      <c r="DX402" s="374"/>
      <c r="DY402" s="374"/>
      <c r="DZ402" s="374"/>
      <c r="EA402" s="374"/>
      <c r="EB402" s="374"/>
      <c r="EC402" s="374"/>
      <c r="ED402" s="374"/>
      <c r="EE402" s="374"/>
      <c r="EF402" s="374"/>
      <c r="EG402" s="374"/>
      <c r="EH402" s="374"/>
      <c r="EI402" s="374"/>
      <c r="EJ402" s="374"/>
      <c r="EK402" s="374"/>
      <c r="EL402" s="374"/>
      <c r="EM402" s="374"/>
      <c r="EN402" s="374"/>
      <c r="EO402" s="374"/>
      <c r="EP402" s="374"/>
      <c r="EQ402" s="374"/>
      <c r="ER402" s="374"/>
      <c r="ES402" s="374"/>
      <c r="ET402" s="374"/>
      <c r="EU402" s="374"/>
      <c r="EV402" s="374"/>
      <c r="EW402" s="374"/>
      <c r="EX402" s="374"/>
      <c r="EY402" s="374"/>
      <c r="EZ402" s="374"/>
      <c r="FA402" s="374"/>
      <c r="FB402" s="374"/>
      <c r="FC402" s="374"/>
      <c r="FD402" s="374"/>
      <c r="FE402" s="374"/>
      <c r="FF402" s="374"/>
      <c r="FG402" s="374"/>
      <c r="FH402" s="374"/>
      <c r="FI402" s="374"/>
      <c r="FJ402" s="374"/>
      <c r="FK402" s="374"/>
      <c r="FL402" s="374"/>
      <c r="FM402" s="374"/>
      <c r="FN402" s="374"/>
      <c r="FO402" s="374"/>
      <c r="FP402" s="374"/>
      <c r="FQ402" s="374"/>
      <c r="FR402" s="374"/>
      <c r="FS402" s="374"/>
      <c r="FT402" s="374"/>
      <c r="FU402" s="374"/>
      <c r="FV402" s="374"/>
      <c r="FW402" s="374"/>
      <c r="FX402" s="374"/>
      <c r="FY402" s="374"/>
      <c r="FZ402" s="374"/>
      <c r="GA402" s="374"/>
      <c r="GB402" s="374"/>
      <c r="GC402" s="374"/>
      <c r="GD402" s="374"/>
      <c r="GE402" s="374"/>
      <c r="GF402" s="374"/>
      <c r="GG402" s="374"/>
      <c r="GH402" s="374"/>
      <c r="GI402" s="374"/>
      <c r="GJ402" s="374"/>
      <c r="GK402" s="374"/>
      <c r="GL402" s="374"/>
      <c r="GM402" s="374"/>
      <c r="GN402" s="374"/>
      <c r="GO402" s="374"/>
      <c r="GP402" s="374"/>
      <c r="GQ402" s="374"/>
      <c r="GR402" s="374"/>
      <c r="GS402" s="374"/>
      <c r="GT402" s="374"/>
      <c r="GU402" s="374"/>
      <c r="GV402" s="374"/>
      <c r="GW402" s="374"/>
      <c r="GX402" s="374"/>
      <c r="GY402" s="374"/>
      <c r="GZ402" s="374"/>
      <c r="HA402" s="374"/>
      <c r="HB402" s="374"/>
      <c r="HC402" s="374"/>
      <c r="HD402" s="374"/>
      <c r="HE402" s="374"/>
      <c r="HF402" s="374"/>
      <c r="HG402" s="374"/>
      <c r="HH402" s="374"/>
      <c r="HI402" s="374"/>
      <c r="HJ402" s="374"/>
      <c r="HK402" s="374"/>
      <c r="HL402" s="374"/>
      <c r="HM402" s="374"/>
      <c r="HN402" s="374"/>
      <c r="HO402" s="374"/>
      <c r="HP402" s="374"/>
      <c r="HQ402" s="374"/>
      <c r="HR402" s="374"/>
      <c r="HS402" s="374"/>
      <c r="HT402" s="374"/>
      <c r="HU402" s="374"/>
      <c r="HV402" s="374"/>
      <c r="HW402" s="374"/>
      <c r="HX402" s="374"/>
      <c r="HY402" s="374"/>
      <c r="HZ402" s="374"/>
      <c r="IA402" s="374"/>
      <c r="IB402" s="374"/>
      <c r="IC402" s="374"/>
      <c r="ID402" s="374"/>
      <c r="IE402" s="374"/>
      <c r="IF402" s="374"/>
      <c r="IG402" s="374"/>
      <c r="IH402" s="374"/>
      <c r="II402" s="374"/>
      <c r="IJ402" s="374"/>
      <c r="IK402" s="374"/>
      <c r="IL402" s="374"/>
      <c r="IM402" s="374"/>
      <c r="IN402" s="374"/>
      <c r="IO402" s="374"/>
      <c r="IP402" s="374"/>
      <c r="IQ402" s="374"/>
      <c r="IR402" s="374"/>
      <c r="IS402" s="374"/>
      <c r="IT402" s="374"/>
      <c r="IU402" s="374"/>
      <c r="IV402" s="374"/>
      <c r="IW402" s="374"/>
      <c r="IX402" s="374"/>
      <c r="IY402" s="374"/>
      <c r="IZ402" s="374"/>
      <c r="JA402" s="374"/>
      <c r="JB402" s="374"/>
      <c r="JC402" s="374"/>
      <c r="JD402" s="374"/>
      <c r="JE402" s="374"/>
      <c r="JF402" s="374"/>
      <c r="JG402" s="374"/>
      <c r="JH402" s="374"/>
      <c r="JI402" s="374"/>
      <c r="JJ402" s="374"/>
      <c r="JK402" s="374"/>
      <c r="JL402" s="374"/>
      <c r="JM402" s="374"/>
      <c r="JN402" s="374"/>
      <c r="JO402" s="374"/>
      <c r="JP402" s="374"/>
      <c r="JQ402" s="374"/>
      <c r="JR402" s="374"/>
      <c r="JS402" s="374"/>
      <c r="JT402" s="374"/>
      <c r="JU402" s="374"/>
      <c r="JV402" s="374"/>
    </row>
    <row r="403" spans="1:282" s="357" customFormat="1" ht="76.5" customHeight="1" outlineLevel="1">
      <c r="A403" s="697"/>
      <c r="B403" s="621" t="s">
        <v>2276</v>
      </c>
      <c r="C403" s="360" t="s">
        <v>80</v>
      </c>
      <c r="D403" s="360" t="s">
        <v>82</v>
      </c>
      <c r="E403" s="360" t="s">
        <v>80</v>
      </c>
      <c r="F403" s="360" t="s">
        <v>80</v>
      </c>
      <c r="G403" s="361" t="s">
        <v>2408</v>
      </c>
      <c r="H403" s="360" t="s">
        <v>2362</v>
      </c>
      <c r="I403" s="359">
        <v>4000</v>
      </c>
      <c r="J403" s="359">
        <v>4000</v>
      </c>
      <c r="K403" s="359">
        <v>0</v>
      </c>
      <c r="L403" s="359">
        <v>0</v>
      </c>
      <c r="M403" s="359">
        <v>4000</v>
      </c>
      <c r="N403" s="359">
        <v>0</v>
      </c>
      <c r="O403" s="359">
        <v>0</v>
      </c>
      <c r="P403" s="399" t="s">
        <v>80</v>
      </c>
      <c r="Q403" s="364" t="s">
        <v>80</v>
      </c>
      <c r="R403" s="360" t="s">
        <v>1666</v>
      </c>
      <c r="S403" s="360" t="s">
        <v>80</v>
      </c>
      <c r="T403" s="359">
        <v>0</v>
      </c>
      <c r="U403" s="359">
        <v>0</v>
      </c>
      <c r="V403" s="359">
        <v>4000</v>
      </c>
      <c r="W403" s="359">
        <v>4000</v>
      </c>
      <c r="X403" s="359">
        <v>0</v>
      </c>
      <c r="Y403" s="359">
        <v>0</v>
      </c>
      <c r="Z403" s="359">
        <v>0</v>
      </c>
      <c r="AA403" s="359">
        <v>3800</v>
      </c>
      <c r="AB403" s="359">
        <v>3800</v>
      </c>
      <c r="AC403" s="359">
        <v>0</v>
      </c>
      <c r="AD403" s="359">
        <v>0</v>
      </c>
      <c r="AE403" s="359">
        <v>0</v>
      </c>
      <c r="AF403" s="359">
        <v>0</v>
      </c>
      <c r="AG403" s="359">
        <v>0</v>
      </c>
      <c r="AH403" s="359">
        <v>0</v>
      </c>
      <c r="AI403" s="359">
        <v>0</v>
      </c>
      <c r="AJ403" s="359">
        <v>0</v>
      </c>
      <c r="AK403" s="359">
        <v>3800</v>
      </c>
      <c r="AL403" s="359">
        <v>0</v>
      </c>
      <c r="AM403" s="359">
        <v>0</v>
      </c>
      <c r="AN403" s="359">
        <v>0</v>
      </c>
      <c r="AO403" s="359">
        <v>0</v>
      </c>
      <c r="AP403" s="359">
        <v>0</v>
      </c>
      <c r="AQ403" s="359">
        <v>0</v>
      </c>
      <c r="AR403" s="359">
        <v>0</v>
      </c>
      <c r="AS403" s="359">
        <v>0</v>
      </c>
      <c r="AT403" s="359">
        <v>0</v>
      </c>
      <c r="AU403" s="359">
        <v>0</v>
      </c>
      <c r="AV403" s="359">
        <v>0</v>
      </c>
      <c r="AW403" s="359">
        <v>0</v>
      </c>
      <c r="AX403" s="359">
        <v>0</v>
      </c>
      <c r="AY403" s="359">
        <v>0</v>
      </c>
      <c r="AZ403" s="359">
        <v>0</v>
      </c>
      <c r="BA403" s="359">
        <v>0</v>
      </c>
      <c r="BB403" s="360"/>
      <c r="BC403" s="360" t="s">
        <v>80</v>
      </c>
      <c r="BD403" s="416">
        <v>0</v>
      </c>
      <c r="BE403" s="416">
        <v>0</v>
      </c>
      <c r="BF403" s="364" t="s">
        <v>1971</v>
      </c>
      <c r="BG403" s="364"/>
      <c r="BH403" s="360" t="s">
        <v>82</v>
      </c>
      <c r="BI403" s="360" t="s">
        <v>2734</v>
      </c>
      <c r="BJ403" s="391"/>
      <c r="BK403" s="374"/>
      <c r="BL403" s="374"/>
      <c r="BM403" s="374"/>
      <c r="BN403" s="374"/>
      <c r="BO403" s="374"/>
      <c r="BP403" s="374"/>
      <c r="BQ403" s="374"/>
      <c r="BR403" s="374"/>
      <c r="BS403" s="374"/>
      <c r="BT403" s="374"/>
      <c r="BU403" s="374"/>
      <c r="BV403" s="374"/>
      <c r="BW403" s="374"/>
      <c r="BX403" s="374"/>
      <c r="BY403" s="374"/>
      <c r="BZ403" s="374"/>
      <c r="CA403" s="374"/>
      <c r="CB403" s="374"/>
      <c r="CC403" s="374"/>
      <c r="CD403" s="374"/>
      <c r="CE403" s="374"/>
      <c r="CF403" s="374"/>
      <c r="CG403" s="374"/>
      <c r="CH403" s="374"/>
      <c r="CI403" s="374"/>
      <c r="CJ403" s="374"/>
      <c r="CK403" s="374"/>
      <c r="CL403" s="374"/>
      <c r="CM403" s="374"/>
      <c r="CN403" s="374"/>
      <c r="CO403" s="374"/>
      <c r="CP403" s="374"/>
      <c r="CQ403" s="374"/>
      <c r="CR403" s="374"/>
      <c r="CS403" s="374"/>
      <c r="CT403" s="374"/>
      <c r="CU403" s="374"/>
      <c r="CV403" s="374"/>
      <c r="CW403" s="374"/>
      <c r="CX403" s="374"/>
      <c r="CY403" s="374"/>
      <c r="CZ403" s="374"/>
      <c r="DA403" s="374"/>
      <c r="DB403" s="374"/>
      <c r="DC403" s="374"/>
      <c r="DD403" s="374"/>
      <c r="DE403" s="374"/>
      <c r="DF403" s="374"/>
      <c r="DG403" s="374"/>
      <c r="DH403" s="374"/>
      <c r="DI403" s="374"/>
      <c r="DJ403" s="374"/>
      <c r="DK403" s="374"/>
      <c r="DL403" s="374"/>
      <c r="DM403" s="374"/>
      <c r="DN403" s="374"/>
      <c r="DO403" s="374"/>
      <c r="DP403" s="374"/>
      <c r="DQ403" s="374"/>
      <c r="DR403" s="374"/>
      <c r="DS403" s="374"/>
      <c r="DT403" s="374"/>
      <c r="DU403" s="374"/>
      <c r="DV403" s="374"/>
      <c r="DW403" s="374"/>
      <c r="DX403" s="374"/>
      <c r="DY403" s="374"/>
      <c r="DZ403" s="374"/>
      <c r="EA403" s="374"/>
      <c r="EB403" s="374"/>
      <c r="EC403" s="374"/>
      <c r="ED403" s="374"/>
      <c r="EE403" s="374"/>
      <c r="EF403" s="374"/>
      <c r="EG403" s="374"/>
      <c r="EH403" s="374"/>
      <c r="EI403" s="374"/>
      <c r="EJ403" s="374"/>
      <c r="EK403" s="374"/>
      <c r="EL403" s="374"/>
      <c r="EM403" s="374"/>
      <c r="EN403" s="374"/>
      <c r="EO403" s="374"/>
      <c r="EP403" s="374"/>
      <c r="EQ403" s="374"/>
      <c r="ER403" s="374"/>
      <c r="ES403" s="374"/>
      <c r="ET403" s="374"/>
      <c r="EU403" s="374"/>
      <c r="EV403" s="374"/>
      <c r="EW403" s="374"/>
      <c r="EX403" s="374"/>
      <c r="EY403" s="374"/>
      <c r="EZ403" s="374"/>
      <c r="FA403" s="374"/>
      <c r="FB403" s="374"/>
      <c r="FC403" s="374"/>
      <c r="FD403" s="374"/>
      <c r="FE403" s="374"/>
      <c r="FF403" s="374"/>
      <c r="FG403" s="374"/>
      <c r="FH403" s="374"/>
      <c r="FI403" s="374"/>
      <c r="FJ403" s="374"/>
      <c r="FK403" s="374"/>
      <c r="FL403" s="374"/>
      <c r="FM403" s="374"/>
      <c r="FN403" s="374"/>
      <c r="FO403" s="374"/>
      <c r="FP403" s="374"/>
      <c r="FQ403" s="374"/>
      <c r="FR403" s="374"/>
      <c r="FS403" s="374"/>
      <c r="FT403" s="374"/>
      <c r="FU403" s="374"/>
      <c r="FV403" s="374"/>
      <c r="FW403" s="374"/>
      <c r="FX403" s="374"/>
      <c r="FY403" s="374"/>
      <c r="FZ403" s="374"/>
      <c r="GA403" s="374"/>
      <c r="GB403" s="374"/>
      <c r="GC403" s="374"/>
      <c r="GD403" s="374"/>
      <c r="GE403" s="374"/>
      <c r="GF403" s="374"/>
      <c r="GG403" s="374"/>
      <c r="GH403" s="374"/>
      <c r="GI403" s="374"/>
      <c r="GJ403" s="374"/>
      <c r="GK403" s="374"/>
      <c r="GL403" s="374"/>
      <c r="GM403" s="374"/>
      <c r="GN403" s="374"/>
      <c r="GO403" s="374"/>
      <c r="GP403" s="374"/>
      <c r="GQ403" s="374"/>
      <c r="GR403" s="374"/>
      <c r="GS403" s="374"/>
      <c r="GT403" s="374"/>
      <c r="GU403" s="374"/>
      <c r="GV403" s="374"/>
      <c r="GW403" s="374"/>
      <c r="GX403" s="374"/>
      <c r="GY403" s="374"/>
      <c r="GZ403" s="374"/>
      <c r="HA403" s="374"/>
      <c r="HB403" s="374"/>
      <c r="HC403" s="374"/>
      <c r="HD403" s="374"/>
      <c r="HE403" s="374"/>
      <c r="HF403" s="374"/>
      <c r="HG403" s="374"/>
      <c r="HH403" s="374"/>
      <c r="HI403" s="374"/>
      <c r="HJ403" s="374"/>
      <c r="HK403" s="374"/>
      <c r="HL403" s="374"/>
      <c r="HM403" s="374"/>
      <c r="HN403" s="374"/>
      <c r="HO403" s="374"/>
      <c r="HP403" s="374"/>
      <c r="HQ403" s="374"/>
      <c r="HR403" s="374"/>
      <c r="HS403" s="374"/>
      <c r="HT403" s="374"/>
      <c r="HU403" s="374"/>
      <c r="HV403" s="374"/>
      <c r="HW403" s="374"/>
      <c r="HX403" s="374"/>
      <c r="HY403" s="374"/>
      <c r="HZ403" s="374"/>
      <c r="IA403" s="374"/>
      <c r="IB403" s="374"/>
      <c r="IC403" s="374"/>
      <c r="ID403" s="374"/>
      <c r="IE403" s="374"/>
      <c r="IF403" s="374"/>
      <c r="IG403" s="374"/>
      <c r="IH403" s="374"/>
      <c r="II403" s="374"/>
      <c r="IJ403" s="374"/>
      <c r="IK403" s="374"/>
      <c r="IL403" s="374"/>
      <c r="IM403" s="374"/>
      <c r="IN403" s="374"/>
      <c r="IO403" s="374"/>
      <c r="IP403" s="374"/>
      <c r="IQ403" s="374"/>
      <c r="IR403" s="374"/>
      <c r="IS403" s="374"/>
      <c r="IT403" s="374"/>
      <c r="IU403" s="374"/>
      <c r="IV403" s="374"/>
      <c r="IW403" s="374"/>
      <c r="IX403" s="374"/>
      <c r="IY403" s="374"/>
      <c r="IZ403" s="374"/>
      <c r="JA403" s="374"/>
      <c r="JB403" s="374"/>
      <c r="JC403" s="374"/>
      <c r="JD403" s="374"/>
      <c r="JE403" s="374"/>
      <c r="JF403" s="374"/>
      <c r="JG403" s="374"/>
      <c r="JH403" s="374"/>
      <c r="JI403" s="374"/>
      <c r="JJ403" s="374"/>
      <c r="JK403" s="374"/>
      <c r="JL403" s="374"/>
      <c r="JM403" s="374"/>
      <c r="JN403" s="374"/>
      <c r="JO403" s="374"/>
      <c r="JP403" s="374"/>
      <c r="JQ403" s="374"/>
      <c r="JR403" s="374"/>
      <c r="JS403" s="374"/>
      <c r="JT403" s="374"/>
      <c r="JU403" s="374"/>
      <c r="JV403" s="374"/>
    </row>
    <row r="404" spans="1:282" s="349" customFormat="1" ht="60" customHeight="1">
      <c r="A404" s="697"/>
      <c r="B404" s="634" t="s">
        <v>273</v>
      </c>
      <c r="C404" s="63" t="s">
        <v>80</v>
      </c>
      <c r="D404" s="63" t="s">
        <v>80</v>
      </c>
      <c r="E404" s="63" t="s">
        <v>80</v>
      </c>
      <c r="F404" s="63" t="s">
        <v>80</v>
      </c>
      <c r="G404" s="95" t="s">
        <v>80</v>
      </c>
      <c r="H404" s="63" t="s">
        <v>80</v>
      </c>
      <c r="I404" s="26">
        <f t="shared" ref="I404:N404" si="116">SUM(I402:I403)</f>
        <v>208623.592</v>
      </c>
      <c r="J404" s="26">
        <f t="shared" si="116"/>
        <v>208623.592</v>
      </c>
      <c r="K404" s="26">
        <f t="shared" si="116"/>
        <v>0</v>
      </c>
      <c r="L404" s="26">
        <f t="shared" si="116"/>
        <v>204623.592</v>
      </c>
      <c r="M404" s="26">
        <f t="shared" si="116"/>
        <v>208623.592</v>
      </c>
      <c r="N404" s="26">
        <f t="shared" si="116"/>
        <v>0</v>
      </c>
      <c r="O404" s="63" t="s">
        <v>80</v>
      </c>
      <c r="P404" s="379" t="s">
        <v>80</v>
      </c>
      <c r="Q404" s="104" t="s">
        <v>80</v>
      </c>
      <c r="R404" s="104" t="s">
        <v>80</v>
      </c>
      <c r="S404" s="63" t="s">
        <v>80</v>
      </c>
      <c r="T404" s="26">
        <f t="shared" ref="T404:BA404" si="117">SUM(T402:T403)</f>
        <v>0</v>
      </c>
      <c r="U404" s="26">
        <f t="shared" si="117"/>
        <v>0</v>
      </c>
      <c r="V404" s="26">
        <f t="shared" si="117"/>
        <v>4000</v>
      </c>
      <c r="W404" s="26">
        <f t="shared" si="117"/>
        <v>4000</v>
      </c>
      <c r="X404" s="26">
        <f t="shared" si="117"/>
        <v>0</v>
      </c>
      <c r="Y404" s="26">
        <f t="shared" si="117"/>
        <v>0</v>
      </c>
      <c r="Z404" s="26">
        <f t="shared" si="117"/>
        <v>0</v>
      </c>
      <c r="AA404" s="26">
        <f t="shared" si="117"/>
        <v>3800</v>
      </c>
      <c r="AB404" s="26">
        <f t="shared" si="117"/>
        <v>3800</v>
      </c>
      <c r="AC404" s="26">
        <f t="shared" si="117"/>
        <v>0</v>
      </c>
      <c r="AD404" s="26">
        <f t="shared" si="117"/>
        <v>0</v>
      </c>
      <c r="AE404" s="26">
        <f t="shared" si="117"/>
        <v>0</v>
      </c>
      <c r="AF404" s="26">
        <f t="shared" si="117"/>
        <v>0</v>
      </c>
      <c r="AG404" s="26">
        <f t="shared" si="117"/>
        <v>0</v>
      </c>
      <c r="AH404" s="26">
        <f t="shared" si="117"/>
        <v>0</v>
      </c>
      <c r="AI404" s="26">
        <f t="shared" si="117"/>
        <v>0</v>
      </c>
      <c r="AJ404" s="26">
        <f t="shared" si="117"/>
        <v>0</v>
      </c>
      <c r="AK404" s="26">
        <f t="shared" si="117"/>
        <v>3800</v>
      </c>
      <c r="AL404" s="26">
        <f t="shared" si="117"/>
        <v>0</v>
      </c>
      <c r="AM404" s="26">
        <f t="shared" si="117"/>
        <v>0</v>
      </c>
      <c r="AN404" s="26">
        <f t="shared" si="117"/>
        <v>0</v>
      </c>
      <c r="AO404" s="26">
        <f t="shared" si="117"/>
        <v>0</v>
      </c>
      <c r="AP404" s="26">
        <f t="shared" si="117"/>
        <v>0</v>
      </c>
      <c r="AQ404" s="26">
        <f t="shared" si="117"/>
        <v>0</v>
      </c>
      <c r="AR404" s="26">
        <f t="shared" si="117"/>
        <v>0</v>
      </c>
      <c r="AS404" s="26">
        <f t="shared" si="117"/>
        <v>0</v>
      </c>
      <c r="AT404" s="26">
        <f t="shared" si="117"/>
        <v>0</v>
      </c>
      <c r="AU404" s="26">
        <f t="shared" si="117"/>
        <v>0</v>
      </c>
      <c r="AV404" s="26">
        <f t="shared" si="117"/>
        <v>0</v>
      </c>
      <c r="AW404" s="26">
        <f t="shared" si="117"/>
        <v>0</v>
      </c>
      <c r="AX404" s="26">
        <f t="shared" si="117"/>
        <v>0</v>
      </c>
      <c r="AY404" s="26">
        <f t="shared" si="117"/>
        <v>0</v>
      </c>
      <c r="AZ404" s="26">
        <f t="shared" si="117"/>
        <v>0</v>
      </c>
      <c r="BA404" s="26">
        <f t="shared" si="117"/>
        <v>0</v>
      </c>
      <c r="BB404" s="63" t="s">
        <v>80</v>
      </c>
      <c r="BC404" s="63" t="s">
        <v>80</v>
      </c>
      <c r="BD404" s="26">
        <f>SUM(BD402:BD403)</f>
        <v>0</v>
      </c>
      <c r="BE404" s="26">
        <f>SUM(BE402:BE403)</f>
        <v>0</v>
      </c>
      <c r="BF404" s="63" t="s">
        <v>80</v>
      </c>
      <c r="BG404" s="63" t="s">
        <v>80</v>
      </c>
      <c r="BH404" s="377" t="s">
        <v>80</v>
      </c>
      <c r="BI404" s="377" t="s">
        <v>80</v>
      </c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  <c r="EL404" s="41"/>
      <c r="EM404" s="41"/>
      <c r="EN404" s="41"/>
      <c r="EO404" s="41"/>
      <c r="EP404" s="41"/>
      <c r="EQ404" s="41"/>
      <c r="ER404" s="41"/>
      <c r="ES404" s="41"/>
      <c r="ET404" s="41"/>
      <c r="EU404" s="41"/>
      <c r="EV404" s="41"/>
      <c r="EW404" s="41"/>
      <c r="EX404" s="41"/>
      <c r="EY404" s="41"/>
      <c r="EZ404" s="41"/>
      <c r="FA404" s="41"/>
      <c r="FB404" s="41"/>
      <c r="FC404" s="41"/>
      <c r="FD404" s="41"/>
      <c r="FE404" s="41"/>
      <c r="FF404" s="41"/>
      <c r="FG404" s="41"/>
      <c r="FH404" s="41"/>
      <c r="FI404" s="41"/>
      <c r="FJ404" s="41"/>
      <c r="FK404" s="41"/>
      <c r="FL404" s="41"/>
      <c r="FM404" s="41"/>
      <c r="FN404" s="41"/>
      <c r="FO404" s="41"/>
      <c r="FP404" s="41"/>
      <c r="FQ404" s="41"/>
      <c r="FR404" s="41"/>
      <c r="FS404" s="41"/>
      <c r="FT404" s="41"/>
      <c r="FU404" s="41"/>
      <c r="FV404" s="41"/>
      <c r="FW404" s="41"/>
      <c r="FX404" s="41"/>
      <c r="FY404" s="41"/>
      <c r="FZ404" s="41"/>
      <c r="GA404" s="41"/>
      <c r="GB404" s="41"/>
      <c r="GC404" s="41"/>
      <c r="GD404" s="41"/>
      <c r="GE404" s="41"/>
      <c r="GF404" s="41"/>
      <c r="GG404" s="41"/>
      <c r="GH404" s="41"/>
      <c r="GI404" s="41"/>
      <c r="GJ404" s="41"/>
      <c r="GK404" s="41"/>
      <c r="GL404" s="41"/>
      <c r="GM404" s="41"/>
      <c r="GN404" s="41"/>
      <c r="GO404" s="41"/>
      <c r="GP404" s="41"/>
      <c r="GQ404" s="41"/>
      <c r="GR404" s="41"/>
      <c r="GS404" s="41"/>
      <c r="GT404" s="41"/>
      <c r="GU404" s="41"/>
      <c r="GV404" s="41"/>
      <c r="GW404" s="41"/>
      <c r="GX404" s="41"/>
      <c r="GY404" s="41"/>
      <c r="GZ404" s="41"/>
      <c r="HA404" s="41"/>
      <c r="HB404" s="41"/>
      <c r="HC404" s="41"/>
      <c r="HD404" s="41"/>
      <c r="HE404" s="41"/>
      <c r="HF404" s="41"/>
      <c r="HG404" s="41"/>
      <c r="HH404" s="41"/>
      <c r="HI404" s="41"/>
      <c r="HJ404" s="41"/>
      <c r="HK404" s="41"/>
      <c r="HL404" s="41"/>
      <c r="HM404" s="41"/>
      <c r="HN404" s="41"/>
      <c r="HO404" s="41"/>
      <c r="HP404" s="41"/>
      <c r="HQ404" s="41"/>
      <c r="HR404" s="41"/>
      <c r="HS404" s="41"/>
      <c r="HT404" s="41"/>
      <c r="HU404" s="41"/>
      <c r="HV404" s="41"/>
      <c r="HW404" s="41"/>
      <c r="HX404" s="41"/>
      <c r="HY404" s="41"/>
      <c r="HZ404" s="41"/>
      <c r="IA404" s="41"/>
      <c r="IB404" s="41"/>
      <c r="IC404" s="41"/>
      <c r="ID404" s="41"/>
      <c r="IE404" s="41"/>
      <c r="IF404" s="41"/>
      <c r="IG404" s="41"/>
      <c r="IH404" s="41"/>
      <c r="II404" s="41"/>
      <c r="IJ404" s="41"/>
      <c r="IK404" s="41"/>
      <c r="IL404" s="41"/>
      <c r="IM404" s="41"/>
      <c r="IN404" s="41"/>
      <c r="IO404" s="41"/>
      <c r="IP404" s="41"/>
      <c r="IQ404" s="41"/>
      <c r="IR404" s="41"/>
      <c r="IS404" s="41"/>
      <c r="IT404" s="41"/>
      <c r="IU404" s="41"/>
      <c r="IV404" s="41"/>
      <c r="IW404" s="41"/>
      <c r="IX404" s="41"/>
      <c r="IY404" s="41"/>
      <c r="IZ404" s="41"/>
      <c r="JA404" s="41"/>
      <c r="JB404" s="41"/>
      <c r="JC404" s="41"/>
      <c r="JD404" s="41"/>
      <c r="JE404" s="41"/>
      <c r="JF404" s="41"/>
      <c r="JG404" s="41"/>
      <c r="JH404" s="41"/>
      <c r="JI404" s="41"/>
      <c r="JJ404" s="41"/>
      <c r="JK404" s="41"/>
    </row>
    <row r="405" spans="1:282" s="41" customFormat="1" ht="52.5">
      <c r="A405" s="697"/>
      <c r="B405" s="627" t="s">
        <v>192</v>
      </c>
      <c r="C405" s="65" t="s">
        <v>80</v>
      </c>
      <c r="D405" s="65" t="s">
        <v>80</v>
      </c>
      <c r="E405" s="65" t="s">
        <v>80</v>
      </c>
      <c r="F405" s="65" t="s">
        <v>80</v>
      </c>
      <c r="G405" s="93" t="s">
        <v>80</v>
      </c>
      <c r="H405" s="65" t="s">
        <v>80</v>
      </c>
      <c r="I405" s="44">
        <f t="shared" ref="I405:N405" si="118">I401+I404</f>
        <v>2638733.0426099999</v>
      </c>
      <c r="J405" s="44">
        <f t="shared" si="118"/>
        <v>2617494.9553399999</v>
      </c>
      <c r="K405" s="44">
        <f t="shared" si="118"/>
        <v>21238.087270000004</v>
      </c>
      <c r="L405" s="44">
        <f t="shared" si="118"/>
        <v>1472381.944864</v>
      </c>
      <c r="M405" s="44">
        <f t="shared" si="118"/>
        <v>997478.63757000002</v>
      </c>
      <c r="N405" s="44">
        <f t="shared" si="118"/>
        <v>0</v>
      </c>
      <c r="O405" s="65" t="s">
        <v>80</v>
      </c>
      <c r="P405" s="380" t="s">
        <v>80</v>
      </c>
      <c r="Q405" s="102" t="s">
        <v>80</v>
      </c>
      <c r="R405" s="102" t="s">
        <v>80</v>
      </c>
      <c r="S405" s="65" t="s">
        <v>80</v>
      </c>
      <c r="T405" s="44">
        <f t="shared" ref="T405:BA405" si="119">T401+T404</f>
        <v>77535.946479999999</v>
      </c>
      <c r="U405" s="44">
        <f t="shared" si="119"/>
        <v>8902.1302500000002</v>
      </c>
      <c r="V405" s="44">
        <f t="shared" si="119"/>
        <v>98270.253529999987</v>
      </c>
      <c r="W405" s="44">
        <f t="shared" si="119"/>
        <v>184708.32801</v>
      </c>
      <c r="X405" s="44">
        <f t="shared" si="119"/>
        <v>65221.116649999996</v>
      </c>
      <c r="Y405" s="44">
        <f t="shared" si="119"/>
        <v>378044.02492</v>
      </c>
      <c r="Z405" s="44">
        <f t="shared" si="119"/>
        <v>679.57092</v>
      </c>
      <c r="AA405" s="44">
        <f t="shared" si="119"/>
        <v>142322.27058500002</v>
      </c>
      <c r="AB405" s="44">
        <f t="shared" si="119"/>
        <v>521045.86642500007</v>
      </c>
      <c r="AC405" s="44">
        <f t="shared" si="119"/>
        <v>46117.455000000002</v>
      </c>
      <c r="AD405" s="44">
        <f t="shared" si="119"/>
        <v>4000</v>
      </c>
      <c r="AE405" s="44">
        <f t="shared" si="119"/>
        <v>234.9</v>
      </c>
      <c r="AF405" s="44">
        <f t="shared" si="119"/>
        <v>0</v>
      </c>
      <c r="AG405" s="44">
        <f t="shared" si="119"/>
        <v>4234.8999999999996</v>
      </c>
      <c r="AH405" s="44">
        <f t="shared" si="119"/>
        <v>10625</v>
      </c>
      <c r="AI405" s="44">
        <f t="shared" si="119"/>
        <v>4666.6660000000002</v>
      </c>
      <c r="AJ405" s="44">
        <f t="shared" si="119"/>
        <v>100</v>
      </c>
      <c r="AK405" s="44">
        <f t="shared" si="119"/>
        <v>3800</v>
      </c>
      <c r="AL405" s="44">
        <f t="shared" si="119"/>
        <v>4766.6660000000002</v>
      </c>
      <c r="AM405" s="44">
        <f t="shared" si="119"/>
        <v>11050</v>
      </c>
      <c r="AN405" s="44">
        <f t="shared" si="119"/>
        <v>369377.35892000003</v>
      </c>
      <c r="AO405" s="44">
        <f t="shared" si="119"/>
        <v>114.77092</v>
      </c>
      <c r="AP405" s="44">
        <f t="shared" si="119"/>
        <v>138522.27058500002</v>
      </c>
      <c r="AQ405" s="44">
        <f t="shared" si="119"/>
        <v>508014.40042500006</v>
      </c>
      <c r="AR405" s="44">
        <f t="shared" si="119"/>
        <v>0</v>
      </c>
      <c r="AS405" s="44">
        <f t="shared" si="119"/>
        <v>0</v>
      </c>
      <c r="AT405" s="44">
        <f t="shared" si="119"/>
        <v>229.9</v>
      </c>
      <c r="AU405" s="44">
        <f t="shared" si="119"/>
        <v>0</v>
      </c>
      <c r="AV405" s="44">
        <f t="shared" si="119"/>
        <v>229.9</v>
      </c>
      <c r="AW405" s="44">
        <f t="shared" si="119"/>
        <v>24442.455000000002</v>
      </c>
      <c r="AX405" s="44">
        <f t="shared" si="119"/>
        <v>518916.95777999994</v>
      </c>
      <c r="AY405" s="44">
        <f t="shared" si="119"/>
        <v>269444.54116999998</v>
      </c>
      <c r="AZ405" s="44">
        <f t="shared" si="119"/>
        <v>0</v>
      </c>
      <c r="BA405" s="44">
        <f t="shared" si="119"/>
        <v>39320.370000000003</v>
      </c>
      <c r="BB405" s="65" t="s">
        <v>80</v>
      </c>
      <c r="BC405" s="65" t="s">
        <v>80</v>
      </c>
      <c r="BD405" s="44">
        <v>0</v>
      </c>
      <c r="BE405" s="44">
        <v>0</v>
      </c>
      <c r="BF405" s="65" t="s">
        <v>80</v>
      </c>
      <c r="BG405" s="65" t="s">
        <v>80</v>
      </c>
      <c r="BH405" s="389" t="s">
        <v>80</v>
      </c>
      <c r="BI405" s="389" t="s">
        <v>80</v>
      </c>
    </row>
    <row r="406" spans="1:282" s="357" customFormat="1" ht="46.5" outlineLevel="1">
      <c r="A406" s="697" t="s">
        <v>17</v>
      </c>
      <c r="B406" s="639" t="s">
        <v>282</v>
      </c>
      <c r="C406" s="196" t="s">
        <v>750</v>
      </c>
      <c r="D406" s="183" t="s">
        <v>82</v>
      </c>
      <c r="E406" s="183" t="s">
        <v>80</v>
      </c>
      <c r="F406" s="183" t="s">
        <v>80</v>
      </c>
      <c r="G406" s="184" t="s">
        <v>751</v>
      </c>
      <c r="H406" s="183" t="s">
        <v>315</v>
      </c>
      <c r="I406" s="185">
        <v>5052.4399999999996</v>
      </c>
      <c r="J406" s="185">
        <v>5052.4399999999996</v>
      </c>
      <c r="K406" s="185">
        <f t="shared" ref="K406" si="120">I406-J406</f>
        <v>0</v>
      </c>
      <c r="L406" s="185">
        <v>0</v>
      </c>
      <c r="M406" s="185">
        <v>5052.4399999999996</v>
      </c>
      <c r="N406" s="185">
        <v>0</v>
      </c>
      <c r="O406" s="183" t="s">
        <v>80</v>
      </c>
      <c r="P406" s="433" t="s">
        <v>80</v>
      </c>
      <c r="Q406" s="188">
        <v>45382</v>
      </c>
      <c r="R406" s="183" t="s">
        <v>496</v>
      </c>
      <c r="S406" s="188">
        <v>44330</v>
      </c>
      <c r="T406" s="185">
        <v>0</v>
      </c>
      <c r="U406" s="185">
        <v>0</v>
      </c>
      <c r="V406" s="185">
        <v>4919.83</v>
      </c>
      <c r="W406" s="185">
        <f t="shared" ref="W406:W409" si="121">T406+U406+V406</f>
        <v>4919.83</v>
      </c>
      <c r="X406" s="185">
        <v>5052.4399999999996</v>
      </c>
      <c r="Y406" s="185">
        <f t="shared" ref="Y406:AA409" si="122">AD406+AI406+AN406+AS406</f>
        <v>0</v>
      </c>
      <c r="Z406" s="185">
        <f t="shared" si="122"/>
        <v>0</v>
      </c>
      <c r="AA406" s="185">
        <f t="shared" si="122"/>
        <v>0</v>
      </c>
      <c r="AB406" s="185">
        <f t="shared" ref="AB406:AB409" si="123">Y406+Z406+AA406</f>
        <v>0</v>
      </c>
      <c r="AC406" s="466">
        <v>0</v>
      </c>
      <c r="AD406" s="185">
        <v>0</v>
      </c>
      <c r="AE406" s="185">
        <v>0</v>
      </c>
      <c r="AF406" s="185">
        <v>0</v>
      </c>
      <c r="AG406" s="185">
        <f t="shared" ref="AG406:AG409" si="124">AD406+AE406+AF406</f>
        <v>0</v>
      </c>
      <c r="AH406" s="185">
        <v>0</v>
      </c>
      <c r="AI406" s="185">
        <v>0</v>
      </c>
      <c r="AJ406" s="185">
        <v>0</v>
      </c>
      <c r="AK406" s="185">
        <v>0</v>
      </c>
      <c r="AL406" s="185">
        <f t="shared" ref="AL406:AL409" si="125">AI406+AJ406+AK406</f>
        <v>0</v>
      </c>
      <c r="AM406" s="185">
        <v>0</v>
      </c>
      <c r="AN406" s="185">
        <v>0</v>
      </c>
      <c r="AO406" s="185">
        <v>0</v>
      </c>
      <c r="AP406" s="185">
        <v>0</v>
      </c>
      <c r="AQ406" s="185">
        <f t="shared" ref="AQ406:AQ409" si="126">AN406+AO406+AP406</f>
        <v>0</v>
      </c>
      <c r="AR406" s="185">
        <v>0</v>
      </c>
      <c r="AS406" s="185">
        <v>0</v>
      </c>
      <c r="AT406" s="185">
        <v>0</v>
      </c>
      <c r="AU406" s="185">
        <v>0</v>
      </c>
      <c r="AV406" s="185">
        <f t="shared" ref="AV406:AV409" si="127">AS406+AT406+AU406</f>
        <v>0</v>
      </c>
      <c r="AW406" s="185">
        <v>0</v>
      </c>
      <c r="AX406" s="185">
        <v>0</v>
      </c>
      <c r="AY406" s="185">
        <v>0</v>
      </c>
      <c r="AZ406" s="185">
        <v>0</v>
      </c>
      <c r="BA406" s="185">
        <v>0</v>
      </c>
      <c r="BB406" s="183" t="s">
        <v>283</v>
      </c>
      <c r="BC406" s="183" t="s">
        <v>80</v>
      </c>
      <c r="BD406" s="462">
        <v>0</v>
      </c>
      <c r="BE406" s="462">
        <v>0</v>
      </c>
      <c r="BF406" s="463" t="s">
        <v>1970</v>
      </c>
      <c r="BG406" s="463"/>
      <c r="BH406" s="463" t="s">
        <v>82</v>
      </c>
      <c r="BI406" s="183" t="s">
        <v>2734</v>
      </c>
      <c r="BJ406" s="599"/>
      <c r="BK406" s="374"/>
      <c r="BL406" s="374"/>
      <c r="BM406" s="374"/>
      <c r="BN406" s="374"/>
      <c r="BO406" s="374"/>
      <c r="BP406" s="374"/>
      <c r="BQ406" s="374"/>
      <c r="BR406" s="374"/>
      <c r="BS406" s="374"/>
      <c r="BT406" s="374"/>
      <c r="BU406" s="374"/>
      <c r="BV406" s="374"/>
      <c r="BW406" s="374"/>
      <c r="BX406" s="374"/>
      <c r="BY406" s="374"/>
      <c r="BZ406" s="374"/>
      <c r="CA406" s="374"/>
      <c r="CB406" s="374"/>
      <c r="CC406" s="374"/>
      <c r="CD406" s="374"/>
      <c r="CE406" s="374"/>
      <c r="CF406" s="374"/>
      <c r="CG406" s="374"/>
      <c r="CH406" s="374"/>
      <c r="CI406" s="374"/>
      <c r="CJ406" s="374"/>
      <c r="CK406" s="374"/>
      <c r="CL406" s="374"/>
      <c r="CM406" s="374"/>
      <c r="CN406" s="374"/>
      <c r="CO406" s="374"/>
      <c r="CP406" s="374"/>
      <c r="CQ406" s="374"/>
      <c r="CR406" s="374"/>
      <c r="CS406" s="374"/>
      <c r="CT406" s="374"/>
      <c r="CU406" s="374"/>
      <c r="CV406" s="374"/>
      <c r="CW406" s="374"/>
      <c r="CX406" s="374"/>
      <c r="CY406" s="374"/>
      <c r="CZ406" s="374"/>
      <c r="DA406" s="374"/>
      <c r="DB406" s="374"/>
      <c r="DC406" s="374"/>
      <c r="DD406" s="374"/>
      <c r="DE406" s="374"/>
      <c r="DF406" s="374"/>
      <c r="DG406" s="374"/>
      <c r="DH406" s="374"/>
      <c r="DI406" s="374"/>
      <c r="DJ406" s="374"/>
      <c r="DK406" s="374"/>
      <c r="DL406" s="374"/>
      <c r="DM406" s="374"/>
      <c r="DN406" s="374"/>
      <c r="DO406" s="374"/>
      <c r="DP406" s="374"/>
      <c r="DQ406" s="374"/>
      <c r="DR406" s="374"/>
      <c r="DS406" s="374"/>
      <c r="DT406" s="374"/>
      <c r="DU406" s="374"/>
      <c r="DV406" s="374"/>
      <c r="DW406" s="374"/>
      <c r="DX406" s="374"/>
      <c r="DY406" s="374"/>
      <c r="DZ406" s="374"/>
      <c r="EA406" s="374"/>
      <c r="EB406" s="374"/>
      <c r="EC406" s="374"/>
      <c r="ED406" s="374"/>
      <c r="EE406" s="374"/>
      <c r="EF406" s="374"/>
      <c r="EG406" s="374"/>
      <c r="EH406" s="374"/>
      <c r="EI406" s="374"/>
      <c r="EJ406" s="374"/>
      <c r="EK406" s="374"/>
      <c r="EL406" s="374"/>
      <c r="EM406" s="374"/>
      <c r="EN406" s="374"/>
      <c r="EO406" s="374"/>
      <c r="EP406" s="374"/>
      <c r="EQ406" s="374"/>
      <c r="ER406" s="374"/>
      <c r="ES406" s="374"/>
      <c r="ET406" s="374"/>
      <c r="EU406" s="374"/>
      <c r="EV406" s="374"/>
      <c r="EW406" s="374"/>
      <c r="EX406" s="374"/>
      <c r="EY406" s="374"/>
      <c r="EZ406" s="374"/>
      <c r="FA406" s="374"/>
      <c r="FB406" s="374"/>
      <c r="FC406" s="374"/>
      <c r="FD406" s="374"/>
      <c r="FE406" s="374"/>
      <c r="FF406" s="374"/>
      <c r="FG406" s="374"/>
      <c r="FH406" s="374"/>
      <c r="FI406" s="374"/>
      <c r="FJ406" s="374"/>
      <c r="FK406" s="374"/>
      <c r="FL406" s="374"/>
      <c r="FM406" s="374"/>
      <c r="FN406" s="374"/>
      <c r="FO406" s="374"/>
      <c r="FP406" s="374"/>
      <c r="FQ406" s="374"/>
      <c r="FR406" s="374"/>
      <c r="FS406" s="374"/>
      <c r="FT406" s="374"/>
      <c r="FU406" s="374"/>
      <c r="FV406" s="374"/>
      <c r="FW406" s="374"/>
      <c r="FX406" s="374"/>
      <c r="FY406" s="374"/>
      <c r="FZ406" s="374"/>
      <c r="GA406" s="374"/>
      <c r="GB406" s="374"/>
      <c r="GC406" s="374"/>
      <c r="GD406" s="374"/>
      <c r="GE406" s="374"/>
      <c r="GF406" s="374"/>
      <c r="GG406" s="374"/>
      <c r="GH406" s="374"/>
      <c r="GI406" s="374"/>
      <c r="GJ406" s="374"/>
      <c r="GK406" s="374"/>
      <c r="GL406" s="374"/>
      <c r="GM406" s="374"/>
      <c r="GN406" s="374"/>
      <c r="GO406" s="374"/>
      <c r="GP406" s="374"/>
      <c r="GQ406" s="374"/>
      <c r="GR406" s="374"/>
      <c r="GS406" s="374"/>
      <c r="GT406" s="374"/>
      <c r="GU406" s="374"/>
      <c r="GV406" s="374"/>
      <c r="GW406" s="374"/>
      <c r="GX406" s="374"/>
      <c r="GY406" s="374"/>
      <c r="GZ406" s="374"/>
      <c r="HA406" s="374"/>
      <c r="HB406" s="374"/>
      <c r="HC406" s="374"/>
      <c r="HD406" s="374"/>
      <c r="HE406" s="374"/>
      <c r="HF406" s="374"/>
      <c r="HG406" s="374"/>
      <c r="HH406" s="374"/>
      <c r="HI406" s="374"/>
      <c r="HJ406" s="374"/>
      <c r="HK406" s="374"/>
      <c r="HL406" s="374"/>
      <c r="HM406" s="374"/>
      <c r="HN406" s="374"/>
      <c r="HO406" s="374"/>
      <c r="HP406" s="374"/>
      <c r="HQ406" s="374"/>
      <c r="HR406" s="374"/>
      <c r="HS406" s="374"/>
      <c r="HT406" s="374"/>
      <c r="HU406" s="374"/>
      <c r="HV406" s="374"/>
      <c r="HW406" s="374"/>
      <c r="HX406" s="374"/>
      <c r="HY406" s="374"/>
      <c r="HZ406" s="374"/>
      <c r="IA406" s="374"/>
      <c r="IB406" s="374"/>
      <c r="IC406" s="374"/>
      <c r="ID406" s="374"/>
      <c r="IE406" s="374"/>
      <c r="IF406" s="374"/>
      <c r="IG406" s="374"/>
      <c r="IH406" s="374"/>
      <c r="II406" s="374"/>
      <c r="IJ406" s="374"/>
      <c r="IK406" s="374"/>
      <c r="IL406" s="374"/>
      <c r="IM406" s="374"/>
      <c r="IN406" s="374"/>
      <c r="IO406" s="374"/>
      <c r="IP406" s="374"/>
      <c r="IQ406" s="374"/>
      <c r="IR406" s="374"/>
      <c r="IS406" s="374"/>
      <c r="IT406" s="374"/>
      <c r="IU406" s="374"/>
      <c r="IV406" s="374"/>
      <c r="IW406" s="374"/>
      <c r="IX406" s="374"/>
      <c r="IY406" s="374"/>
      <c r="IZ406" s="374"/>
      <c r="JA406" s="374"/>
      <c r="JB406" s="374"/>
      <c r="JC406" s="374"/>
      <c r="JD406" s="374"/>
      <c r="JE406" s="374"/>
      <c r="JF406" s="374"/>
      <c r="JG406" s="374"/>
      <c r="JH406" s="374"/>
      <c r="JI406" s="374"/>
      <c r="JJ406" s="374"/>
      <c r="JK406" s="374"/>
    </row>
    <row r="407" spans="1:282" s="357" customFormat="1" ht="75.75" customHeight="1" outlineLevel="1">
      <c r="A407" s="697"/>
      <c r="B407" s="642" t="s">
        <v>2409</v>
      </c>
      <c r="C407" s="20" t="s">
        <v>2951</v>
      </c>
      <c r="D407" s="27" t="s">
        <v>82</v>
      </c>
      <c r="E407" s="27" t="s">
        <v>80</v>
      </c>
      <c r="F407" s="27" t="s">
        <v>80</v>
      </c>
      <c r="G407" s="10" t="s">
        <v>2686</v>
      </c>
      <c r="H407" s="27" t="s">
        <v>2575</v>
      </c>
      <c r="I407" s="15">
        <v>2420.39</v>
      </c>
      <c r="J407" s="34">
        <v>2420.39</v>
      </c>
      <c r="K407" s="34"/>
      <c r="L407" s="34">
        <v>0</v>
      </c>
      <c r="M407" s="34">
        <v>2420.39</v>
      </c>
      <c r="N407" s="34">
        <v>0</v>
      </c>
      <c r="O407" s="27" t="s">
        <v>80</v>
      </c>
      <c r="P407" s="368" t="s">
        <v>80</v>
      </c>
      <c r="Q407" s="10" t="s">
        <v>2411</v>
      </c>
      <c r="R407" s="27" t="s">
        <v>182</v>
      </c>
      <c r="S407" s="107"/>
      <c r="T407" s="34">
        <v>0</v>
      </c>
      <c r="U407" s="34">
        <v>0</v>
      </c>
      <c r="V407" s="34">
        <v>0</v>
      </c>
      <c r="W407" s="34">
        <f t="shared" si="121"/>
        <v>0</v>
      </c>
      <c r="X407" s="34">
        <v>0</v>
      </c>
      <c r="Y407" s="396">
        <f t="shared" si="122"/>
        <v>0</v>
      </c>
      <c r="Z407" s="396">
        <f t="shared" si="122"/>
        <v>0</v>
      </c>
      <c r="AA407" s="396">
        <f t="shared" si="122"/>
        <v>813.98</v>
      </c>
      <c r="AB407" s="396">
        <f t="shared" si="123"/>
        <v>813.98</v>
      </c>
      <c r="AC407" s="441">
        <v>0</v>
      </c>
      <c r="AD407" s="34">
        <v>0</v>
      </c>
      <c r="AE407" s="34">
        <v>0</v>
      </c>
      <c r="AF407" s="34">
        <v>0</v>
      </c>
      <c r="AG407" s="34">
        <f t="shared" si="124"/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f t="shared" si="125"/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f t="shared" si="126"/>
        <v>0</v>
      </c>
      <c r="AR407" s="34">
        <v>0</v>
      </c>
      <c r="AS407" s="34">
        <v>0</v>
      </c>
      <c r="AT407" s="34">
        <v>0</v>
      </c>
      <c r="AU407" s="34">
        <v>813.98</v>
      </c>
      <c r="AV407" s="34">
        <f t="shared" si="127"/>
        <v>813.98</v>
      </c>
      <c r="AW407" s="34">
        <v>0</v>
      </c>
      <c r="AX407" s="34">
        <v>1606.41</v>
      </c>
      <c r="AY407" s="34">
        <v>2420.39</v>
      </c>
      <c r="AZ407" s="34">
        <v>0</v>
      </c>
      <c r="BA407" s="34">
        <v>0</v>
      </c>
      <c r="BB407" s="27" t="s">
        <v>2412</v>
      </c>
      <c r="BC407" s="27" t="s">
        <v>80</v>
      </c>
      <c r="BD407" s="215">
        <v>0</v>
      </c>
      <c r="BE407" s="215">
        <v>0</v>
      </c>
      <c r="BF407" s="253" t="s">
        <v>1970</v>
      </c>
      <c r="BG407" s="253"/>
      <c r="BH407" s="253" t="s">
        <v>82</v>
      </c>
      <c r="BI407" s="27" t="s">
        <v>2734</v>
      </c>
      <c r="BJ407" s="62"/>
      <c r="BK407" s="374"/>
      <c r="BL407" s="374"/>
      <c r="BM407" s="374"/>
      <c r="BN407" s="374"/>
      <c r="BO407" s="374"/>
      <c r="BP407" s="374"/>
      <c r="BQ407" s="374"/>
      <c r="BR407" s="374"/>
      <c r="BS407" s="374"/>
      <c r="BT407" s="374"/>
      <c r="BU407" s="374"/>
      <c r="BV407" s="374"/>
      <c r="BW407" s="374"/>
      <c r="BX407" s="374"/>
      <c r="BY407" s="374"/>
      <c r="BZ407" s="374"/>
      <c r="CA407" s="374"/>
      <c r="CB407" s="374"/>
      <c r="CC407" s="374"/>
      <c r="CD407" s="374"/>
      <c r="CE407" s="374"/>
      <c r="CF407" s="374"/>
      <c r="CG407" s="374"/>
      <c r="CH407" s="374"/>
      <c r="CI407" s="374"/>
      <c r="CJ407" s="374"/>
      <c r="CK407" s="374"/>
      <c r="CL407" s="374"/>
      <c r="CM407" s="374"/>
      <c r="CN407" s="374"/>
      <c r="CO407" s="374"/>
      <c r="CP407" s="374"/>
      <c r="CQ407" s="374"/>
      <c r="CR407" s="374"/>
      <c r="CS407" s="374"/>
      <c r="CT407" s="374"/>
      <c r="CU407" s="374"/>
      <c r="CV407" s="374"/>
      <c r="CW407" s="374"/>
      <c r="CX407" s="374"/>
      <c r="CY407" s="374"/>
      <c r="CZ407" s="374"/>
      <c r="DA407" s="374"/>
      <c r="DB407" s="374"/>
      <c r="DC407" s="374"/>
      <c r="DD407" s="374"/>
      <c r="DE407" s="374"/>
      <c r="DF407" s="374"/>
      <c r="DG407" s="374"/>
      <c r="DH407" s="374"/>
      <c r="DI407" s="374"/>
      <c r="DJ407" s="374"/>
      <c r="DK407" s="374"/>
      <c r="DL407" s="374"/>
      <c r="DM407" s="374"/>
      <c r="DN407" s="374"/>
      <c r="DO407" s="374"/>
      <c r="DP407" s="374"/>
      <c r="DQ407" s="374"/>
      <c r="DR407" s="374"/>
      <c r="DS407" s="374"/>
      <c r="DT407" s="374"/>
      <c r="DU407" s="374"/>
      <c r="DV407" s="374"/>
      <c r="DW407" s="374"/>
      <c r="DX407" s="374"/>
      <c r="DY407" s="374"/>
      <c r="DZ407" s="374"/>
      <c r="EA407" s="374"/>
      <c r="EB407" s="374"/>
      <c r="EC407" s="374"/>
      <c r="ED407" s="374"/>
      <c r="EE407" s="374"/>
      <c r="EF407" s="374"/>
      <c r="EG407" s="374"/>
      <c r="EH407" s="374"/>
      <c r="EI407" s="374"/>
      <c r="EJ407" s="374"/>
      <c r="EK407" s="374"/>
      <c r="EL407" s="374"/>
      <c r="EM407" s="374"/>
      <c r="EN407" s="374"/>
      <c r="EO407" s="374"/>
      <c r="EP407" s="374"/>
      <c r="EQ407" s="374"/>
      <c r="ER407" s="374"/>
      <c r="ES407" s="374"/>
      <c r="ET407" s="374"/>
      <c r="EU407" s="374"/>
      <c r="EV407" s="374"/>
      <c r="EW407" s="374"/>
      <c r="EX407" s="374"/>
      <c r="EY407" s="374"/>
      <c r="EZ407" s="374"/>
      <c r="FA407" s="374"/>
      <c r="FB407" s="374"/>
      <c r="FC407" s="374"/>
      <c r="FD407" s="374"/>
      <c r="FE407" s="374"/>
      <c r="FF407" s="374"/>
      <c r="FG407" s="374"/>
      <c r="FH407" s="374"/>
      <c r="FI407" s="374"/>
      <c r="FJ407" s="374"/>
      <c r="FK407" s="374"/>
      <c r="FL407" s="374"/>
      <c r="FM407" s="374"/>
      <c r="FN407" s="374"/>
      <c r="FO407" s="374"/>
      <c r="FP407" s="374"/>
      <c r="FQ407" s="374"/>
      <c r="FR407" s="374"/>
      <c r="FS407" s="374"/>
      <c r="FT407" s="374"/>
      <c r="FU407" s="374"/>
      <c r="FV407" s="374"/>
      <c r="FW407" s="374"/>
      <c r="FX407" s="374"/>
      <c r="FY407" s="374"/>
      <c r="FZ407" s="374"/>
      <c r="GA407" s="374"/>
      <c r="GB407" s="374"/>
      <c r="GC407" s="374"/>
      <c r="GD407" s="374"/>
      <c r="GE407" s="374"/>
      <c r="GF407" s="374"/>
      <c r="GG407" s="374"/>
      <c r="GH407" s="374"/>
      <c r="GI407" s="374"/>
      <c r="GJ407" s="374"/>
      <c r="GK407" s="374"/>
      <c r="GL407" s="374"/>
      <c r="GM407" s="374"/>
      <c r="GN407" s="374"/>
      <c r="GO407" s="374"/>
      <c r="GP407" s="374"/>
      <c r="GQ407" s="374"/>
      <c r="GR407" s="374"/>
      <c r="GS407" s="374"/>
      <c r="GT407" s="374"/>
      <c r="GU407" s="374"/>
      <c r="GV407" s="374"/>
      <c r="GW407" s="374"/>
      <c r="GX407" s="374"/>
      <c r="GY407" s="374"/>
      <c r="GZ407" s="374"/>
      <c r="HA407" s="374"/>
      <c r="HB407" s="374"/>
      <c r="HC407" s="374"/>
      <c r="HD407" s="374"/>
      <c r="HE407" s="374"/>
      <c r="HF407" s="374"/>
      <c r="HG407" s="374"/>
      <c r="HH407" s="374"/>
      <c r="HI407" s="374"/>
      <c r="HJ407" s="374"/>
      <c r="HK407" s="374"/>
      <c r="HL407" s="374"/>
      <c r="HM407" s="374"/>
      <c r="HN407" s="374"/>
      <c r="HO407" s="374"/>
      <c r="HP407" s="374"/>
      <c r="HQ407" s="374"/>
      <c r="HR407" s="374"/>
      <c r="HS407" s="374"/>
      <c r="HT407" s="374"/>
      <c r="HU407" s="374"/>
      <c r="HV407" s="374"/>
      <c r="HW407" s="374"/>
      <c r="HX407" s="374"/>
      <c r="HY407" s="374"/>
      <c r="HZ407" s="374"/>
      <c r="IA407" s="374"/>
      <c r="IB407" s="374"/>
      <c r="IC407" s="374"/>
      <c r="ID407" s="374"/>
      <c r="IE407" s="374"/>
      <c r="IF407" s="374"/>
      <c r="IG407" s="374"/>
      <c r="IH407" s="374"/>
      <c r="II407" s="374"/>
      <c r="IJ407" s="374"/>
      <c r="IK407" s="374"/>
      <c r="IL407" s="374"/>
      <c r="IM407" s="374"/>
      <c r="IN407" s="374"/>
      <c r="IO407" s="374"/>
      <c r="IP407" s="374"/>
      <c r="IQ407" s="374"/>
      <c r="IR407" s="374"/>
      <c r="IS407" s="374"/>
      <c r="IT407" s="374"/>
      <c r="IU407" s="374"/>
      <c r="IV407" s="374"/>
      <c r="IW407" s="374"/>
      <c r="IX407" s="374"/>
      <c r="IY407" s="374"/>
      <c r="IZ407" s="374"/>
      <c r="JA407" s="374"/>
      <c r="JB407" s="374"/>
      <c r="JC407" s="374"/>
      <c r="JD407" s="374"/>
      <c r="JE407" s="374"/>
      <c r="JF407" s="374"/>
      <c r="JG407" s="374"/>
      <c r="JH407" s="374"/>
      <c r="JI407" s="374"/>
      <c r="JJ407" s="374"/>
      <c r="JK407" s="374"/>
    </row>
    <row r="408" spans="1:282" s="357" customFormat="1" ht="75.75" customHeight="1" outlineLevel="1">
      <c r="A408" s="697"/>
      <c r="B408" s="635" t="s">
        <v>2413</v>
      </c>
      <c r="C408" s="20"/>
      <c r="D408" s="27" t="s">
        <v>82</v>
      </c>
      <c r="E408" s="27" t="s">
        <v>80</v>
      </c>
      <c r="F408" s="27" t="s">
        <v>80</v>
      </c>
      <c r="G408" s="10"/>
      <c r="H408" s="27" t="s">
        <v>2410</v>
      </c>
      <c r="I408" s="34">
        <v>1285.95</v>
      </c>
      <c r="J408" s="34">
        <v>1285.95</v>
      </c>
      <c r="K408" s="34"/>
      <c r="L408" s="34">
        <v>0</v>
      </c>
      <c r="M408" s="34">
        <v>1285.95</v>
      </c>
      <c r="N408" s="34">
        <v>0</v>
      </c>
      <c r="O408" s="27" t="s">
        <v>80</v>
      </c>
      <c r="P408" s="368" t="s">
        <v>80</v>
      </c>
      <c r="Q408" s="10" t="s">
        <v>2411</v>
      </c>
      <c r="R408" s="27" t="s">
        <v>86</v>
      </c>
      <c r="S408" s="107"/>
      <c r="T408" s="34">
        <v>0</v>
      </c>
      <c r="U408" s="34">
        <v>0</v>
      </c>
      <c r="V408" s="34">
        <v>0</v>
      </c>
      <c r="W408" s="34">
        <f t="shared" si="121"/>
        <v>0</v>
      </c>
      <c r="X408" s="34">
        <v>0</v>
      </c>
      <c r="Y408" s="396">
        <f t="shared" si="122"/>
        <v>0</v>
      </c>
      <c r="Z408" s="396">
        <f t="shared" si="122"/>
        <v>0</v>
      </c>
      <c r="AA408" s="396">
        <f t="shared" si="122"/>
        <v>693.65</v>
      </c>
      <c r="AB408" s="396">
        <f t="shared" si="123"/>
        <v>693.65</v>
      </c>
      <c r="AC408" s="441">
        <v>0</v>
      </c>
      <c r="AD408" s="34">
        <v>0</v>
      </c>
      <c r="AE408" s="34">
        <v>0</v>
      </c>
      <c r="AF408" s="34">
        <v>0</v>
      </c>
      <c r="AG408" s="34">
        <f t="shared" si="124"/>
        <v>0</v>
      </c>
      <c r="AH408" s="34">
        <v>0</v>
      </c>
      <c r="AI408" s="34">
        <v>0</v>
      </c>
      <c r="AJ408" s="34">
        <v>0</v>
      </c>
      <c r="AK408" s="34">
        <v>0</v>
      </c>
      <c r="AL408" s="34">
        <f t="shared" si="125"/>
        <v>0</v>
      </c>
      <c r="AM408" s="34">
        <v>0</v>
      </c>
      <c r="AN408" s="34">
        <v>0</v>
      </c>
      <c r="AO408" s="34">
        <v>0</v>
      </c>
      <c r="AP408" s="34">
        <v>0</v>
      </c>
      <c r="AQ408" s="34">
        <f t="shared" si="126"/>
        <v>0</v>
      </c>
      <c r="AR408" s="34">
        <v>0</v>
      </c>
      <c r="AS408" s="34">
        <v>0</v>
      </c>
      <c r="AT408" s="34">
        <v>0</v>
      </c>
      <c r="AU408" s="34">
        <v>693.65</v>
      </c>
      <c r="AV408" s="34">
        <f t="shared" si="127"/>
        <v>693.65</v>
      </c>
      <c r="AW408" s="34">
        <v>0</v>
      </c>
      <c r="AX408" s="34">
        <v>592.29999999999995</v>
      </c>
      <c r="AY408" s="34">
        <v>1285.95</v>
      </c>
      <c r="AZ408" s="34">
        <v>0</v>
      </c>
      <c r="BA408" s="34">
        <v>0</v>
      </c>
      <c r="BB408" s="27" t="s">
        <v>2412</v>
      </c>
      <c r="BC408" s="27" t="s">
        <v>80</v>
      </c>
      <c r="BD408" s="215">
        <v>0</v>
      </c>
      <c r="BE408" s="215">
        <v>0</v>
      </c>
      <c r="BF408" s="253" t="s">
        <v>1970</v>
      </c>
      <c r="BG408" s="253"/>
      <c r="BH408" s="253" t="s">
        <v>82</v>
      </c>
      <c r="BI408" s="27" t="s">
        <v>2734</v>
      </c>
      <c r="BJ408" s="62"/>
      <c r="BK408" s="374"/>
      <c r="BL408" s="374"/>
      <c r="BM408" s="374"/>
      <c r="BN408" s="374"/>
      <c r="BO408" s="374"/>
      <c r="BP408" s="374"/>
      <c r="BQ408" s="374"/>
      <c r="BR408" s="374"/>
      <c r="BS408" s="374"/>
      <c r="BT408" s="374"/>
      <c r="BU408" s="374"/>
      <c r="BV408" s="374"/>
      <c r="BW408" s="374"/>
      <c r="BX408" s="374"/>
      <c r="BY408" s="374"/>
      <c r="BZ408" s="374"/>
      <c r="CA408" s="374"/>
      <c r="CB408" s="374"/>
      <c r="CC408" s="374"/>
      <c r="CD408" s="374"/>
      <c r="CE408" s="374"/>
      <c r="CF408" s="374"/>
      <c r="CG408" s="374"/>
      <c r="CH408" s="374"/>
      <c r="CI408" s="374"/>
      <c r="CJ408" s="374"/>
      <c r="CK408" s="374"/>
      <c r="CL408" s="374"/>
      <c r="CM408" s="374"/>
      <c r="CN408" s="374"/>
      <c r="CO408" s="374"/>
      <c r="CP408" s="374"/>
      <c r="CQ408" s="374"/>
      <c r="CR408" s="374"/>
      <c r="CS408" s="374"/>
      <c r="CT408" s="374"/>
      <c r="CU408" s="374"/>
      <c r="CV408" s="374"/>
      <c r="CW408" s="374"/>
      <c r="CX408" s="374"/>
      <c r="CY408" s="374"/>
      <c r="CZ408" s="374"/>
      <c r="DA408" s="374"/>
      <c r="DB408" s="374"/>
      <c r="DC408" s="374"/>
      <c r="DD408" s="374"/>
      <c r="DE408" s="374"/>
      <c r="DF408" s="374"/>
      <c r="DG408" s="374"/>
      <c r="DH408" s="374"/>
      <c r="DI408" s="374"/>
      <c r="DJ408" s="374"/>
      <c r="DK408" s="374"/>
      <c r="DL408" s="374"/>
      <c r="DM408" s="374"/>
      <c r="DN408" s="374"/>
      <c r="DO408" s="374"/>
      <c r="DP408" s="374"/>
      <c r="DQ408" s="374"/>
      <c r="DR408" s="374"/>
      <c r="DS408" s="374"/>
      <c r="DT408" s="374"/>
      <c r="DU408" s="374"/>
      <c r="DV408" s="374"/>
      <c r="DW408" s="374"/>
      <c r="DX408" s="374"/>
      <c r="DY408" s="374"/>
      <c r="DZ408" s="374"/>
      <c r="EA408" s="374"/>
      <c r="EB408" s="374"/>
      <c r="EC408" s="374"/>
      <c r="ED408" s="374"/>
      <c r="EE408" s="374"/>
      <c r="EF408" s="374"/>
      <c r="EG408" s="374"/>
      <c r="EH408" s="374"/>
      <c r="EI408" s="374"/>
      <c r="EJ408" s="374"/>
      <c r="EK408" s="374"/>
      <c r="EL408" s="374"/>
      <c r="EM408" s="374"/>
      <c r="EN408" s="374"/>
      <c r="EO408" s="374"/>
      <c r="EP408" s="374"/>
      <c r="EQ408" s="374"/>
      <c r="ER408" s="374"/>
      <c r="ES408" s="374"/>
      <c r="ET408" s="374"/>
      <c r="EU408" s="374"/>
      <c r="EV408" s="374"/>
      <c r="EW408" s="374"/>
      <c r="EX408" s="374"/>
      <c r="EY408" s="374"/>
      <c r="EZ408" s="374"/>
      <c r="FA408" s="374"/>
      <c r="FB408" s="374"/>
      <c r="FC408" s="374"/>
      <c r="FD408" s="374"/>
      <c r="FE408" s="374"/>
      <c r="FF408" s="374"/>
      <c r="FG408" s="374"/>
      <c r="FH408" s="374"/>
      <c r="FI408" s="374"/>
      <c r="FJ408" s="374"/>
      <c r="FK408" s="374"/>
      <c r="FL408" s="374"/>
      <c r="FM408" s="374"/>
      <c r="FN408" s="374"/>
      <c r="FO408" s="374"/>
      <c r="FP408" s="374"/>
      <c r="FQ408" s="374"/>
      <c r="FR408" s="374"/>
      <c r="FS408" s="374"/>
      <c r="FT408" s="374"/>
      <c r="FU408" s="374"/>
      <c r="FV408" s="374"/>
      <c r="FW408" s="374"/>
      <c r="FX408" s="374"/>
      <c r="FY408" s="374"/>
      <c r="FZ408" s="374"/>
      <c r="GA408" s="374"/>
      <c r="GB408" s="374"/>
      <c r="GC408" s="374"/>
      <c r="GD408" s="374"/>
      <c r="GE408" s="374"/>
      <c r="GF408" s="374"/>
      <c r="GG408" s="374"/>
      <c r="GH408" s="374"/>
      <c r="GI408" s="374"/>
      <c r="GJ408" s="374"/>
      <c r="GK408" s="374"/>
      <c r="GL408" s="374"/>
      <c r="GM408" s="374"/>
      <c r="GN408" s="374"/>
      <c r="GO408" s="374"/>
      <c r="GP408" s="374"/>
      <c r="GQ408" s="374"/>
      <c r="GR408" s="374"/>
      <c r="GS408" s="374"/>
      <c r="GT408" s="374"/>
      <c r="GU408" s="374"/>
      <c r="GV408" s="374"/>
      <c r="GW408" s="374"/>
      <c r="GX408" s="374"/>
      <c r="GY408" s="374"/>
      <c r="GZ408" s="374"/>
      <c r="HA408" s="374"/>
      <c r="HB408" s="374"/>
      <c r="HC408" s="374"/>
      <c r="HD408" s="374"/>
      <c r="HE408" s="374"/>
      <c r="HF408" s="374"/>
      <c r="HG408" s="374"/>
      <c r="HH408" s="374"/>
      <c r="HI408" s="374"/>
      <c r="HJ408" s="374"/>
      <c r="HK408" s="374"/>
      <c r="HL408" s="374"/>
      <c r="HM408" s="374"/>
      <c r="HN408" s="374"/>
      <c r="HO408" s="374"/>
      <c r="HP408" s="374"/>
      <c r="HQ408" s="374"/>
      <c r="HR408" s="374"/>
      <c r="HS408" s="374"/>
      <c r="HT408" s="374"/>
      <c r="HU408" s="374"/>
      <c r="HV408" s="374"/>
      <c r="HW408" s="374"/>
      <c r="HX408" s="374"/>
      <c r="HY408" s="374"/>
      <c r="HZ408" s="374"/>
      <c r="IA408" s="374"/>
      <c r="IB408" s="374"/>
      <c r="IC408" s="374"/>
      <c r="ID408" s="374"/>
      <c r="IE408" s="374"/>
      <c r="IF408" s="374"/>
      <c r="IG408" s="374"/>
      <c r="IH408" s="374"/>
      <c r="II408" s="374"/>
      <c r="IJ408" s="374"/>
      <c r="IK408" s="374"/>
      <c r="IL408" s="374"/>
      <c r="IM408" s="374"/>
      <c r="IN408" s="374"/>
      <c r="IO408" s="374"/>
      <c r="IP408" s="374"/>
      <c r="IQ408" s="374"/>
      <c r="IR408" s="374"/>
      <c r="IS408" s="374"/>
      <c r="IT408" s="374"/>
      <c r="IU408" s="374"/>
      <c r="IV408" s="374"/>
      <c r="IW408" s="374"/>
      <c r="IX408" s="374"/>
      <c r="IY408" s="374"/>
      <c r="IZ408" s="374"/>
      <c r="JA408" s="374"/>
      <c r="JB408" s="374"/>
      <c r="JC408" s="374"/>
      <c r="JD408" s="374"/>
      <c r="JE408" s="374"/>
      <c r="JF408" s="374"/>
      <c r="JG408" s="374"/>
      <c r="JH408" s="374"/>
      <c r="JI408" s="374"/>
      <c r="JJ408" s="374"/>
      <c r="JK408" s="374"/>
    </row>
    <row r="409" spans="1:282" s="357" customFormat="1" ht="75.75" customHeight="1" outlineLevel="1">
      <c r="A409" s="697"/>
      <c r="B409" s="635" t="s">
        <v>2414</v>
      </c>
      <c r="C409" s="20" t="s">
        <v>2506</v>
      </c>
      <c r="D409" s="27" t="s">
        <v>82</v>
      </c>
      <c r="E409" s="27" t="s">
        <v>80</v>
      </c>
      <c r="F409" s="27" t="s">
        <v>80</v>
      </c>
      <c r="G409" s="10" t="s">
        <v>2574</v>
      </c>
      <c r="H409" s="27" t="s">
        <v>2575</v>
      </c>
      <c r="I409" s="34">
        <v>1548.75</v>
      </c>
      <c r="J409" s="34">
        <v>1548.75</v>
      </c>
      <c r="K409" s="34"/>
      <c r="L409" s="34">
        <v>0</v>
      </c>
      <c r="M409" s="34">
        <v>1548.75</v>
      </c>
      <c r="N409" s="34">
        <v>0</v>
      </c>
      <c r="O409" s="27" t="s">
        <v>80</v>
      </c>
      <c r="P409" s="368" t="s">
        <v>80</v>
      </c>
      <c r="Q409" s="10" t="s">
        <v>2411</v>
      </c>
      <c r="R409" s="27" t="s">
        <v>1666</v>
      </c>
      <c r="S409" s="107">
        <v>45169</v>
      </c>
      <c r="T409" s="34">
        <v>0</v>
      </c>
      <c r="U409" s="34">
        <v>0</v>
      </c>
      <c r="V409" s="34">
        <v>199</v>
      </c>
      <c r="W409" s="34">
        <f t="shared" si="121"/>
        <v>199</v>
      </c>
      <c r="X409" s="34">
        <v>0</v>
      </c>
      <c r="Y409" s="396">
        <f t="shared" si="122"/>
        <v>0</v>
      </c>
      <c r="Z409" s="396">
        <f t="shared" si="122"/>
        <v>0</v>
      </c>
      <c r="AA409" s="396">
        <f t="shared" si="122"/>
        <v>199</v>
      </c>
      <c r="AB409" s="396">
        <f t="shared" si="123"/>
        <v>199</v>
      </c>
      <c r="AC409" s="441">
        <v>199</v>
      </c>
      <c r="AD409" s="34">
        <v>0</v>
      </c>
      <c r="AE409" s="34">
        <v>0</v>
      </c>
      <c r="AF409" s="34">
        <v>0</v>
      </c>
      <c r="AG409" s="34">
        <f t="shared" si="124"/>
        <v>0</v>
      </c>
      <c r="AH409" s="34">
        <v>199</v>
      </c>
      <c r="AI409" s="34">
        <v>0</v>
      </c>
      <c r="AJ409" s="34">
        <v>0</v>
      </c>
      <c r="AK409" s="34">
        <v>0</v>
      </c>
      <c r="AL409" s="34">
        <f t="shared" si="125"/>
        <v>0</v>
      </c>
      <c r="AM409" s="34">
        <v>0</v>
      </c>
      <c r="AN409" s="34">
        <v>0</v>
      </c>
      <c r="AO409" s="34">
        <v>0</v>
      </c>
      <c r="AP409" s="34">
        <v>0</v>
      </c>
      <c r="AQ409" s="34">
        <f t="shared" si="126"/>
        <v>0</v>
      </c>
      <c r="AR409" s="34">
        <v>0</v>
      </c>
      <c r="AS409" s="34">
        <v>0</v>
      </c>
      <c r="AT409" s="34">
        <v>0</v>
      </c>
      <c r="AU409" s="34">
        <v>199</v>
      </c>
      <c r="AV409" s="34">
        <f t="shared" si="127"/>
        <v>199</v>
      </c>
      <c r="AW409" s="34">
        <v>0</v>
      </c>
      <c r="AX409" s="34">
        <v>597</v>
      </c>
      <c r="AY409" s="34">
        <v>796</v>
      </c>
      <c r="AZ409" s="34">
        <v>0</v>
      </c>
      <c r="BA409" s="34">
        <v>0</v>
      </c>
      <c r="BB409" s="27" t="s">
        <v>2412</v>
      </c>
      <c r="BC409" s="27" t="s">
        <v>80</v>
      </c>
      <c r="BD409" s="215">
        <v>0</v>
      </c>
      <c r="BE409" s="215">
        <v>0</v>
      </c>
      <c r="BF409" s="253" t="s">
        <v>1970</v>
      </c>
      <c r="BG409" s="253"/>
      <c r="BH409" s="253" t="s">
        <v>82</v>
      </c>
      <c r="BI409" s="27" t="s">
        <v>2734</v>
      </c>
      <c r="BJ409" s="62"/>
      <c r="BK409" s="374"/>
      <c r="BL409" s="374"/>
      <c r="BM409" s="374"/>
      <c r="BN409" s="374"/>
      <c r="BO409" s="374"/>
      <c r="BP409" s="374"/>
      <c r="BQ409" s="374"/>
      <c r="BR409" s="374"/>
      <c r="BS409" s="374"/>
      <c r="BT409" s="374"/>
      <c r="BU409" s="374"/>
      <c r="BV409" s="374"/>
      <c r="BW409" s="374"/>
      <c r="BX409" s="374"/>
      <c r="BY409" s="374"/>
      <c r="BZ409" s="374"/>
      <c r="CA409" s="374"/>
      <c r="CB409" s="374"/>
      <c r="CC409" s="374"/>
      <c r="CD409" s="374"/>
      <c r="CE409" s="374"/>
      <c r="CF409" s="374"/>
      <c r="CG409" s="374"/>
      <c r="CH409" s="374"/>
      <c r="CI409" s="374"/>
      <c r="CJ409" s="374"/>
      <c r="CK409" s="374"/>
      <c r="CL409" s="374"/>
      <c r="CM409" s="374"/>
      <c r="CN409" s="374"/>
      <c r="CO409" s="374"/>
      <c r="CP409" s="374"/>
      <c r="CQ409" s="374"/>
      <c r="CR409" s="374"/>
      <c r="CS409" s="374"/>
      <c r="CT409" s="374"/>
      <c r="CU409" s="374"/>
      <c r="CV409" s="374"/>
      <c r="CW409" s="374"/>
      <c r="CX409" s="374"/>
      <c r="CY409" s="374"/>
      <c r="CZ409" s="374"/>
      <c r="DA409" s="374"/>
      <c r="DB409" s="374"/>
      <c r="DC409" s="374"/>
      <c r="DD409" s="374"/>
      <c r="DE409" s="374"/>
      <c r="DF409" s="374"/>
      <c r="DG409" s="374"/>
      <c r="DH409" s="374"/>
      <c r="DI409" s="374"/>
      <c r="DJ409" s="374"/>
      <c r="DK409" s="374"/>
      <c r="DL409" s="374"/>
      <c r="DM409" s="374"/>
      <c r="DN409" s="374"/>
      <c r="DO409" s="374"/>
      <c r="DP409" s="374"/>
      <c r="DQ409" s="374"/>
      <c r="DR409" s="374"/>
      <c r="DS409" s="374"/>
      <c r="DT409" s="374"/>
      <c r="DU409" s="374"/>
      <c r="DV409" s="374"/>
      <c r="DW409" s="374"/>
      <c r="DX409" s="374"/>
      <c r="DY409" s="374"/>
      <c r="DZ409" s="374"/>
      <c r="EA409" s="374"/>
      <c r="EB409" s="374"/>
      <c r="EC409" s="374"/>
      <c r="ED409" s="374"/>
      <c r="EE409" s="374"/>
      <c r="EF409" s="374"/>
      <c r="EG409" s="374"/>
      <c r="EH409" s="374"/>
      <c r="EI409" s="374"/>
      <c r="EJ409" s="374"/>
      <c r="EK409" s="374"/>
      <c r="EL409" s="374"/>
      <c r="EM409" s="374"/>
      <c r="EN409" s="374"/>
      <c r="EO409" s="374"/>
      <c r="EP409" s="374"/>
      <c r="EQ409" s="374"/>
      <c r="ER409" s="374"/>
      <c r="ES409" s="374"/>
      <c r="ET409" s="374"/>
      <c r="EU409" s="374"/>
      <c r="EV409" s="374"/>
      <c r="EW409" s="374"/>
      <c r="EX409" s="374"/>
      <c r="EY409" s="374"/>
      <c r="EZ409" s="374"/>
      <c r="FA409" s="374"/>
      <c r="FB409" s="374"/>
      <c r="FC409" s="374"/>
      <c r="FD409" s="374"/>
      <c r="FE409" s="374"/>
      <c r="FF409" s="374"/>
      <c r="FG409" s="374"/>
      <c r="FH409" s="374"/>
      <c r="FI409" s="374"/>
      <c r="FJ409" s="374"/>
      <c r="FK409" s="374"/>
      <c r="FL409" s="374"/>
      <c r="FM409" s="374"/>
      <c r="FN409" s="374"/>
      <c r="FO409" s="374"/>
      <c r="FP409" s="374"/>
      <c r="FQ409" s="374"/>
      <c r="FR409" s="374"/>
      <c r="FS409" s="374"/>
      <c r="FT409" s="374"/>
      <c r="FU409" s="374"/>
      <c r="FV409" s="374"/>
      <c r="FW409" s="374"/>
      <c r="FX409" s="374"/>
      <c r="FY409" s="374"/>
      <c r="FZ409" s="374"/>
      <c r="GA409" s="374"/>
      <c r="GB409" s="374"/>
      <c r="GC409" s="374"/>
      <c r="GD409" s="374"/>
      <c r="GE409" s="374"/>
      <c r="GF409" s="374"/>
      <c r="GG409" s="374"/>
      <c r="GH409" s="374"/>
      <c r="GI409" s="374"/>
      <c r="GJ409" s="374"/>
      <c r="GK409" s="374"/>
      <c r="GL409" s="374"/>
      <c r="GM409" s="374"/>
      <c r="GN409" s="374"/>
      <c r="GO409" s="374"/>
      <c r="GP409" s="374"/>
      <c r="GQ409" s="374"/>
      <c r="GR409" s="374"/>
      <c r="GS409" s="374"/>
      <c r="GT409" s="374"/>
      <c r="GU409" s="374"/>
      <c r="GV409" s="374"/>
      <c r="GW409" s="374"/>
      <c r="GX409" s="374"/>
      <c r="GY409" s="374"/>
      <c r="GZ409" s="374"/>
      <c r="HA409" s="374"/>
      <c r="HB409" s="374"/>
      <c r="HC409" s="374"/>
      <c r="HD409" s="374"/>
      <c r="HE409" s="374"/>
      <c r="HF409" s="374"/>
      <c r="HG409" s="374"/>
      <c r="HH409" s="374"/>
      <c r="HI409" s="374"/>
      <c r="HJ409" s="374"/>
      <c r="HK409" s="374"/>
      <c r="HL409" s="374"/>
      <c r="HM409" s="374"/>
      <c r="HN409" s="374"/>
      <c r="HO409" s="374"/>
      <c r="HP409" s="374"/>
      <c r="HQ409" s="374"/>
      <c r="HR409" s="374"/>
      <c r="HS409" s="374"/>
      <c r="HT409" s="374"/>
      <c r="HU409" s="374"/>
      <c r="HV409" s="374"/>
      <c r="HW409" s="374"/>
      <c r="HX409" s="374"/>
      <c r="HY409" s="374"/>
      <c r="HZ409" s="374"/>
      <c r="IA409" s="374"/>
      <c r="IB409" s="374"/>
      <c r="IC409" s="374"/>
      <c r="ID409" s="374"/>
      <c r="IE409" s="374"/>
      <c r="IF409" s="374"/>
      <c r="IG409" s="374"/>
      <c r="IH409" s="374"/>
      <c r="II409" s="374"/>
      <c r="IJ409" s="374"/>
      <c r="IK409" s="374"/>
      <c r="IL409" s="374"/>
      <c r="IM409" s="374"/>
      <c r="IN409" s="374"/>
      <c r="IO409" s="374"/>
      <c r="IP409" s="374"/>
      <c r="IQ409" s="374"/>
      <c r="IR409" s="374"/>
      <c r="IS409" s="374"/>
      <c r="IT409" s="374"/>
      <c r="IU409" s="374"/>
      <c r="IV409" s="374"/>
      <c r="IW409" s="374"/>
      <c r="IX409" s="374"/>
      <c r="IY409" s="374"/>
      <c r="IZ409" s="374"/>
      <c r="JA409" s="374"/>
      <c r="JB409" s="374"/>
      <c r="JC409" s="374"/>
      <c r="JD409" s="374"/>
      <c r="JE409" s="374"/>
      <c r="JF409" s="374"/>
      <c r="JG409" s="374"/>
      <c r="JH409" s="374"/>
      <c r="JI409" s="374"/>
      <c r="JJ409" s="374"/>
      <c r="JK409" s="374"/>
    </row>
    <row r="410" spans="1:282" s="41" customFormat="1" ht="54" customHeight="1">
      <c r="A410" s="697"/>
      <c r="B410" s="622" t="s">
        <v>261</v>
      </c>
      <c r="C410" s="64" t="s">
        <v>80</v>
      </c>
      <c r="D410" s="64" t="s">
        <v>80</v>
      </c>
      <c r="E410" s="64" t="s">
        <v>80</v>
      </c>
      <c r="F410" s="64" t="s">
        <v>80</v>
      </c>
      <c r="G410" s="94" t="s">
        <v>80</v>
      </c>
      <c r="H410" s="64" t="s">
        <v>80</v>
      </c>
      <c r="I410" s="45">
        <f t="shared" ref="I410:N410" si="128">SUM(I406:I409)</f>
        <v>10307.530000000001</v>
      </c>
      <c r="J410" s="45">
        <f t="shared" si="128"/>
        <v>10307.530000000001</v>
      </c>
      <c r="K410" s="45">
        <f t="shared" si="128"/>
        <v>0</v>
      </c>
      <c r="L410" s="45">
        <f t="shared" si="128"/>
        <v>0</v>
      </c>
      <c r="M410" s="45">
        <f t="shared" si="128"/>
        <v>10307.530000000001</v>
      </c>
      <c r="N410" s="45">
        <f t="shared" si="128"/>
        <v>0</v>
      </c>
      <c r="O410" s="64" t="s">
        <v>80</v>
      </c>
      <c r="P410" s="378" t="s">
        <v>80</v>
      </c>
      <c r="Q410" s="103" t="s">
        <v>80</v>
      </c>
      <c r="R410" s="103" t="s">
        <v>80</v>
      </c>
      <c r="S410" s="64" t="s">
        <v>80</v>
      </c>
      <c r="T410" s="45">
        <f t="shared" ref="T410:BA410" si="129">SUM(T406:T409)</f>
        <v>0</v>
      </c>
      <c r="U410" s="45">
        <f t="shared" si="129"/>
        <v>0</v>
      </c>
      <c r="V410" s="45">
        <f t="shared" si="129"/>
        <v>5118.83</v>
      </c>
      <c r="W410" s="45">
        <f t="shared" si="129"/>
        <v>5118.83</v>
      </c>
      <c r="X410" s="45">
        <f t="shared" si="129"/>
        <v>5052.4399999999996</v>
      </c>
      <c r="Y410" s="45">
        <f t="shared" si="129"/>
        <v>0</v>
      </c>
      <c r="Z410" s="45">
        <f t="shared" si="129"/>
        <v>0</v>
      </c>
      <c r="AA410" s="45">
        <f t="shared" si="129"/>
        <v>1706.63</v>
      </c>
      <c r="AB410" s="45">
        <f t="shared" si="129"/>
        <v>1706.63</v>
      </c>
      <c r="AC410" s="45">
        <f t="shared" si="129"/>
        <v>199</v>
      </c>
      <c r="AD410" s="45">
        <f t="shared" si="129"/>
        <v>0</v>
      </c>
      <c r="AE410" s="45">
        <f t="shared" si="129"/>
        <v>0</v>
      </c>
      <c r="AF410" s="45">
        <f t="shared" si="129"/>
        <v>0</v>
      </c>
      <c r="AG410" s="45">
        <f t="shared" si="129"/>
        <v>0</v>
      </c>
      <c r="AH410" s="45">
        <f t="shared" si="129"/>
        <v>199</v>
      </c>
      <c r="AI410" s="45">
        <f t="shared" si="129"/>
        <v>0</v>
      </c>
      <c r="AJ410" s="45">
        <f t="shared" si="129"/>
        <v>0</v>
      </c>
      <c r="AK410" s="45">
        <f t="shared" si="129"/>
        <v>0</v>
      </c>
      <c r="AL410" s="45">
        <f t="shared" si="129"/>
        <v>0</v>
      </c>
      <c r="AM410" s="45">
        <f t="shared" si="129"/>
        <v>0</v>
      </c>
      <c r="AN410" s="45">
        <f t="shared" si="129"/>
        <v>0</v>
      </c>
      <c r="AO410" s="45">
        <f t="shared" si="129"/>
        <v>0</v>
      </c>
      <c r="AP410" s="45">
        <f t="shared" si="129"/>
        <v>0</v>
      </c>
      <c r="AQ410" s="45">
        <f t="shared" si="129"/>
        <v>0</v>
      </c>
      <c r="AR410" s="45">
        <f t="shared" si="129"/>
        <v>0</v>
      </c>
      <c r="AS410" s="45">
        <f t="shared" si="129"/>
        <v>0</v>
      </c>
      <c r="AT410" s="45">
        <f t="shared" si="129"/>
        <v>0</v>
      </c>
      <c r="AU410" s="45">
        <f t="shared" si="129"/>
        <v>1706.63</v>
      </c>
      <c r="AV410" s="45">
        <f t="shared" si="129"/>
        <v>1706.63</v>
      </c>
      <c r="AW410" s="45">
        <f t="shared" si="129"/>
        <v>0</v>
      </c>
      <c r="AX410" s="45">
        <f t="shared" si="129"/>
        <v>2795.71</v>
      </c>
      <c r="AY410" s="45">
        <f t="shared" si="129"/>
        <v>4502.34</v>
      </c>
      <c r="AZ410" s="45">
        <f t="shared" si="129"/>
        <v>0</v>
      </c>
      <c r="BA410" s="45">
        <f t="shared" si="129"/>
        <v>0</v>
      </c>
      <c r="BB410" s="64" t="s">
        <v>80</v>
      </c>
      <c r="BC410" s="64" t="s">
        <v>80</v>
      </c>
      <c r="BD410" s="45">
        <f>SUM(BD406:BD409)</f>
        <v>0</v>
      </c>
      <c r="BE410" s="45">
        <f>SUM(BE406:BE409)</f>
        <v>0</v>
      </c>
      <c r="BF410" s="64" t="s">
        <v>80</v>
      </c>
      <c r="BG410" s="64" t="s">
        <v>80</v>
      </c>
      <c r="BH410" s="64" t="s">
        <v>80</v>
      </c>
      <c r="BI410" s="64" t="s">
        <v>80</v>
      </c>
    </row>
    <row r="411" spans="1:282" s="41" customFormat="1" ht="52.5">
      <c r="A411" s="697"/>
      <c r="B411" s="643" t="s">
        <v>217</v>
      </c>
      <c r="C411" s="46" t="s">
        <v>80</v>
      </c>
      <c r="D411" s="46" t="s">
        <v>80</v>
      </c>
      <c r="E411" s="46" t="s">
        <v>80</v>
      </c>
      <c r="F411" s="46" t="s">
        <v>80</v>
      </c>
      <c r="G411" s="97" t="s">
        <v>80</v>
      </c>
      <c r="H411" s="46" t="s">
        <v>80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6" t="s">
        <v>80</v>
      </c>
      <c r="P411" s="384" t="s">
        <v>80</v>
      </c>
      <c r="Q411" s="385" t="s">
        <v>80</v>
      </c>
      <c r="R411" s="385" t="s">
        <v>80</v>
      </c>
      <c r="S411" s="46" t="s">
        <v>80</v>
      </c>
      <c r="T411" s="47">
        <v>0</v>
      </c>
      <c r="U411" s="47">
        <v>0</v>
      </c>
      <c r="V411" s="47">
        <v>0</v>
      </c>
      <c r="W411" s="47">
        <v>0</v>
      </c>
      <c r="X411" s="47">
        <v>0</v>
      </c>
      <c r="Y411" s="47">
        <v>0</v>
      </c>
      <c r="Z411" s="47">
        <v>0</v>
      </c>
      <c r="AA411" s="47">
        <v>0</v>
      </c>
      <c r="AB411" s="47">
        <v>0</v>
      </c>
      <c r="AC411" s="47">
        <v>0</v>
      </c>
      <c r="AD411" s="47">
        <v>0</v>
      </c>
      <c r="AE411" s="47">
        <v>0</v>
      </c>
      <c r="AF411" s="47">
        <v>0</v>
      </c>
      <c r="AG411" s="47">
        <v>0</v>
      </c>
      <c r="AH411" s="47">
        <v>0</v>
      </c>
      <c r="AI411" s="47">
        <v>0</v>
      </c>
      <c r="AJ411" s="47">
        <v>0</v>
      </c>
      <c r="AK411" s="47">
        <v>0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0</v>
      </c>
      <c r="AS411" s="47">
        <v>0</v>
      </c>
      <c r="AT411" s="47">
        <v>0</v>
      </c>
      <c r="AU411" s="47">
        <v>0</v>
      </c>
      <c r="AV411" s="47">
        <v>0</v>
      </c>
      <c r="AW411" s="47">
        <v>0</v>
      </c>
      <c r="AX411" s="47">
        <v>0</v>
      </c>
      <c r="AY411" s="47">
        <v>0</v>
      </c>
      <c r="AZ411" s="47">
        <v>0</v>
      </c>
      <c r="BA411" s="47">
        <v>0</v>
      </c>
      <c r="BB411" s="46" t="s">
        <v>80</v>
      </c>
      <c r="BC411" s="46" t="s">
        <v>80</v>
      </c>
      <c r="BD411" s="26">
        <v>0</v>
      </c>
      <c r="BE411" s="26">
        <v>0</v>
      </c>
      <c r="BF411" s="63" t="s">
        <v>80</v>
      </c>
      <c r="BG411" s="63" t="s">
        <v>80</v>
      </c>
      <c r="BH411" s="63" t="s">
        <v>80</v>
      </c>
      <c r="BI411" s="63" t="s">
        <v>80</v>
      </c>
    </row>
    <row r="412" spans="1:282" s="41" customFormat="1" ht="52.5">
      <c r="A412" s="697"/>
      <c r="B412" s="627" t="s">
        <v>12</v>
      </c>
      <c r="C412" s="65" t="s">
        <v>80</v>
      </c>
      <c r="D412" s="65" t="s">
        <v>80</v>
      </c>
      <c r="E412" s="65" t="s">
        <v>80</v>
      </c>
      <c r="F412" s="65" t="s">
        <v>80</v>
      </c>
      <c r="G412" s="93" t="s">
        <v>80</v>
      </c>
      <c r="H412" s="65" t="s">
        <v>80</v>
      </c>
      <c r="I412" s="44">
        <f t="shared" ref="I412:N412" si="130">I410+I411</f>
        <v>10307.530000000001</v>
      </c>
      <c r="J412" s="44">
        <f t="shared" si="130"/>
        <v>10307.530000000001</v>
      </c>
      <c r="K412" s="44">
        <f t="shared" si="130"/>
        <v>0</v>
      </c>
      <c r="L412" s="44">
        <f t="shared" si="130"/>
        <v>0</v>
      </c>
      <c r="M412" s="44">
        <f t="shared" si="130"/>
        <v>10307.530000000001</v>
      </c>
      <c r="N412" s="44">
        <f t="shared" si="130"/>
        <v>0</v>
      </c>
      <c r="O412" s="65" t="s">
        <v>80</v>
      </c>
      <c r="P412" s="380" t="s">
        <v>80</v>
      </c>
      <c r="Q412" s="102" t="s">
        <v>80</v>
      </c>
      <c r="R412" s="102" t="s">
        <v>80</v>
      </c>
      <c r="S412" s="65" t="s">
        <v>80</v>
      </c>
      <c r="T412" s="44">
        <f t="shared" ref="T412:X412" si="131">T410+T411</f>
        <v>0</v>
      </c>
      <c r="U412" s="44">
        <f t="shared" si="131"/>
        <v>0</v>
      </c>
      <c r="V412" s="44">
        <f t="shared" si="131"/>
        <v>5118.83</v>
      </c>
      <c r="W412" s="44">
        <f t="shared" si="131"/>
        <v>5118.83</v>
      </c>
      <c r="X412" s="44">
        <f t="shared" si="131"/>
        <v>5052.4399999999996</v>
      </c>
      <c r="Y412" s="44">
        <f t="shared" ref="Y412:AC412" si="132">Y410+Y411</f>
        <v>0</v>
      </c>
      <c r="Z412" s="44">
        <f t="shared" si="132"/>
        <v>0</v>
      </c>
      <c r="AA412" s="44">
        <f t="shared" si="132"/>
        <v>1706.63</v>
      </c>
      <c r="AB412" s="44">
        <f t="shared" si="132"/>
        <v>1706.63</v>
      </c>
      <c r="AC412" s="44">
        <f t="shared" si="132"/>
        <v>199</v>
      </c>
      <c r="AD412" s="44">
        <f t="shared" ref="AD412:AW412" si="133">AD410+AD411</f>
        <v>0</v>
      </c>
      <c r="AE412" s="44">
        <f t="shared" si="133"/>
        <v>0</v>
      </c>
      <c r="AF412" s="44">
        <f t="shared" si="133"/>
        <v>0</v>
      </c>
      <c r="AG412" s="44">
        <f t="shared" si="133"/>
        <v>0</v>
      </c>
      <c r="AH412" s="44">
        <f t="shared" si="133"/>
        <v>199</v>
      </c>
      <c r="AI412" s="44">
        <f t="shared" si="133"/>
        <v>0</v>
      </c>
      <c r="AJ412" s="44">
        <f t="shared" si="133"/>
        <v>0</v>
      </c>
      <c r="AK412" s="44">
        <f t="shared" si="133"/>
        <v>0</v>
      </c>
      <c r="AL412" s="44">
        <f t="shared" si="133"/>
        <v>0</v>
      </c>
      <c r="AM412" s="44">
        <f t="shared" si="133"/>
        <v>0</v>
      </c>
      <c r="AN412" s="44">
        <f t="shared" si="133"/>
        <v>0</v>
      </c>
      <c r="AO412" s="44">
        <f t="shared" si="133"/>
        <v>0</v>
      </c>
      <c r="AP412" s="44">
        <f t="shared" si="133"/>
        <v>0</v>
      </c>
      <c r="AQ412" s="44">
        <f t="shared" si="133"/>
        <v>0</v>
      </c>
      <c r="AR412" s="44">
        <f t="shared" si="133"/>
        <v>0</v>
      </c>
      <c r="AS412" s="44">
        <f t="shared" si="133"/>
        <v>0</v>
      </c>
      <c r="AT412" s="44">
        <f t="shared" si="133"/>
        <v>0</v>
      </c>
      <c r="AU412" s="44">
        <f t="shared" si="133"/>
        <v>1706.63</v>
      </c>
      <c r="AV412" s="44">
        <f t="shared" si="133"/>
        <v>1706.63</v>
      </c>
      <c r="AW412" s="44">
        <f t="shared" si="133"/>
        <v>0</v>
      </c>
      <c r="AX412" s="44">
        <f>AX410+AX411</f>
        <v>2795.71</v>
      </c>
      <c r="AY412" s="44">
        <f>AY410+AY411</f>
        <v>4502.34</v>
      </c>
      <c r="AZ412" s="44">
        <f>AZ410+AZ411</f>
        <v>0</v>
      </c>
      <c r="BA412" s="44">
        <f>BA410+BA411</f>
        <v>0</v>
      </c>
      <c r="BB412" s="65" t="s">
        <v>80</v>
      </c>
      <c r="BC412" s="65" t="s">
        <v>80</v>
      </c>
      <c r="BD412" s="44">
        <f>BD410+BD411</f>
        <v>0</v>
      </c>
      <c r="BE412" s="44">
        <f>BE410+BE411</f>
        <v>0</v>
      </c>
      <c r="BF412" s="65" t="s">
        <v>80</v>
      </c>
      <c r="BG412" s="65" t="s">
        <v>80</v>
      </c>
      <c r="BH412" s="65" t="s">
        <v>80</v>
      </c>
      <c r="BI412" s="65" t="s">
        <v>80</v>
      </c>
    </row>
    <row r="413" spans="1:282" s="357" customFormat="1" ht="70.5" customHeight="1" outlineLevel="1">
      <c r="A413" s="697" t="s">
        <v>18</v>
      </c>
      <c r="B413" s="613" t="s">
        <v>2309</v>
      </c>
      <c r="C413" s="27" t="s">
        <v>2310</v>
      </c>
      <c r="D413" s="27" t="s">
        <v>82</v>
      </c>
      <c r="E413" s="27" t="s">
        <v>80</v>
      </c>
      <c r="F413" s="136" t="s">
        <v>80</v>
      </c>
      <c r="G413" s="21"/>
      <c r="H413" s="37" t="s">
        <v>2311</v>
      </c>
      <c r="I413" s="35">
        <v>572146.43000000005</v>
      </c>
      <c r="J413" s="35">
        <v>572146.43000000005</v>
      </c>
      <c r="K413" s="35">
        <v>0</v>
      </c>
      <c r="L413" s="35">
        <v>514931.78</v>
      </c>
      <c r="M413" s="35">
        <v>0</v>
      </c>
      <c r="N413" s="35">
        <v>0</v>
      </c>
      <c r="O413" s="35" t="s">
        <v>80</v>
      </c>
      <c r="P413" s="368" t="s">
        <v>80</v>
      </c>
      <c r="Q413" s="107">
        <v>46142</v>
      </c>
      <c r="R413" s="27" t="s">
        <v>1778</v>
      </c>
      <c r="S413" s="35"/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15000</v>
      </c>
      <c r="Z413" s="35">
        <v>0</v>
      </c>
      <c r="AA413" s="35">
        <v>0</v>
      </c>
      <c r="AB413" s="35">
        <v>15000</v>
      </c>
      <c r="AC413" s="35">
        <v>0</v>
      </c>
      <c r="AD413" s="34">
        <v>0</v>
      </c>
      <c r="AE413" s="34">
        <v>0</v>
      </c>
      <c r="AF413" s="34">
        <v>0</v>
      </c>
      <c r="AG413" s="34">
        <v>0</v>
      </c>
      <c r="AH413" s="34">
        <v>0</v>
      </c>
      <c r="AI413" s="34">
        <v>0</v>
      </c>
      <c r="AJ413" s="34">
        <v>0</v>
      </c>
      <c r="AK413" s="34">
        <v>0</v>
      </c>
      <c r="AL413" s="34">
        <v>0</v>
      </c>
      <c r="AM413" s="34">
        <v>0</v>
      </c>
      <c r="AN413" s="34">
        <v>0</v>
      </c>
      <c r="AO413" s="34">
        <v>0</v>
      </c>
      <c r="AP413" s="34">
        <v>0</v>
      </c>
      <c r="AQ413" s="34">
        <v>0</v>
      </c>
      <c r="AR413" s="34">
        <v>0</v>
      </c>
      <c r="AS413" s="34">
        <v>0</v>
      </c>
      <c r="AT413" s="34">
        <v>0</v>
      </c>
      <c r="AU413" s="34">
        <v>0</v>
      </c>
      <c r="AV413" s="34">
        <v>0</v>
      </c>
      <c r="AW413" s="34">
        <v>0</v>
      </c>
      <c r="AX413" s="34">
        <v>26447.52</v>
      </c>
      <c r="AY413" s="34">
        <v>0</v>
      </c>
      <c r="AZ413" s="34">
        <v>0</v>
      </c>
      <c r="BA413" s="34">
        <v>0</v>
      </c>
      <c r="BB413" s="27" t="s">
        <v>2312</v>
      </c>
      <c r="BC413" s="27" t="s">
        <v>80</v>
      </c>
      <c r="BD413" s="27">
        <v>0</v>
      </c>
      <c r="BE413" s="27">
        <v>0</v>
      </c>
      <c r="BF413" s="27" t="s">
        <v>1970</v>
      </c>
      <c r="BG413" s="27"/>
      <c r="BH413" s="447" t="s">
        <v>82</v>
      </c>
      <c r="BI413" s="447" t="s">
        <v>2836</v>
      </c>
      <c r="BJ413" s="600"/>
      <c r="BK413" s="374"/>
      <c r="BL413" s="374"/>
      <c r="BM413" s="374"/>
      <c r="BN413" s="374"/>
      <c r="BO413" s="374"/>
      <c r="BP413" s="374"/>
      <c r="BQ413" s="374"/>
      <c r="BR413" s="374"/>
      <c r="BS413" s="374"/>
      <c r="BT413" s="374"/>
      <c r="CT413" s="374"/>
      <c r="CU413" s="374"/>
      <c r="CV413" s="374"/>
      <c r="CW413" s="374"/>
      <c r="CX413" s="374"/>
      <c r="CY413" s="374"/>
      <c r="CZ413" s="374"/>
      <c r="DA413" s="374"/>
      <c r="DB413" s="374"/>
      <c r="DC413" s="374"/>
      <c r="DD413" s="374"/>
      <c r="DE413" s="374"/>
      <c r="DF413" s="374"/>
      <c r="DG413" s="374"/>
      <c r="DH413" s="374"/>
      <c r="DI413" s="374"/>
      <c r="DJ413" s="374"/>
      <c r="DK413" s="374"/>
      <c r="DL413" s="374"/>
      <c r="DM413" s="374"/>
      <c r="DN413" s="374"/>
      <c r="DO413" s="374"/>
      <c r="DP413" s="374"/>
      <c r="DQ413" s="374"/>
      <c r="DR413" s="374"/>
      <c r="DS413" s="374"/>
      <c r="DT413" s="374"/>
      <c r="DU413" s="374"/>
      <c r="DV413" s="374"/>
      <c r="DW413" s="374"/>
      <c r="DX413" s="374"/>
      <c r="DY413" s="374"/>
      <c r="DZ413" s="374"/>
      <c r="EA413" s="374"/>
      <c r="EB413" s="374"/>
      <c r="EC413" s="374"/>
      <c r="ED413" s="374"/>
      <c r="EE413" s="374"/>
      <c r="EF413" s="374"/>
      <c r="EG413" s="374"/>
      <c r="EH413" s="374"/>
      <c r="EI413" s="374"/>
      <c r="EJ413" s="374"/>
      <c r="EK413" s="374"/>
      <c r="EL413" s="374"/>
      <c r="EM413" s="374"/>
      <c r="EN413" s="374"/>
      <c r="EO413" s="374"/>
      <c r="EP413" s="374"/>
      <c r="EQ413" s="374"/>
      <c r="ER413" s="374"/>
      <c r="ES413" s="374"/>
      <c r="ET413" s="374"/>
      <c r="EU413" s="374"/>
      <c r="EV413" s="374"/>
      <c r="EW413" s="374"/>
      <c r="EX413" s="374"/>
      <c r="EY413" s="374"/>
      <c r="EZ413" s="374"/>
      <c r="FA413" s="374"/>
      <c r="FB413" s="374"/>
      <c r="FC413" s="374"/>
      <c r="FD413" s="374"/>
      <c r="FE413" s="374"/>
      <c r="FF413" s="374"/>
      <c r="FG413" s="374"/>
      <c r="FH413" s="374"/>
      <c r="FI413" s="374"/>
      <c r="FJ413" s="374"/>
      <c r="FK413" s="374"/>
      <c r="FL413" s="374"/>
      <c r="FM413" s="374"/>
      <c r="FN413" s="374"/>
      <c r="FO413" s="374"/>
      <c r="FP413" s="374"/>
      <c r="FQ413" s="374"/>
      <c r="FR413" s="374"/>
      <c r="FS413" s="374"/>
      <c r="FT413" s="374"/>
      <c r="FU413" s="374"/>
      <c r="FV413" s="374"/>
      <c r="FW413" s="374"/>
      <c r="FX413" s="374"/>
      <c r="FY413" s="374"/>
      <c r="FZ413" s="374"/>
      <c r="GA413" s="374"/>
      <c r="GB413" s="374"/>
      <c r="GC413" s="374"/>
      <c r="GD413" s="374"/>
      <c r="GE413" s="374"/>
      <c r="GF413" s="374"/>
      <c r="GG413" s="374"/>
      <c r="GH413" s="374"/>
      <c r="GI413" s="374"/>
      <c r="GJ413" s="374"/>
      <c r="GK413" s="374"/>
      <c r="GL413" s="374"/>
      <c r="GM413" s="374"/>
      <c r="GN413" s="374"/>
      <c r="GO413" s="374"/>
      <c r="GP413" s="374"/>
      <c r="GQ413" s="374"/>
      <c r="GR413" s="374"/>
      <c r="GS413" s="374"/>
      <c r="GT413" s="374"/>
      <c r="GU413" s="374"/>
      <c r="GV413" s="374"/>
      <c r="GW413" s="374"/>
      <c r="GX413" s="374"/>
      <c r="GY413" s="374"/>
      <c r="GZ413" s="374"/>
      <c r="HA413" s="374"/>
      <c r="HB413" s="374"/>
      <c r="HC413" s="374"/>
      <c r="HD413" s="374"/>
      <c r="HE413" s="374"/>
      <c r="HF413" s="374"/>
      <c r="HG413" s="374"/>
      <c r="HH413" s="374"/>
      <c r="HI413" s="374"/>
      <c r="HJ413" s="374"/>
      <c r="HK413" s="374"/>
      <c r="HL413" s="374"/>
      <c r="HM413" s="374"/>
      <c r="HN413" s="374"/>
      <c r="HO413" s="374"/>
      <c r="HP413" s="374"/>
      <c r="HQ413" s="374"/>
      <c r="HR413" s="374"/>
      <c r="HS413" s="374"/>
      <c r="HT413" s="374"/>
      <c r="HU413" s="374"/>
      <c r="HV413" s="374"/>
      <c r="HW413" s="374"/>
      <c r="HX413" s="374"/>
      <c r="HY413" s="374"/>
      <c r="HZ413" s="374"/>
      <c r="IA413" s="374"/>
      <c r="IB413" s="374"/>
      <c r="IC413" s="374"/>
      <c r="ID413" s="374"/>
      <c r="IE413" s="374"/>
      <c r="IF413" s="374"/>
      <c r="IG413" s="374"/>
      <c r="IH413" s="374"/>
      <c r="II413" s="374"/>
      <c r="IJ413" s="374"/>
      <c r="IK413" s="374"/>
      <c r="IL413" s="374"/>
      <c r="IM413" s="374"/>
      <c r="IN413" s="374"/>
      <c r="IO413" s="374"/>
      <c r="IP413" s="374"/>
      <c r="IQ413" s="374"/>
      <c r="IR413" s="374"/>
      <c r="IS413" s="374"/>
      <c r="IT413" s="374"/>
      <c r="IU413" s="374"/>
      <c r="IV413" s="374"/>
      <c r="IW413" s="374"/>
      <c r="IX413" s="374"/>
      <c r="IY413" s="374"/>
      <c r="IZ413" s="374"/>
      <c r="JA413" s="374"/>
      <c r="JB413" s="374"/>
      <c r="JC413" s="374"/>
      <c r="JD413" s="374"/>
      <c r="JE413" s="374"/>
      <c r="JF413" s="374"/>
      <c r="JG413" s="374"/>
      <c r="JH413" s="374"/>
      <c r="JI413" s="374"/>
      <c r="JJ413" s="374"/>
      <c r="JK413" s="374"/>
    </row>
    <row r="414" spans="1:282" s="357" customFormat="1" ht="64.5" customHeight="1" outlineLevel="1">
      <c r="A414" s="697"/>
      <c r="B414" s="613" t="s">
        <v>2313</v>
      </c>
      <c r="C414" s="27" t="s">
        <v>2365</v>
      </c>
      <c r="D414" s="27" t="s">
        <v>82</v>
      </c>
      <c r="E414" s="27" t="s">
        <v>80</v>
      </c>
      <c r="F414" s="136" t="s">
        <v>80</v>
      </c>
      <c r="G414" s="21"/>
      <c r="H414" s="37" t="s">
        <v>2311</v>
      </c>
      <c r="I414" s="35">
        <v>20601.05</v>
      </c>
      <c r="J414" s="35">
        <v>20600</v>
      </c>
      <c r="K414" s="35">
        <v>1.05</v>
      </c>
      <c r="L414" s="35">
        <v>18540</v>
      </c>
      <c r="M414" s="35">
        <v>0</v>
      </c>
      <c r="N414" s="35">
        <v>0</v>
      </c>
      <c r="O414" s="35" t="s">
        <v>80</v>
      </c>
      <c r="P414" s="368" t="s">
        <v>80</v>
      </c>
      <c r="Q414" s="107">
        <v>45838</v>
      </c>
      <c r="R414" s="27" t="s">
        <v>182</v>
      </c>
      <c r="S414" s="35"/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4">
        <v>0</v>
      </c>
      <c r="AE414" s="34">
        <v>0</v>
      </c>
      <c r="AF414" s="34">
        <v>0</v>
      </c>
      <c r="AG414" s="34">
        <v>0</v>
      </c>
      <c r="AH414" s="34">
        <v>0</v>
      </c>
      <c r="AI414" s="34">
        <v>0</v>
      </c>
      <c r="AJ414" s="34">
        <v>0</v>
      </c>
      <c r="AK414" s="34">
        <v>0</v>
      </c>
      <c r="AL414" s="34">
        <v>0</v>
      </c>
      <c r="AM414" s="34">
        <v>0</v>
      </c>
      <c r="AN414" s="34">
        <v>0</v>
      </c>
      <c r="AO414" s="34">
        <v>0</v>
      </c>
      <c r="AP414" s="34">
        <v>0</v>
      </c>
      <c r="AQ414" s="34">
        <v>0</v>
      </c>
      <c r="AR414" s="34">
        <v>0</v>
      </c>
      <c r="AS414" s="34">
        <v>0</v>
      </c>
      <c r="AT414" s="34">
        <v>0</v>
      </c>
      <c r="AU414" s="34">
        <v>0</v>
      </c>
      <c r="AV414" s="34">
        <v>0</v>
      </c>
      <c r="AW414" s="34">
        <v>0</v>
      </c>
      <c r="AX414" s="34">
        <v>0</v>
      </c>
      <c r="AY414" s="34">
        <v>0</v>
      </c>
      <c r="AZ414" s="34">
        <v>0</v>
      </c>
      <c r="BA414" s="34">
        <v>0</v>
      </c>
      <c r="BB414" s="27" t="s">
        <v>2314</v>
      </c>
      <c r="BC414" s="27" t="s">
        <v>80</v>
      </c>
      <c r="BD414" s="27">
        <v>0</v>
      </c>
      <c r="BE414" s="27">
        <v>0</v>
      </c>
      <c r="BF414" s="27" t="s">
        <v>1970</v>
      </c>
      <c r="BG414" s="27"/>
      <c r="BH414" s="447" t="s">
        <v>82</v>
      </c>
      <c r="BI414" s="447" t="s">
        <v>2836</v>
      </c>
      <c r="BJ414" s="600"/>
      <c r="BK414" s="374"/>
      <c r="BL414" s="374"/>
      <c r="BM414" s="374"/>
      <c r="BN414" s="374"/>
      <c r="BO414" s="374"/>
      <c r="BP414" s="374"/>
      <c r="BQ414" s="374"/>
      <c r="BR414" s="374"/>
      <c r="BS414" s="374"/>
      <c r="BT414" s="374"/>
      <c r="CT414" s="374"/>
      <c r="CU414" s="374"/>
      <c r="CV414" s="374"/>
      <c r="CW414" s="374"/>
      <c r="CX414" s="374"/>
      <c r="CY414" s="374"/>
      <c r="CZ414" s="374"/>
      <c r="DA414" s="374"/>
      <c r="DB414" s="374"/>
      <c r="DC414" s="374"/>
      <c r="DD414" s="374"/>
      <c r="DE414" s="374"/>
      <c r="DF414" s="374"/>
      <c r="DG414" s="374"/>
      <c r="DH414" s="374"/>
      <c r="DI414" s="374"/>
      <c r="DJ414" s="374"/>
      <c r="DK414" s="374"/>
      <c r="DL414" s="374"/>
      <c r="DM414" s="374"/>
      <c r="DN414" s="374"/>
      <c r="DO414" s="374"/>
      <c r="DP414" s="374"/>
      <c r="DQ414" s="374"/>
      <c r="DR414" s="374"/>
      <c r="DS414" s="374"/>
      <c r="DT414" s="374"/>
      <c r="DU414" s="374"/>
      <c r="DV414" s="374"/>
      <c r="DW414" s="374"/>
      <c r="DX414" s="374"/>
      <c r="DY414" s="374"/>
      <c r="DZ414" s="374"/>
      <c r="EA414" s="374"/>
      <c r="EB414" s="374"/>
      <c r="EC414" s="374"/>
      <c r="ED414" s="374"/>
      <c r="EE414" s="374"/>
      <c r="EF414" s="374"/>
      <c r="EG414" s="374"/>
      <c r="EH414" s="374"/>
      <c r="EI414" s="374"/>
      <c r="EJ414" s="374"/>
      <c r="EK414" s="374"/>
      <c r="EL414" s="374"/>
      <c r="EM414" s="374"/>
      <c r="EN414" s="374"/>
      <c r="EO414" s="374"/>
      <c r="EP414" s="374"/>
      <c r="EQ414" s="374"/>
      <c r="ER414" s="374"/>
      <c r="ES414" s="374"/>
      <c r="ET414" s="374"/>
      <c r="EU414" s="374"/>
      <c r="EV414" s="374"/>
      <c r="EW414" s="374"/>
      <c r="EX414" s="374"/>
      <c r="EY414" s="374"/>
      <c r="EZ414" s="374"/>
      <c r="FA414" s="374"/>
      <c r="FB414" s="374"/>
      <c r="FC414" s="374"/>
      <c r="FD414" s="374"/>
      <c r="FE414" s="374"/>
      <c r="FF414" s="374"/>
      <c r="FG414" s="374"/>
      <c r="FH414" s="374"/>
      <c r="FI414" s="374"/>
      <c r="FJ414" s="374"/>
      <c r="FK414" s="374"/>
      <c r="FL414" s="374"/>
      <c r="FM414" s="374"/>
      <c r="FN414" s="374"/>
      <c r="FO414" s="374"/>
      <c r="FP414" s="374"/>
      <c r="FQ414" s="374"/>
      <c r="FR414" s="374"/>
      <c r="FS414" s="374"/>
      <c r="FT414" s="374"/>
      <c r="FU414" s="374"/>
      <c r="FV414" s="374"/>
      <c r="FW414" s="374"/>
      <c r="FX414" s="374"/>
      <c r="FY414" s="374"/>
      <c r="FZ414" s="374"/>
      <c r="GA414" s="374"/>
      <c r="GB414" s="374"/>
      <c r="GC414" s="374"/>
      <c r="GD414" s="374"/>
      <c r="GE414" s="374"/>
      <c r="GF414" s="374"/>
      <c r="GG414" s="374"/>
      <c r="GH414" s="374"/>
      <c r="GI414" s="374"/>
      <c r="GJ414" s="374"/>
      <c r="GK414" s="374"/>
      <c r="GL414" s="374"/>
      <c r="GM414" s="374"/>
      <c r="GN414" s="374"/>
      <c r="GO414" s="374"/>
      <c r="GP414" s="374"/>
      <c r="GQ414" s="374"/>
      <c r="GR414" s="374"/>
      <c r="GS414" s="374"/>
      <c r="GT414" s="374"/>
      <c r="GU414" s="374"/>
      <c r="GV414" s="374"/>
      <c r="GW414" s="374"/>
      <c r="GX414" s="374"/>
      <c r="GY414" s="374"/>
      <c r="GZ414" s="374"/>
      <c r="HA414" s="374"/>
      <c r="HB414" s="374"/>
      <c r="HC414" s="374"/>
      <c r="HD414" s="374"/>
      <c r="HE414" s="374"/>
      <c r="HF414" s="374"/>
      <c r="HG414" s="374"/>
      <c r="HH414" s="374"/>
      <c r="HI414" s="374"/>
      <c r="HJ414" s="374"/>
      <c r="HK414" s="374"/>
      <c r="HL414" s="374"/>
      <c r="HM414" s="374"/>
      <c r="HN414" s="374"/>
      <c r="HO414" s="374"/>
      <c r="HP414" s="374"/>
      <c r="HQ414" s="374"/>
      <c r="HR414" s="374"/>
      <c r="HS414" s="374"/>
      <c r="HT414" s="374"/>
      <c r="HU414" s="374"/>
      <c r="HV414" s="374"/>
      <c r="HW414" s="374"/>
      <c r="HX414" s="374"/>
      <c r="HY414" s="374"/>
      <c r="HZ414" s="374"/>
      <c r="IA414" s="374"/>
      <c r="IB414" s="374"/>
      <c r="IC414" s="374"/>
      <c r="ID414" s="374"/>
      <c r="IE414" s="374"/>
      <c r="IF414" s="374"/>
      <c r="IG414" s="374"/>
      <c r="IH414" s="374"/>
      <c r="II414" s="374"/>
      <c r="IJ414" s="374"/>
      <c r="IK414" s="374"/>
      <c r="IL414" s="374"/>
      <c r="IM414" s="374"/>
      <c r="IN414" s="374"/>
      <c r="IO414" s="374"/>
      <c r="IP414" s="374"/>
      <c r="IQ414" s="374"/>
      <c r="IR414" s="374"/>
      <c r="IS414" s="374"/>
      <c r="IT414" s="374"/>
      <c r="IU414" s="374"/>
      <c r="IV414" s="374"/>
      <c r="IW414" s="374"/>
      <c r="IX414" s="374"/>
      <c r="IY414" s="374"/>
      <c r="IZ414" s="374"/>
      <c r="JA414" s="374"/>
      <c r="JB414" s="374"/>
      <c r="JC414" s="374"/>
      <c r="JD414" s="374"/>
      <c r="JE414" s="374"/>
      <c r="JF414" s="374"/>
      <c r="JG414" s="374"/>
      <c r="JH414" s="374"/>
      <c r="JI414" s="374"/>
      <c r="JJ414" s="374"/>
      <c r="JK414" s="374"/>
    </row>
    <row r="415" spans="1:282" s="357" customFormat="1" ht="66" customHeight="1" outlineLevel="1">
      <c r="A415" s="697"/>
      <c r="B415" s="644" t="s">
        <v>26</v>
      </c>
      <c r="C415" s="92" t="s">
        <v>80</v>
      </c>
      <c r="D415" s="27" t="s">
        <v>204</v>
      </c>
      <c r="E415" s="27" t="s">
        <v>1071</v>
      </c>
      <c r="F415" s="10">
        <v>873683</v>
      </c>
      <c r="G415" s="21" t="s">
        <v>178</v>
      </c>
      <c r="H415" s="37" t="s">
        <v>1007</v>
      </c>
      <c r="I415" s="34">
        <v>7346.6</v>
      </c>
      <c r="J415" s="34">
        <v>7346.6</v>
      </c>
      <c r="K415" s="34">
        <v>0</v>
      </c>
      <c r="L415" s="34">
        <v>0</v>
      </c>
      <c r="M415" s="34">
        <v>2937.68</v>
      </c>
      <c r="N415" s="34">
        <v>2937.68</v>
      </c>
      <c r="O415" s="138">
        <v>45657</v>
      </c>
      <c r="P415" s="368" t="s">
        <v>80</v>
      </c>
      <c r="Q415" s="107" t="s">
        <v>80</v>
      </c>
      <c r="R415" s="27" t="s">
        <v>182</v>
      </c>
      <c r="S415" s="138"/>
      <c r="T415" s="35">
        <v>0</v>
      </c>
      <c r="U415" s="35">
        <v>0</v>
      </c>
      <c r="V415" s="35">
        <v>0</v>
      </c>
      <c r="W415" s="34">
        <v>1258.4000000000001</v>
      </c>
      <c r="X415" s="35">
        <v>0</v>
      </c>
      <c r="Y415" s="34">
        <v>7346.6</v>
      </c>
      <c r="Z415" s="34">
        <v>7346.6</v>
      </c>
      <c r="AA415" s="34">
        <v>0</v>
      </c>
      <c r="AB415" s="34">
        <v>14693.2</v>
      </c>
      <c r="AC415" s="34">
        <v>0</v>
      </c>
      <c r="AD415" s="34">
        <v>0</v>
      </c>
      <c r="AE415" s="34">
        <v>0</v>
      </c>
      <c r="AF415" s="34">
        <v>0</v>
      </c>
      <c r="AG415" s="34">
        <v>0</v>
      </c>
      <c r="AH415" s="34">
        <v>0</v>
      </c>
      <c r="AI415" s="34">
        <v>0</v>
      </c>
      <c r="AJ415" s="34">
        <v>0</v>
      </c>
      <c r="AK415" s="34">
        <v>0</v>
      </c>
      <c r="AL415" s="34">
        <v>0</v>
      </c>
      <c r="AM415" s="34">
        <v>0</v>
      </c>
      <c r="AN415" s="34">
        <v>0</v>
      </c>
      <c r="AO415" s="34">
        <v>0</v>
      </c>
      <c r="AP415" s="34">
        <v>0</v>
      </c>
      <c r="AQ415" s="34">
        <v>0</v>
      </c>
      <c r="AR415" s="34">
        <v>0</v>
      </c>
      <c r="AS415" s="34">
        <v>0</v>
      </c>
      <c r="AT415" s="34">
        <v>0</v>
      </c>
      <c r="AU415" s="34">
        <v>0</v>
      </c>
      <c r="AV415" s="34">
        <v>0</v>
      </c>
      <c r="AW415" s="34">
        <v>0</v>
      </c>
      <c r="AX415" s="34">
        <v>0</v>
      </c>
      <c r="AY415" s="34">
        <v>0</v>
      </c>
      <c r="AZ415" s="34">
        <v>0</v>
      </c>
      <c r="BA415" s="34">
        <v>0</v>
      </c>
      <c r="BB415" s="27" t="s">
        <v>175</v>
      </c>
      <c r="BC415" s="27" t="s">
        <v>80</v>
      </c>
      <c r="BD415" s="27">
        <v>0</v>
      </c>
      <c r="BE415" s="27">
        <v>0</v>
      </c>
      <c r="BF415" s="27" t="s">
        <v>1970</v>
      </c>
      <c r="BG415" s="27"/>
      <c r="BH415" s="447" t="s">
        <v>2023</v>
      </c>
      <c r="BI415" s="447" t="s">
        <v>2836</v>
      </c>
      <c r="BJ415" s="600"/>
      <c r="BK415" s="374"/>
      <c r="BL415" s="374"/>
      <c r="BM415" s="374"/>
      <c r="BN415" s="374"/>
      <c r="BO415" s="374"/>
      <c r="BP415" s="374"/>
      <c r="BQ415" s="374"/>
      <c r="BR415" s="374"/>
      <c r="BS415" s="374"/>
      <c r="BT415" s="374"/>
      <c r="CT415" s="374"/>
      <c r="CU415" s="374"/>
      <c r="CV415" s="374"/>
      <c r="CW415" s="374"/>
      <c r="CX415" s="374"/>
      <c r="CY415" s="374"/>
      <c r="CZ415" s="374"/>
      <c r="DA415" s="374"/>
      <c r="DB415" s="374"/>
      <c r="DC415" s="374"/>
      <c r="DD415" s="374"/>
      <c r="DE415" s="374"/>
      <c r="DF415" s="374"/>
      <c r="DG415" s="374"/>
      <c r="DH415" s="374"/>
      <c r="DI415" s="374"/>
      <c r="DJ415" s="374"/>
      <c r="DK415" s="374"/>
      <c r="DL415" s="374"/>
      <c r="DM415" s="374"/>
      <c r="DN415" s="374"/>
      <c r="DO415" s="374"/>
      <c r="DP415" s="374"/>
      <c r="DQ415" s="374"/>
      <c r="DR415" s="374"/>
      <c r="DS415" s="374"/>
      <c r="DT415" s="374"/>
      <c r="DU415" s="374"/>
      <c r="DV415" s="374"/>
      <c r="DW415" s="374"/>
      <c r="DX415" s="374"/>
      <c r="DY415" s="374"/>
      <c r="DZ415" s="374"/>
      <c r="EA415" s="374"/>
      <c r="EB415" s="374"/>
      <c r="EC415" s="374"/>
      <c r="ED415" s="374"/>
      <c r="EE415" s="374"/>
      <c r="EF415" s="374"/>
      <c r="EG415" s="374"/>
      <c r="EH415" s="374"/>
      <c r="EI415" s="374"/>
      <c r="EJ415" s="374"/>
      <c r="EK415" s="374"/>
      <c r="EL415" s="374"/>
      <c r="EM415" s="374"/>
      <c r="EN415" s="374"/>
      <c r="EO415" s="374"/>
      <c r="EP415" s="374"/>
      <c r="EQ415" s="374"/>
      <c r="ER415" s="374"/>
      <c r="ES415" s="374"/>
      <c r="ET415" s="374"/>
      <c r="EU415" s="374"/>
      <c r="EV415" s="374"/>
      <c r="EW415" s="374"/>
      <c r="EX415" s="374"/>
      <c r="EY415" s="374"/>
      <c r="EZ415" s="374"/>
      <c r="FA415" s="374"/>
      <c r="FB415" s="374"/>
      <c r="FC415" s="374"/>
      <c r="FD415" s="374"/>
      <c r="FE415" s="374"/>
      <c r="FF415" s="374"/>
      <c r="FG415" s="374"/>
      <c r="FH415" s="374"/>
      <c r="FI415" s="374"/>
      <c r="FJ415" s="374"/>
      <c r="FK415" s="374"/>
      <c r="FL415" s="374"/>
      <c r="FM415" s="374"/>
      <c r="FN415" s="374"/>
      <c r="FO415" s="374"/>
      <c r="FP415" s="374"/>
      <c r="FQ415" s="374"/>
      <c r="FR415" s="374"/>
      <c r="FS415" s="374"/>
      <c r="FT415" s="374"/>
      <c r="FU415" s="374"/>
      <c r="FV415" s="374"/>
      <c r="FW415" s="374"/>
      <c r="FX415" s="374"/>
      <c r="FY415" s="374"/>
      <c r="FZ415" s="374"/>
      <c r="GA415" s="374"/>
      <c r="GB415" s="374"/>
      <c r="GC415" s="374"/>
      <c r="GD415" s="374"/>
      <c r="GE415" s="374"/>
      <c r="GF415" s="374"/>
      <c r="GG415" s="374"/>
      <c r="GH415" s="374"/>
      <c r="GI415" s="374"/>
      <c r="GJ415" s="374"/>
      <c r="GK415" s="374"/>
      <c r="GL415" s="374"/>
      <c r="GM415" s="374"/>
      <c r="GN415" s="374"/>
      <c r="GO415" s="374"/>
      <c r="GP415" s="374"/>
      <c r="GQ415" s="374"/>
      <c r="GR415" s="374"/>
      <c r="GS415" s="374"/>
      <c r="GT415" s="374"/>
      <c r="GU415" s="374"/>
      <c r="GV415" s="374"/>
      <c r="GW415" s="374"/>
      <c r="GX415" s="374"/>
      <c r="GY415" s="374"/>
      <c r="GZ415" s="374"/>
      <c r="HA415" s="374"/>
      <c r="HB415" s="374"/>
      <c r="HC415" s="374"/>
      <c r="HD415" s="374"/>
      <c r="HE415" s="374"/>
      <c r="HF415" s="374"/>
      <c r="HG415" s="374"/>
      <c r="HH415" s="374"/>
      <c r="HI415" s="374"/>
      <c r="HJ415" s="374"/>
      <c r="HK415" s="374"/>
      <c r="HL415" s="374"/>
      <c r="HM415" s="374"/>
      <c r="HN415" s="374"/>
      <c r="HO415" s="374"/>
      <c r="HP415" s="374"/>
      <c r="HQ415" s="374"/>
      <c r="HR415" s="374"/>
      <c r="HS415" s="374"/>
      <c r="HT415" s="374"/>
      <c r="HU415" s="374"/>
      <c r="HV415" s="374"/>
      <c r="HW415" s="374"/>
      <c r="HX415" s="374"/>
      <c r="HY415" s="374"/>
      <c r="HZ415" s="374"/>
      <c r="IA415" s="374"/>
      <c r="IB415" s="374"/>
      <c r="IC415" s="374"/>
      <c r="ID415" s="374"/>
      <c r="IE415" s="374"/>
      <c r="IF415" s="374"/>
      <c r="IG415" s="374"/>
      <c r="IH415" s="374"/>
      <c r="II415" s="374"/>
      <c r="IJ415" s="374"/>
      <c r="IK415" s="374"/>
      <c r="IL415" s="374"/>
      <c r="IM415" s="374"/>
      <c r="IN415" s="374"/>
      <c r="IO415" s="374"/>
      <c r="IP415" s="374"/>
      <c r="IQ415" s="374"/>
      <c r="IR415" s="374"/>
      <c r="IS415" s="374"/>
      <c r="IT415" s="374"/>
      <c r="IU415" s="374"/>
      <c r="IV415" s="374"/>
      <c r="IW415" s="374"/>
      <c r="IX415" s="374"/>
      <c r="IY415" s="374"/>
      <c r="IZ415" s="374"/>
      <c r="JA415" s="374"/>
      <c r="JB415" s="374"/>
      <c r="JC415" s="374"/>
      <c r="JD415" s="374"/>
      <c r="JE415" s="374"/>
      <c r="JF415" s="374"/>
      <c r="JG415" s="374"/>
      <c r="JH415" s="374"/>
      <c r="JI415" s="374"/>
      <c r="JJ415" s="374"/>
      <c r="JK415" s="374"/>
    </row>
    <row r="416" spans="1:282" s="357" customFormat="1" ht="54" outlineLevel="1">
      <c r="A416" s="697"/>
      <c r="B416" s="644" t="s">
        <v>27</v>
      </c>
      <c r="C416" s="37" t="s">
        <v>2707</v>
      </c>
      <c r="D416" s="27" t="s">
        <v>205</v>
      </c>
      <c r="E416" s="27" t="s">
        <v>1072</v>
      </c>
      <c r="F416" s="10">
        <v>71209859</v>
      </c>
      <c r="G416" s="21" t="s">
        <v>179</v>
      </c>
      <c r="H416" s="37" t="s">
        <v>1007</v>
      </c>
      <c r="I416" s="34">
        <v>44254.928</v>
      </c>
      <c r="J416" s="34">
        <v>30981.29</v>
      </c>
      <c r="K416" s="34">
        <v>13273.638000000001</v>
      </c>
      <c r="L416" s="34">
        <v>0</v>
      </c>
      <c r="M416" s="34">
        <v>7756.23</v>
      </c>
      <c r="N416" s="34">
        <v>0</v>
      </c>
      <c r="O416" s="138" t="s">
        <v>80</v>
      </c>
      <c r="P416" s="368" t="s">
        <v>80</v>
      </c>
      <c r="Q416" s="107" t="s">
        <v>80</v>
      </c>
      <c r="R416" s="27" t="s">
        <v>693</v>
      </c>
      <c r="S416" s="138"/>
      <c r="T416" s="35">
        <v>21625.06</v>
      </c>
      <c r="U416" s="35">
        <v>13273.638067</v>
      </c>
      <c r="V416" s="35">
        <v>7756.23</v>
      </c>
      <c r="W416" s="34">
        <v>42654.928</v>
      </c>
      <c r="X416" s="35">
        <v>0</v>
      </c>
      <c r="Y416" s="34">
        <v>0</v>
      </c>
      <c r="Z416" s="34">
        <v>0</v>
      </c>
      <c r="AA416" s="34">
        <v>0</v>
      </c>
      <c r="AB416" s="34">
        <v>0</v>
      </c>
      <c r="AC416" s="34">
        <v>7756.23</v>
      </c>
      <c r="AD416" s="34">
        <v>0</v>
      </c>
      <c r="AE416" s="34">
        <v>0</v>
      </c>
      <c r="AF416" s="34">
        <v>0</v>
      </c>
      <c r="AG416" s="34">
        <v>0</v>
      </c>
      <c r="AH416" s="34">
        <v>7756.23</v>
      </c>
      <c r="AI416" s="34">
        <v>0</v>
      </c>
      <c r="AJ416" s="34">
        <v>0</v>
      </c>
      <c r="AK416" s="34">
        <v>0</v>
      </c>
      <c r="AL416" s="34">
        <v>0</v>
      </c>
      <c r="AM416" s="34">
        <v>0</v>
      </c>
      <c r="AN416" s="34">
        <v>0</v>
      </c>
      <c r="AO416" s="34">
        <v>0</v>
      </c>
      <c r="AP416" s="34">
        <v>0</v>
      </c>
      <c r="AQ416" s="34">
        <v>0</v>
      </c>
      <c r="AR416" s="34">
        <v>0</v>
      </c>
      <c r="AS416" s="34">
        <v>0</v>
      </c>
      <c r="AT416" s="34">
        <v>0</v>
      </c>
      <c r="AU416" s="34">
        <v>0</v>
      </c>
      <c r="AV416" s="34">
        <v>0</v>
      </c>
      <c r="AW416" s="34">
        <v>0</v>
      </c>
      <c r="AX416" s="34">
        <v>0</v>
      </c>
      <c r="AY416" s="34">
        <v>0</v>
      </c>
      <c r="AZ416" s="34">
        <v>0</v>
      </c>
      <c r="BA416" s="34">
        <v>0</v>
      </c>
      <c r="BB416" s="27" t="s">
        <v>175</v>
      </c>
      <c r="BC416" s="27" t="s">
        <v>2011</v>
      </c>
      <c r="BD416" s="27">
        <v>0</v>
      </c>
      <c r="BE416" s="27">
        <v>0</v>
      </c>
      <c r="BF416" s="27" t="s">
        <v>1970</v>
      </c>
      <c r="BG416" s="27"/>
      <c r="BH416" s="447" t="s">
        <v>2030</v>
      </c>
      <c r="BI416" s="447" t="s">
        <v>2836</v>
      </c>
      <c r="BJ416" s="600"/>
      <c r="BK416" s="374"/>
      <c r="BL416" s="374"/>
      <c r="BM416" s="374"/>
      <c r="BN416" s="374"/>
      <c r="BO416" s="374"/>
      <c r="BP416" s="374"/>
      <c r="BQ416" s="374"/>
      <c r="BR416" s="374"/>
      <c r="BS416" s="374"/>
      <c r="BT416" s="374"/>
      <c r="CT416" s="374"/>
      <c r="CU416" s="374"/>
      <c r="CV416" s="374"/>
      <c r="CW416" s="374"/>
      <c r="CX416" s="374"/>
      <c r="CY416" s="374"/>
      <c r="CZ416" s="374"/>
      <c r="DA416" s="374"/>
      <c r="DB416" s="374"/>
      <c r="DC416" s="374"/>
      <c r="DD416" s="374"/>
      <c r="DE416" s="374"/>
      <c r="DF416" s="374"/>
      <c r="DG416" s="374"/>
      <c r="DH416" s="374"/>
      <c r="DI416" s="374"/>
      <c r="DJ416" s="374"/>
      <c r="DK416" s="374"/>
      <c r="DL416" s="374"/>
      <c r="DM416" s="374"/>
      <c r="DN416" s="374"/>
      <c r="DO416" s="374"/>
      <c r="DP416" s="374"/>
      <c r="DQ416" s="374"/>
      <c r="DR416" s="374"/>
      <c r="DS416" s="374"/>
      <c r="DT416" s="374"/>
      <c r="DU416" s="374"/>
      <c r="DV416" s="374"/>
      <c r="DW416" s="374"/>
      <c r="DX416" s="374"/>
      <c r="DY416" s="374"/>
      <c r="DZ416" s="374"/>
      <c r="EA416" s="374"/>
      <c r="EB416" s="374"/>
      <c r="EC416" s="374"/>
      <c r="ED416" s="374"/>
      <c r="EE416" s="374"/>
      <c r="EF416" s="374"/>
      <c r="EG416" s="374"/>
      <c r="EH416" s="374"/>
      <c r="EI416" s="374"/>
      <c r="EJ416" s="374"/>
      <c r="EK416" s="374"/>
      <c r="EL416" s="374"/>
      <c r="EM416" s="374"/>
      <c r="EN416" s="374"/>
      <c r="EO416" s="374"/>
      <c r="EP416" s="374"/>
      <c r="EQ416" s="374"/>
      <c r="ER416" s="374"/>
      <c r="ES416" s="374"/>
      <c r="ET416" s="374"/>
      <c r="EU416" s="374"/>
      <c r="EV416" s="374"/>
      <c r="EW416" s="374"/>
      <c r="EX416" s="374"/>
      <c r="EY416" s="374"/>
      <c r="EZ416" s="374"/>
      <c r="FA416" s="374"/>
      <c r="FB416" s="374"/>
      <c r="FC416" s="374"/>
      <c r="FD416" s="374"/>
      <c r="FE416" s="374"/>
      <c r="FF416" s="374"/>
      <c r="FG416" s="374"/>
      <c r="FH416" s="374"/>
      <c r="FI416" s="374"/>
      <c r="FJ416" s="374"/>
      <c r="FK416" s="374"/>
      <c r="FL416" s="374"/>
      <c r="FM416" s="374"/>
      <c r="FN416" s="374"/>
      <c r="FO416" s="374"/>
      <c r="FP416" s="374"/>
      <c r="FQ416" s="374"/>
      <c r="FR416" s="374"/>
      <c r="FS416" s="374"/>
      <c r="FT416" s="374"/>
      <c r="FU416" s="374"/>
      <c r="FV416" s="374"/>
      <c r="FW416" s="374"/>
      <c r="FX416" s="374"/>
      <c r="FY416" s="374"/>
      <c r="FZ416" s="374"/>
      <c r="GA416" s="374"/>
      <c r="GB416" s="374"/>
      <c r="GC416" s="374"/>
      <c r="GD416" s="374"/>
      <c r="GE416" s="374"/>
      <c r="GF416" s="374"/>
      <c r="GG416" s="374"/>
      <c r="GH416" s="374"/>
      <c r="GI416" s="374"/>
      <c r="GJ416" s="374"/>
      <c r="GK416" s="374"/>
      <c r="GL416" s="374"/>
      <c r="GM416" s="374"/>
      <c r="GN416" s="374"/>
      <c r="GO416" s="374"/>
      <c r="GP416" s="374"/>
      <c r="GQ416" s="374"/>
      <c r="GR416" s="374"/>
      <c r="GS416" s="374"/>
      <c r="GT416" s="374"/>
      <c r="GU416" s="374"/>
      <c r="GV416" s="374"/>
      <c r="GW416" s="374"/>
      <c r="GX416" s="374"/>
      <c r="GY416" s="374"/>
      <c r="GZ416" s="374"/>
      <c r="HA416" s="374"/>
      <c r="HB416" s="374"/>
      <c r="HC416" s="374"/>
      <c r="HD416" s="374"/>
      <c r="HE416" s="374"/>
      <c r="HF416" s="374"/>
      <c r="HG416" s="374"/>
      <c r="HH416" s="374"/>
      <c r="HI416" s="374"/>
      <c r="HJ416" s="374"/>
      <c r="HK416" s="374"/>
      <c r="HL416" s="374"/>
      <c r="HM416" s="374"/>
      <c r="HN416" s="374"/>
      <c r="HO416" s="374"/>
      <c r="HP416" s="374"/>
      <c r="HQ416" s="374"/>
      <c r="HR416" s="374"/>
      <c r="HS416" s="374"/>
      <c r="HT416" s="374"/>
      <c r="HU416" s="374"/>
      <c r="HV416" s="374"/>
      <c r="HW416" s="374"/>
      <c r="HX416" s="374"/>
      <c r="HY416" s="374"/>
      <c r="HZ416" s="374"/>
      <c r="IA416" s="374"/>
      <c r="IB416" s="374"/>
      <c r="IC416" s="374"/>
      <c r="ID416" s="374"/>
      <c r="IE416" s="374"/>
      <c r="IF416" s="374"/>
      <c r="IG416" s="374"/>
      <c r="IH416" s="374"/>
      <c r="II416" s="374"/>
      <c r="IJ416" s="374"/>
      <c r="IK416" s="374"/>
      <c r="IL416" s="374"/>
      <c r="IM416" s="374"/>
      <c r="IN416" s="374"/>
      <c r="IO416" s="374"/>
      <c r="IP416" s="374"/>
      <c r="IQ416" s="374"/>
      <c r="IR416" s="374"/>
      <c r="IS416" s="374"/>
      <c r="IT416" s="374"/>
      <c r="IU416" s="374"/>
      <c r="IV416" s="374"/>
      <c r="IW416" s="374"/>
      <c r="IX416" s="374"/>
      <c r="IY416" s="374"/>
      <c r="IZ416" s="374"/>
      <c r="JA416" s="374"/>
      <c r="JB416" s="374"/>
      <c r="JC416" s="374"/>
      <c r="JD416" s="374"/>
      <c r="JE416" s="374"/>
      <c r="JF416" s="374"/>
      <c r="JG416" s="374"/>
      <c r="JH416" s="374"/>
      <c r="JI416" s="374"/>
      <c r="JJ416" s="374"/>
      <c r="JK416" s="374"/>
    </row>
    <row r="417" spans="1:271" s="357" customFormat="1" ht="54" outlineLevel="1">
      <c r="A417" s="697"/>
      <c r="B417" s="644" t="s">
        <v>2708</v>
      </c>
      <c r="C417" s="37" t="s">
        <v>1893</v>
      </c>
      <c r="D417" s="27" t="s">
        <v>206</v>
      </c>
      <c r="E417" s="27" t="s">
        <v>1073</v>
      </c>
      <c r="F417" s="10">
        <v>49534955</v>
      </c>
      <c r="G417" s="21" t="s">
        <v>180</v>
      </c>
      <c r="H417" s="37" t="s">
        <v>1007</v>
      </c>
      <c r="I417" s="34">
        <v>23006.569599999999</v>
      </c>
      <c r="J417" s="34">
        <v>22306.569599999999</v>
      </c>
      <c r="K417" s="34">
        <v>700</v>
      </c>
      <c r="L417" s="34">
        <v>0</v>
      </c>
      <c r="M417" s="34">
        <v>6174.7290000000003</v>
      </c>
      <c r="N417" s="34">
        <v>6174.7290000000003</v>
      </c>
      <c r="O417" s="138">
        <v>45657</v>
      </c>
      <c r="P417" s="368" t="s">
        <v>80</v>
      </c>
      <c r="Q417" s="107" t="s">
        <v>80</v>
      </c>
      <c r="R417" s="27" t="s">
        <v>1666</v>
      </c>
      <c r="S417" s="138"/>
      <c r="T417" s="35">
        <v>16131.84</v>
      </c>
      <c r="U417" s="35">
        <v>0</v>
      </c>
      <c r="V417" s="35">
        <v>6174.7295999999997</v>
      </c>
      <c r="W417" s="34">
        <v>22306.569599999999</v>
      </c>
      <c r="X417" s="35">
        <v>0</v>
      </c>
      <c r="Y417" s="34">
        <v>0</v>
      </c>
      <c r="Z417" s="34">
        <v>0</v>
      </c>
      <c r="AA417" s="34">
        <v>0</v>
      </c>
      <c r="AB417" s="34">
        <v>0</v>
      </c>
      <c r="AC417" s="34">
        <v>0</v>
      </c>
      <c r="AD417" s="34">
        <v>0</v>
      </c>
      <c r="AE417" s="34">
        <v>0</v>
      </c>
      <c r="AF417" s="34">
        <v>0</v>
      </c>
      <c r="AG417" s="34">
        <v>0</v>
      </c>
      <c r="AH417" s="34">
        <v>0</v>
      </c>
      <c r="AI417" s="34">
        <v>0</v>
      </c>
      <c r="AJ417" s="34">
        <v>0</v>
      </c>
      <c r="AK417" s="34">
        <v>0</v>
      </c>
      <c r="AL417" s="34">
        <v>0</v>
      </c>
      <c r="AM417" s="34">
        <v>0</v>
      </c>
      <c r="AN417" s="34">
        <v>0</v>
      </c>
      <c r="AO417" s="34">
        <v>0</v>
      </c>
      <c r="AP417" s="34">
        <v>0</v>
      </c>
      <c r="AQ417" s="34">
        <v>0</v>
      </c>
      <c r="AR417" s="34">
        <v>0</v>
      </c>
      <c r="AS417" s="34">
        <v>0</v>
      </c>
      <c r="AT417" s="34">
        <v>0</v>
      </c>
      <c r="AU417" s="34">
        <v>0</v>
      </c>
      <c r="AV417" s="34">
        <v>0</v>
      </c>
      <c r="AW417" s="34">
        <v>0</v>
      </c>
      <c r="AX417" s="34">
        <v>0</v>
      </c>
      <c r="AY417" s="34">
        <v>0</v>
      </c>
      <c r="AZ417" s="34">
        <v>0</v>
      </c>
      <c r="BA417" s="34">
        <v>0</v>
      </c>
      <c r="BB417" s="27" t="s">
        <v>175</v>
      </c>
      <c r="BC417" s="27" t="s">
        <v>2011</v>
      </c>
      <c r="BD417" s="27">
        <v>0</v>
      </c>
      <c r="BE417" s="27">
        <v>0</v>
      </c>
      <c r="BF417" s="27" t="s">
        <v>1970</v>
      </c>
      <c r="BG417" s="27"/>
      <c r="BH417" s="447" t="s">
        <v>2020</v>
      </c>
      <c r="BI417" s="447" t="s">
        <v>2836</v>
      </c>
      <c r="BJ417" s="600"/>
      <c r="BK417" s="374"/>
      <c r="BL417" s="374"/>
      <c r="BM417" s="374"/>
      <c r="BN417" s="374"/>
      <c r="BO417" s="374"/>
      <c r="BP417" s="374"/>
      <c r="BQ417" s="374"/>
      <c r="BR417" s="374"/>
      <c r="BS417" s="374"/>
      <c r="BT417" s="374"/>
      <c r="CT417" s="374"/>
      <c r="CU417" s="374"/>
      <c r="CV417" s="374"/>
      <c r="CW417" s="374"/>
      <c r="CX417" s="374"/>
      <c r="CY417" s="374"/>
      <c r="CZ417" s="374"/>
      <c r="DA417" s="374"/>
      <c r="DB417" s="374"/>
      <c r="DC417" s="374"/>
      <c r="DD417" s="374"/>
      <c r="DE417" s="374"/>
      <c r="DF417" s="374"/>
      <c r="DG417" s="374"/>
      <c r="DH417" s="374"/>
      <c r="DI417" s="374"/>
      <c r="DJ417" s="374"/>
      <c r="DK417" s="374"/>
      <c r="DL417" s="374"/>
      <c r="DM417" s="374"/>
      <c r="DN417" s="374"/>
      <c r="DO417" s="374"/>
      <c r="DP417" s="374"/>
      <c r="DQ417" s="374"/>
      <c r="DR417" s="374"/>
      <c r="DS417" s="374"/>
      <c r="DT417" s="374"/>
      <c r="DU417" s="374"/>
      <c r="DV417" s="374"/>
      <c r="DW417" s="374"/>
      <c r="DX417" s="374"/>
      <c r="DY417" s="374"/>
      <c r="DZ417" s="374"/>
      <c r="EA417" s="374"/>
      <c r="EB417" s="374"/>
      <c r="EC417" s="374"/>
      <c r="ED417" s="374"/>
      <c r="EE417" s="374"/>
      <c r="EF417" s="374"/>
      <c r="EG417" s="374"/>
      <c r="EH417" s="374"/>
      <c r="EI417" s="374"/>
      <c r="EJ417" s="374"/>
      <c r="EK417" s="374"/>
      <c r="EL417" s="374"/>
      <c r="EM417" s="374"/>
      <c r="EN417" s="374"/>
      <c r="EO417" s="374"/>
      <c r="EP417" s="374"/>
      <c r="EQ417" s="374"/>
      <c r="ER417" s="374"/>
      <c r="ES417" s="374"/>
      <c r="ET417" s="374"/>
      <c r="EU417" s="374"/>
      <c r="EV417" s="374"/>
      <c r="EW417" s="374"/>
      <c r="EX417" s="374"/>
      <c r="EY417" s="374"/>
      <c r="EZ417" s="374"/>
      <c r="FA417" s="374"/>
      <c r="FB417" s="374"/>
      <c r="FC417" s="374"/>
      <c r="FD417" s="374"/>
      <c r="FE417" s="374"/>
      <c r="FF417" s="374"/>
      <c r="FG417" s="374"/>
      <c r="FH417" s="374"/>
      <c r="FI417" s="374"/>
      <c r="FJ417" s="374"/>
      <c r="FK417" s="374"/>
      <c r="FL417" s="374"/>
      <c r="FM417" s="374"/>
      <c r="FN417" s="374"/>
      <c r="FO417" s="374"/>
      <c r="FP417" s="374"/>
      <c r="FQ417" s="374"/>
      <c r="FR417" s="374"/>
      <c r="FS417" s="374"/>
      <c r="FT417" s="374"/>
      <c r="FU417" s="374"/>
      <c r="FV417" s="374"/>
      <c r="FW417" s="374"/>
      <c r="FX417" s="374"/>
      <c r="FY417" s="374"/>
      <c r="FZ417" s="374"/>
      <c r="GA417" s="374"/>
      <c r="GB417" s="374"/>
      <c r="GC417" s="374"/>
      <c r="GD417" s="374"/>
      <c r="GE417" s="374"/>
      <c r="GF417" s="374"/>
      <c r="GG417" s="374"/>
      <c r="GH417" s="374"/>
      <c r="GI417" s="374"/>
      <c r="GJ417" s="374"/>
      <c r="GK417" s="374"/>
      <c r="GL417" s="374"/>
      <c r="GM417" s="374"/>
      <c r="GN417" s="374"/>
      <c r="GO417" s="374"/>
      <c r="GP417" s="374"/>
      <c r="GQ417" s="374"/>
      <c r="GR417" s="374"/>
      <c r="GS417" s="374"/>
      <c r="GT417" s="374"/>
      <c r="GU417" s="374"/>
      <c r="GV417" s="374"/>
      <c r="GW417" s="374"/>
      <c r="GX417" s="374"/>
      <c r="GY417" s="374"/>
      <c r="GZ417" s="374"/>
      <c r="HA417" s="374"/>
      <c r="HB417" s="374"/>
      <c r="HC417" s="374"/>
      <c r="HD417" s="374"/>
      <c r="HE417" s="374"/>
      <c r="HF417" s="374"/>
      <c r="HG417" s="374"/>
      <c r="HH417" s="374"/>
      <c r="HI417" s="374"/>
      <c r="HJ417" s="374"/>
      <c r="HK417" s="374"/>
      <c r="HL417" s="374"/>
      <c r="HM417" s="374"/>
      <c r="HN417" s="374"/>
      <c r="HO417" s="374"/>
      <c r="HP417" s="374"/>
      <c r="HQ417" s="374"/>
      <c r="HR417" s="374"/>
      <c r="HS417" s="374"/>
      <c r="HT417" s="374"/>
      <c r="HU417" s="374"/>
      <c r="HV417" s="374"/>
      <c r="HW417" s="374"/>
      <c r="HX417" s="374"/>
      <c r="HY417" s="374"/>
      <c r="HZ417" s="374"/>
      <c r="IA417" s="374"/>
      <c r="IB417" s="374"/>
      <c r="IC417" s="374"/>
      <c r="ID417" s="374"/>
      <c r="IE417" s="374"/>
      <c r="IF417" s="374"/>
      <c r="IG417" s="374"/>
      <c r="IH417" s="374"/>
      <c r="II417" s="374"/>
      <c r="IJ417" s="374"/>
      <c r="IK417" s="374"/>
      <c r="IL417" s="374"/>
      <c r="IM417" s="374"/>
      <c r="IN417" s="374"/>
      <c r="IO417" s="374"/>
      <c r="IP417" s="374"/>
      <c r="IQ417" s="374"/>
      <c r="IR417" s="374"/>
      <c r="IS417" s="374"/>
      <c r="IT417" s="374"/>
      <c r="IU417" s="374"/>
      <c r="IV417" s="374"/>
      <c r="IW417" s="374"/>
      <c r="IX417" s="374"/>
      <c r="IY417" s="374"/>
      <c r="IZ417" s="374"/>
      <c r="JA417" s="374"/>
      <c r="JB417" s="374"/>
      <c r="JC417" s="374"/>
      <c r="JD417" s="374"/>
      <c r="JE417" s="374"/>
      <c r="JF417" s="374"/>
      <c r="JG417" s="374"/>
      <c r="JH417" s="374"/>
      <c r="JI417" s="374"/>
      <c r="JJ417" s="374"/>
      <c r="JK417" s="374"/>
    </row>
    <row r="418" spans="1:271" s="357" customFormat="1" ht="72" outlineLevel="1">
      <c r="A418" s="697"/>
      <c r="B418" s="644" t="s">
        <v>30</v>
      </c>
      <c r="C418" s="92" t="s">
        <v>80</v>
      </c>
      <c r="D418" s="27" t="s">
        <v>208</v>
      </c>
      <c r="E418" s="27" t="s">
        <v>1075</v>
      </c>
      <c r="F418" s="10">
        <v>71229108</v>
      </c>
      <c r="G418" s="21" t="s">
        <v>184</v>
      </c>
      <c r="H418" s="37" t="s">
        <v>575</v>
      </c>
      <c r="I418" s="34">
        <v>34500</v>
      </c>
      <c r="J418" s="34">
        <v>28165</v>
      </c>
      <c r="K418" s="34">
        <v>6335</v>
      </c>
      <c r="L418" s="34">
        <v>0</v>
      </c>
      <c r="M418" s="34">
        <v>5631.02</v>
      </c>
      <c r="N418" s="34">
        <v>5631.02</v>
      </c>
      <c r="O418" s="138">
        <v>45657</v>
      </c>
      <c r="P418" s="368" t="s">
        <v>80</v>
      </c>
      <c r="Q418" s="107" t="s">
        <v>80</v>
      </c>
      <c r="R418" s="27" t="s">
        <v>1778</v>
      </c>
      <c r="S418" s="138"/>
      <c r="T418" s="35">
        <v>585.6</v>
      </c>
      <c r="U418" s="35">
        <v>0</v>
      </c>
      <c r="V418" s="35">
        <v>0</v>
      </c>
      <c r="W418" s="34">
        <v>585.6</v>
      </c>
      <c r="X418" s="35">
        <v>0</v>
      </c>
      <c r="Y418" s="34">
        <v>34500</v>
      </c>
      <c r="Z418" s="34">
        <v>28165</v>
      </c>
      <c r="AA418" s="34">
        <v>6335</v>
      </c>
      <c r="AB418" s="34">
        <v>69000</v>
      </c>
      <c r="AC418" s="34">
        <v>0</v>
      </c>
      <c r="AD418" s="34">
        <v>0</v>
      </c>
      <c r="AE418" s="34">
        <v>0</v>
      </c>
      <c r="AF418" s="34">
        <v>0</v>
      </c>
      <c r="AG418" s="34">
        <v>0</v>
      </c>
      <c r="AH418" s="34">
        <v>0</v>
      </c>
      <c r="AI418" s="34">
        <v>0</v>
      </c>
      <c r="AJ418" s="34">
        <v>0</v>
      </c>
      <c r="AK418" s="34">
        <v>0</v>
      </c>
      <c r="AL418" s="34">
        <v>0</v>
      </c>
      <c r="AM418" s="34">
        <v>0</v>
      </c>
      <c r="AN418" s="34">
        <v>0</v>
      </c>
      <c r="AO418" s="34">
        <v>0</v>
      </c>
      <c r="AP418" s="34">
        <v>0</v>
      </c>
      <c r="AQ418" s="34">
        <v>0</v>
      </c>
      <c r="AR418" s="34">
        <v>0</v>
      </c>
      <c r="AS418" s="34">
        <v>0</v>
      </c>
      <c r="AT418" s="34">
        <v>0</v>
      </c>
      <c r="AU418" s="34">
        <v>0</v>
      </c>
      <c r="AV418" s="34">
        <v>0</v>
      </c>
      <c r="AW418" s="113">
        <v>0</v>
      </c>
      <c r="AX418" s="34">
        <v>0</v>
      </c>
      <c r="AY418" s="113">
        <v>0</v>
      </c>
      <c r="AZ418" s="34">
        <v>0</v>
      </c>
      <c r="BA418" s="34">
        <v>0</v>
      </c>
      <c r="BB418" s="27" t="s">
        <v>175</v>
      </c>
      <c r="BC418" s="27" t="s">
        <v>80</v>
      </c>
      <c r="BD418" s="27">
        <v>0</v>
      </c>
      <c r="BE418" s="27">
        <v>0</v>
      </c>
      <c r="BF418" s="27" t="s">
        <v>1970</v>
      </c>
      <c r="BG418" s="27"/>
      <c r="BH418" s="447" t="s">
        <v>2709</v>
      </c>
      <c r="BI418" s="447" t="s">
        <v>2836</v>
      </c>
      <c r="BJ418" s="600"/>
      <c r="BK418" s="374"/>
      <c r="BL418" s="374"/>
      <c r="BM418" s="374"/>
      <c r="BN418" s="374"/>
      <c r="BO418" s="374"/>
      <c r="BP418" s="374"/>
      <c r="BQ418" s="374"/>
      <c r="BR418" s="374"/>
      <c r="BS418" s="374"/>
      <c r="BT418" s="374"/>
      <c r="CT418" s="374"/>
      <c r="CU418" s="374"/>
      <c r="CV418" s="374"/>
      <c r="CW418" s="374"/>
      <c r="CX418" s="374"/>
      <c r="CY418" s="374"/>
      <c r="CZ418" s="374"/>
      <c r="DA418" s="374"/>
      <c r="DB418" s="374"/>
      <c r="DC418" s="374"/>
      <c r="DD418" s="374"/>
      <c r="DE418" s="374"/>
      <c r="DF418" s="374"/>
      <c r="DG418" s="374"/>
      <c r="DH418" s="374"/>
      <c r="DI418" s="374"/>
      <c r="DJ418" s="374"/>
      <c r="DK418" s="374"/>
      <c r="DL418" s="374"/>
      <c r="DM418" s="374"/>
      <c r="DN418" s="374"/>
      <c r="DO418" s="374"/>
      <c r="DP418" s="374"/>
      <c r="DQ418" s="374"/>
      <c r="DR418" s="374"/>
      <c r="DS418" s="374"/>
      <c r="DT418" s="374"/>
      <c r="DU418" s="374"/>
      <c r="DV418" s="374"/>
      <c r="DW418" s="374"/>
      <c r="DX418" s="374"/>
      <c r="DY418" s="374"/>
      <c r="DZ418" s="374"/>
      <c r="EA418" s="374"/>
      <c r="EB418" s="374"/>
      <c r="EC418" s="374"/>
      <c r="ED418" s="374"/>
      <c r="EE418" s="374"/>
      <c r="EF418" s="374"/>
      <c r="EG418" s="374"/>
      <c r="EH418" s="374"/>
      <c r="EI418" s="374"/>
      <c r="EJ418" s="374"/>
      <c r="EK418" s="374"/>
      <c r="EL418" s="374"/>
      <c r="EM418" s="374"/>
      <c r="EN418" s="374"/>
      <c r="EO418" s="374"/>
      <c r="EP418" s="374"/>
      <c r="EQ418" s="374"/>
      <c r="ER418" s="374"/>
      <c r="ES418" s="374"/>
      <c r="ET418" s="374"/>
      <c r="EU418" s="374"/>
      <c r="EV418" s="374"/>
      <c r="EW418" s="374"/>
      <c r="EX418" s="374"/>
      <c r="EY418" s="374"/>
      <c r="EZ418" s="374"/>
      <c r="FA418" s="374"/>
      <c r="FB418" s="374"/>
      <c r="FC418" s="374"/>
      <c r="FD418" s="374"/>
      <c r="FE418" s="374"/>
      <c r="FF418" s="374"/>
      <c r="FG418" s="374"/>
      <c r="FH418" s="374"/>
      <c r="FI418" s="374"/>
      <c r="FJ418" s="374"/>
      <c r="FK418" s="374"/>
      <c r="FL418" s="374"/>
      <c r="FM418" s="374"/>
      <c r="FN418" s="374"/>
      <c r="FO418" s="374"/>
      <c r="FP418" s="374"/>
      <c r="FQ418" s="374"/>
      <c r="FR418" s="374"/>
      <c r="FS418" s="374"/>
      <c r="FT418" s="374"/>
      <c r="FU418" s="374"/>
      <c r="FV418" s="374"/>
      <c r="FW418" s="374"/>
      <c r="FX418" s="374"/>
      <c r="FY418" s="374"/>
      <c r="FZ418" s="374"/>
      <c r="GA418" s="374"/>
      <c r="GB418" s="374"/>
      <c r="GC418" s="374"/>
      <c r="GD418" s="374"/>
      <c r="GE418" s="374"/>
      <c r="GF418" s="374"/>
      <c r="GG418" s="374"/>
      <c r="GH418" s="374"/>
      <c r="GI418" s="374"/>
      <c r="GJ418" s="374"/>
      <c r="GK418" s="374"/>
      <c r="GL418" s="374"/>
      <c r="GM418" s="374"/>
      <c r="GN418" s="374"/>
      <c r="GO418" s="374"/>
      <c r="GP418" s="374"/>
      <c r="GQ418" s="374"/>
      <c r="GR418" s="374"/>
      <c r="GS418" s="374"/>
      <c r="GT418" s="374"/>
      <c r="GU418" s="374"/>
      <c r="GV418" s="374"/>
      <c r="GW418" s="374"/>
      <c r="GX418" s="374"/>
      <c r="GY418" s="374"/>
      <c r="GZ418" s="374"/>
      <c r="HA418" s="374"/>
      <c r="HB418" s="374"/>
      <c r="HC418" s="374"/>
      <c r="HD418" s="374"/>
      <c r="HE418" s="374"/>
      <c r="HF418" s="374"/>
      <c r="HG418" s="374"/>
      <c r="HH418" s="374"/>
      <c r="HI418" s="374"/>
      <c r="HJ418" s="374"/>
      <c r="HK418" s="374"/>
      <c r="HL418" s="374"/>
      <c r="HM418" s="374"/>
      <c r="HN418" s="374"/>
      <c r="HO418" s="374"/>
      <c r="HP418" s="374"/>
      <c r="HQ418" s="374"/>
      <c r="HR418" s="374"/>
      <c r="HS418" s="374"/>
      <c r="HT418" s="374"/>
      <c r="HU418" s="374"/>
      <c r="HV418" s="374"/>
      <c r="HW418" s="374"/>
      <c r="HX418" s="374"/>
      <c r="HY418" s="374"/>
      <c r="HZ418" s="374"/>
      <c r="IA418" s="374"/>
      <c r="IB418" s="374"/>
      <c r="IC418" s="374"/>
      <c r="ID418" s="374"/>
      <c r="IE418" s="374"/>
      <c r="IF418" s="374"/>
      <c r="IG418" s="374"/>
      <c r="IH418" s="374"/>
      <c r="II418" s="374"/>
      <c r="IJ418" s="374"/>
      <c r="IK418" s="374"/>
      <c r="IL418" s="374"/>
      <c r="IM418" s="374"/>
      <c r="IN418" s="374"/>
      <c r="IO418" s="374"/>
      <c r="IP418" s="374"/>
      <c r="IQ418" s="374"/>
      <c r="IR418" s="374"/>
      <c r="IS418" s="374"/>
      <c r="IT418" s="374"/>
      <c r="IU418" s="374"/>
      <c r="IV418" s="374"/>
      <c r="IW418" s="374"/>
      <c r="IX418" s="374"/>
      <c r="IY418" s="374"/>
      <c r="IZ418" s="374"/>
      <c r="JA418" s="374"/>
      <c r="JB418" s="374"/>
      <c r="JC418" s="374"/>
      <c r="JD418" s="374"/>
      <c r="JE418" s="374"/>
      <c r="JF418" s="374"/>
      <c r="JG418" s="374"/>
      <c r="JH418" s="374"/>
      <c r="JI418" s="374"/>
      <c r="JJ418" s="374"/>
      <c r="JK418" s="374"/>
    </row>
    <row r="419" spans="1:271" s="357" customFormat="1" ht="72" outlineLevel="1">
      <c r="A419" s="697"/>
      <c r="B419" s="644" t="s">
        <v>31</v>
      </c>
      <c r="C419" s="37" t="s">
        <v>1894</v>
      </c>
      <c r="D419" s="27" t="s">
        <v>206</v>
      </c>
      <c r="E419" s="27" t="s">
        <v>1073</v>
      </c>
      <c r="F419" s="10">
        <v>49534955</v>
      </c>
      <c r="G419" s="21" t="s">
        <v>185</v>
      </c>
      <c r="H419" s="37" t="s">
        <v>1007</v>
      </c>
      <c r="I419" s="34">
        <v>29477.11</v>
      </c>
      <c r="J419" s="34">
        <v>25977.11</v>
      </c>
      <c r="K419" s="34">
        <v>3500</v>
      </c>
      <c r="L419" s="34">
        <v>0</v>
      </c>
      <c r="M419" s="34">
        <v>8603.134</v>
      </c>
      <c r="N419" s="34">
        <v>8603.134</v>
      </c>
      <c r="O419" s="138">
        <v>45657</v>
      </c>
      <c r="P419" s="368" t="s">
        <v>80</v>
      </c>
      <c r="Q419" s="107" t="s">
        <v>80</v>
      </c>
      <c r="R419" s="27" t="s">
        <v>1666</v>
      </c>
      <c r="S419" s="138"/>
      <c r="T419" s="35">
        <v>21224.146830000002</v>
      </c>
      <c r="U419" s="35">
        <v>0</v>
      </c>
      <c r="V419" s="35">
        <v>8603.1342000000004</v>
      </c>
      <c r="W419" s="34">
        <v>29827.281029999998</v>
      </c>
      <c r="X419" s="35">
        <v>0</v>
      </c>
      <c r="Y419" s="34">
        <v>0</v>
      </c>
      <c r="Z419" s="34">
        <v>0</v>
      </c>
      <c r="AA419" s="34">
        <v>0</v>
      </c>
      <c r="AB419" s="34">
        <v>0</v>
      </c>
      <c r="AC419" s="34">
        <v>0</v>
      </c>
      <c r="AD419" s="34">
        <v>0</v>
      </c>
      <c r="AE419" s="34">
        <v>0</v>
      </c>
      <c r="AF419" s="34">
        <v>0</v>
      </c>
      <c r="AG419" s="34">
        <v>0</v>
      </c>
      <c r="AH419" s="34">
        <v>0</v>
      </c>
      <c r="AI419" s="34">
        <v>0</v>
      </c>
      <c r="AJ419" s="34">
        <v>0</v>
      </c>
      <c r="AK419" s="34">
        <v>0</v>
      </c>
      <c r="AL419" s="34">
        <v>0</v>
      </c>
      <c r="AM419" s="34">
        <v>0</v>
      </c>
      <c r="AN419" s="34">
        <v>0</v>
      </c>
      <c r="AO419" s="34">
        <v>0</v>
      </c>
      <c r="AP419" s="34">
        <v>0</v>
      </c>
      <c r="AQ419" s="34">
        <v>0</v>
      </c>
      <c r="AR419" s="34">
        <v>0</v>
      </c>
      <c r="AS419" s="34">
        <v>0</v>
      </c>
      <c r="AT419" s="34">
        <v>0</v>
      </c>
      <c r="AU419" s="34">
        <v>0</v>
      </c>
      <c r="AV419" s="34">
        <v>0</v>
      </c>
      <c r="AW419" s="113">
        <v>0</v>
      </c>
      <c r="AX419" s="34">
        <v>0</v>
      </c>
      <c r="AY419" s="113">
        <v>0</v>
      </c>
      <c r="AZ419" s="34">
        <v>0</v>
      </c>
      <c r="BA419" s="34">
        <v>0</v>
      </c>
      <c r="BB419" s="27" t="s">
        <v>175</v>
      </c>
      <c r="BC419" s="27" t="s">
        <v>2011</v>
      </c>
      <c r="BD419" s="27">
        <v>0</v>
      </c>
      <c r="BE419" s="27">
        <v>0</v>
      </c>
      <c r="BF419" s="27" t="s">
        <v>1970</v>
      </c>
      <c r="BG419" s="27"/>
      <c r="BH419" s="447" t="s">
        <v>2020</v>
      </c>
      <c r="BI419" s="447" t="s">
        <v>2836</v>
      </c>
      <c r="BJ419" s="600"/>
      <c r="BK419" s="374"/>
      <c r="BL419" s="374"/>
      <c r="BM419" s="374"/>
      <c r="BN419" s="374"/>
      <c r="BO419" s="374"/>
      <c r="BP419" s="374"/>
      <c r="BQ419" s="374"/>
      <c r="BR419" s="374"/>
      <c r="BS419" s="374"/>
      <c r="BT419" s="374"/>
      <c r="CT419" s="374"/>
      <c r="CU419" s="374"/>
      <c r="CV419" s="374"/>
      <c r="CW419" s="374"/>
      <c r="CX419" s="374"/>
      <c r="CY419" s="374"/>
      <c r="CZ419" s="374"/>
      <c r="DA419" s="374"/>
      <c r="DB419" s="374"/>
      <c r="DC419" s="374"/>
      <c r="DD419" s="374"/>
      <c r="DE419" s="374"/>
      <c r="DF419" s="374"/>
      <c r="DG419" s="374"/>
      <c r="DH419" s="374"/>
      <c r="DI419" s="374"/>
      <c r="DJ419" s="374"/>
      <c r="DK419" s="374"/>
      <c r="DL419" s="374"/>
      <c r="DM419" s="374"/>
      <c r="DN419" s="374"/>
      <c r="DO419" s="374"/>
      <c r="DP419" s="374"/>
      <c r="DQ419" s="374"/>
      <c r="DR419" s="374"/>
      <c r="DS419" s="374"/>
      <c r="DT419" s="374"/>
      <c r="DU419" s="374"/>
      <c r="DV419" s="374"/>
      <c r="DW419" s="374"/>
      <c r="DX419" s="374"/>
      <c r="DY419" s="374"/>
      <c r="DZ419" s="374"/>
      <c r="EA419" s="374"/>
      <c r="EB419" s="374"/>
      <c r="EC419" s="374"/>
      <c r="ED419" s="374"/>
      <c r="EE419" s="374"/>
      <c r="EF419" s="374"/>
      <c r="EG419" s="374"/>
      <c r="EH419" s="374"/>
      <c r="EI419" s="374"/>
      <c r="EJ419" s="374"/>
      <c r="EK419" s="374"/>
      <c r="EL419" s="374"/>
      <c r="EM419" s="374"/>
      <c r="EN419" s="374"/>
      <c r="EO419" s="374"/>
      <c r="EP419" s="374"/>
      <c r="EQ419" s="374"/>
      <c r="ER419" s="374"/>
      <c r="ES419" s="374"/>
      <c r="ET419" s="374"/>
      <c r="EU419" s="374"/>
      <c r="EV419" s="374"/>
      <c r="EW419" s="374"/>
      <c r="EX419" s="374"/>
      <c r="EY419" s="374"/>
      <c r="EZ419" s="374"/>
      <c r="FA419" s="374"/>
      <c r="FB419" s="374"/>
      <c r="FC419" s="374"/>
      <c r="FD419" s="374"/>
      <c r="FE419" s="374"/>
      <c r="FF419" s="374"/>
      <c r="FG419" s="374"/>
      <c r="FH419" s="374"/>
      <c r="FI419" s="374"/>
      <c r="FJ419" s="374"/>
      <c r="FK419" s="374"/>
      <c r="FL419" s="374"/>
      <c r="FM419" s="374"/>
      <c r="FN419" s="374"/>
      <c r="FO419" s="374"/>
      <c r="FP419" s="374"/>
      <c r="FQ419" s="374"/>
      <c r="FR419" s="374"/>
      <c r="FS419" s="374"/>
      <c r="FT419" s="374"/>
      <c r="FU419" s="374"/>
      <c r="FV419" s="374"/>
      <c r="FW419" s="374"/>
      <c r="FX419" s="374"/>
      <c r="FY419" s="374"/>
      <c r="FZ419" s="374"/>
      <c r="GA419" s="374"/>
      <c r="GB419" s="374"/>
      <c r="GC419" s="374"/>
      <c r="GD419" s="374"/>
      <c r="GE419" s="374"/>
      <c r="GF419" s="374"/>
      <c r="GG419" s="374"/>
      <c r="GH419" s="374"/>
      <c r="GI419" s="374"/>
      <c r="GJ419" s="374"/>
      <c r="GK419" s="374"/>
      <c r="GL419" s="374"/>
      <c r="GM419" s="374"/>
      <c r="GN419" s="374"/>
      <c r="GO419" s="374"/>
      <c r="GP419" s="374"/>
      <c r="GQ419" s="374"/>
      <c r="GR419" s="374"/>
      <c r="GS419" s="374"/>
      <c r="GT419" s="374"/>
      <c r="GU419" s="374"/>
      <c r="GV419" s="374"/>
      <c r="GW419" s="374"/>
      <c r="GX419" s="374"/>
      <c r="GY419" s="374"/>
      <c r="GZ419" s="374"/>
      <c r="HA419" s="374"/>
      <c r="HB419" s="374"/>
      <c r="HC419" s="374"/>
      <c r="HD419" s="374"/>
      <c r="HE419" s="374"/>
      <c r="HF419" s="374"/>
      <c r="HG419" s="374"/>
      <c r="HH419" s="374"/>
      <c r="HI419" s="374"/>
      <c r="HJ419" s="374"/>
      <c r="HK419" s="374"/>
      <c r="HL419" s="374"/>
      <c r="HM419" s="374"/>
      <c r="HN419" s="374"/>
      <c r="HO419" s="374"/>
      <c r="HP419" s="374"/>
      <c r="HQ419" s="374"/>
      <c r="HR419" s="374"/>
      <c r="HS419" s="374"/>
      <c r="HT419" s="374"/>
      <c r="HU419" s="374"/>
      <c r="HV419" s="374"/>
      <c r="HW419" s="374"/>
      <c r="HX419" s="374"/>
      <c r="HY419" s="374"/>
      <c r="HZ419" s="374"/>
      <c r="IA419" s="374"/>
      <c r="IB419" s="374"/>
      <c r="IC419" s="374"/>
      <c r="ID419" s="374"/>
      <c r="IE419" s="374"/>
      <c r="IF419" s="374"/>
      <c r="IG419" s="374"/>
      <c r="IH419" s="374"/>
      <c r="II419" s="374"/>
      <c r="IJ419" s="374"/>
      <c r="IK419" s="374"/>
      <c r="IL419" s="374"/>
      <c r="IM419" s="374"/>
      <c r="IN419" s="374"/>
      <c r="IO419" s="374"/>
      <c r="IP419" s="374"/>
      <c r="IQ419" s="374"/>
      <c r="IR419" s="374"/>
      <c r="IS419" s="374"/>
      <c r="IT419" s="374"/>
      <c r="IU419" s="374"/>
      <c r="IV419" s="374"/>
      <c r="IW419" s="374"/>
      <c r="IX419" s="374"/>
      <c r="IY419" s="374"/>
      <c r="IZ419" s="374"/>
      <c r="JA419" s="374"/>
      <c r="JB419" s="374"/>
      <c r="JC419" s="374"/>
      <c r="JD419" s="374"/>
      <c r="JE419" s="374"/>
      <c r="JF419" s="374"/>
      <c r="JG419" s="374"/>
      <c r="JH419" s="374"/>
      <c r="JI419" s="374"/>
      <c r="JJ419" s="374"/>
      <c r="JK419" s="374"/>
    </row>
    <row r="420" spans="1:271" s="357" customFormat="1" ht="54" outlineLevel="1">
      <c r="A420" s="697"/>
      <c r="B420" s="644" t="s">
        <v>32</v>
      </c>
      <c r="C420" s="92" t="s">
        <v>80</v>
      </c>
      <c r="D420" s="27" t="s">
        <v>209</v>
      </c>
      <c r="E420" s="27" t="s">
        <v>1076</v>
      </c>
      <c r="F420" s="10">
        <v>71234403</v>
      </c>
      <c r="G420" s="21" t="s">
        <v>186</v>
      </c>
      <c r="H420" s="37" t="s">
        <v>1007</v>
      </c>
      <c r="I420" s="34">
        <v>25977.550000000003</v>
      </c>
      <c r="J420" s="34">
        <v>23924.400000000001</v>
      </c>
      <c r="K420" s="34">
        <v>2053.15</v>
      </c>
      <c r="L420" s="34">
        <v>0</v>
      </c>
      <c r="M420" s="34">
        <v>7598</v>
      </c>
      <c r="N420" s="34">
        <v>7598</v>
      </c>
      <c r="O420" s="138">
        <v>45657</v>
      </c>
      <c r="P420" s="368" t="s">
        <v>80</v>
      </c>
      <c r="Q420" s="107" t="s">
        <v>80</v>
      </c>
      <c r="R420" s="27" t="s">
        <v>182</v>
      </c>
      <c r="S420" s="138"/>
      <c r="T420" s="35">
        <v>1439.9</v>
      </c>
      <c r="U420" s="35">
        <v>0</v>
      </c>
      <c r="V420" s="35">
        <v>0</v>
      </c>
      <c r="W420" s="34">
        <v>1439.9</v>
      </c>
      <c r="X420" s="35">
        <v>0</v>
      </c>
      <c r="Y420" s="34">
        <v>25977.550000000003</v>
      </c>
      <c r="Z420" s="34">
        <v>23924.400000000001</v>
      </c>
      <c r="AA420" s="34">
        <v>2053.15</v>
      </c>
      <c r="AB420" s="34">
        <v>51955.100000000006</v>
      </c>
      <c r="AC420" s="34">
        <v>0</v>
      </c>
      <c r="AD420" s="34">
        <v>0</v>
      </c>
      <c r="AE420" s="34">
        <v>0</v>
      </c>
      <c r="AF420" s="34">
        <v>0</v>
      </c>
      <c r="AG420" s="34">
        <v>0</v>
      </c>
      <c r="AH420" s="34">
        <v>0</v>
      </c>
      <c r="AI420" s="34">
        <v>0</v>
      </c>
      <c r="AJ420" s="34">
        <v>0</v>
      </c>
      <c r="AK420" s="34">
        <v>0</v>
      </c>
      <c r="AL420" s="34">
        <v>0</v>
      </c>
      <c r="AM420" s="34">
        <v>0</v>
      </c>
      <c r="AN420" s="34">
        <v>0</v>
      </c>
      <c r="AO420" s="34">
        <v>0</v>
      </c>
      <c r="AP420" s="34">
        <v>0</v>
      </c>
      <c r="AQ420" s="34">
        <v>0</v>
      </c>
      <c r="AR420" s="34">
        <v>0</v>
      </c>
      <c r="AS420" s="34">
        <v>0</v>
      </c>
      <c r="AT420" s="34">
        <v>0</v>
      </c>
      <c r="AU420" s="34">
        <v>0</v>
      </c>
      <c r="AV420" s="34">
        <v>0</v>
      </c>
      <c r="AW420" s="113">
        <v>0</v>
      </c>
      <c r="AX420" s="34">
        <v>0</v>
      </c>
      <c r="AY420" s="113">
        <v>0</v>
      </c>
      <c r="AZ420" s="34">
        <v>0</v>
      </c>
      <c r="BA420" s="34">
        <v>0</v>
      </c>
      <c r="BB420" s="27" t="s">
        <v>175</v>
      </c>
      <c r="BC420" s="27" t="s">
        <v>2011</v>
      </c>
      <c r="BD420" s="27">
        <v>0</v>
      </c>
      <c r="BE420" s="27">
        <v>0</v>
      </c>
      <c r="BF420" s="27" t="s">
        <v>1971</v>
      </c>
      <c r="BG420" s="27"/>
      <c r="BH420" s="447" t="s">
        <v>2019</v>
      </c>
      <c r="BI420" s="447" t="s">
        <v>2836</v>
      </c>
      <c r="BJ420" s="600"/>
      <c r="BK420" s="374"/>
      <c r="BL420" s="374"/>
      <c r="BM420" s="374"/>
      <c r="BN420" s="374"/>
      <c r="BO420" s="374"/>
      <c r="BP420" s="374"/>
      <c r="BQ420" s="374"/>
      <c r="BR420" s="374"/>
      <c r="BS420" s="374"/>
      <c r="BT420" s="374"/>
      <c r="CT420" s="374"/>
      <c r="CU420" s="374"/>
      <c r="CV420" s="374"/>
      <c r="CW420" s="374"/>
      <c r="CX420" s="374"/>
      <c r="CY420" s="374"/>
      <c r="CZ420" s="374"/>
      <c r="DA420" s="374"/>
      <c r="DB420" s="374"/>
      <c r="DC420" s="374"/>
      <c r="DD420" s="374"/>
      <c r="DE420" s="374"/>
      <c r="DF420" s="374"/>
      <c r="DG420" s="374"/>
      <c r="DH420" s="374"/>
      <c r="DI420" s="374"/>
      <c r="DJ420" s="374"/>
      <c r="DK420" s="374"/>
      <c r="DL420" s="374"/>
      <c r="DM420" s="374"/>
      <c r="DN420" s="374"/>
      <c r="DO420" s="374"/>
      <c r="DP420" s="374"/>
      <c r="DQ420" s="374"/>
      <c r="DR420" s="374"/>
      <c r="DS420" s="374"/>
      <c r="DT420" s="374"/>
      <c r="DU420" s="374"/>
      <c r="DV420" s="374"/>
      <c r="DW420" s="374"/>
      <c r="DX420" s="374"/>
      <c r="DY420" s="374"/>
      <c r="DZ420" s="374"/>
      <c r="EA420" s="374"/>
      <c r="EB420" s="374"/>
      <c r="EC420" s="374"/>
      <c r="ED420" s="374"/>
      <c r="EE420" s="374"/>
      <c r="EF420" s="374"/>
      <c r="EG420" s="374"/>
      <c r="EH420" s="374"/>
      <c r="EI420" s="374"/>
      <c r="EJ420" s="374"/>
      <c r="EK420" s="374"/>
      <c r="EL420" s="374"/>
      <c r="EM420" s="374"/>
      <c r="EN420" s="374"/>
      <c r="EO420" s="374"/>
      <c r="EP420" s="374"/>
      <c r="EQ420" s="374"/>
      <c r="ER420" s="374"/>
      <c r="ES420" s="374"/>
      <c r="ET420" s="374"/>
      <c r="EU420" s="374"/>
      <c r="EV420" s="374"/>
      <c r="EW420" s="374"/>
      <c r="EX420" s="374"/>
      <c r="EY420" s="374"/>
      <c r="EZ420" s="374"/>
      <c r="FA420" s="374"/>
      <c r="FB420" s="374"/>
      <c r="FC420" s="374"/>
      <c r="FD420" s="374"/>
      <c r="FE420" s="374"/>
      <c r="FF420" s="374"/>
      <c r="FG420" s="374"/>
      <c r="FH420" s="374"/>
      <c r="FI420" s="374"/>
      <c r="FJ420" s="374"/>
      <c r="FK420" s="374"/>
      <c r="FL420" s="374"/>
      <c r="FM420" s="374"/>
      <c r="FN420" s="374"/>
      <c r="FO420" s="374"/>
      <c r="FP420" s="374"/>
      <c r="FQ420" s="374"/>
      <c r="FR420" s="374"/>
      <c r="FS420" s="374"/>
      <c r="FT420" s="374"/>
      <c r="FU420" s="374"/>
      <c r="FV420" s="374"/>
      <c r="FW420" s="374"/>
      <c r="FX420" s="374"/>
      <c r="FY420" s="374"/>
      <c r="FZ420" s="374"/>
      <c r="GA420" s="374"/>
      <c r="GB420" s="374"/>
      <c r="GC420" s="374"/>
      <c r="GD420" s="374"/>
      <c r="GE420" s="374"/>
      <c r="GF420" s="374"/>
      <c r="GG420" s="374"/>
      <c r="GH420" s="374"/>
      <c r="GI420" s="374"/>
      <c r="GJ420" s="374"/>
      <c r="GK420" s="374"/>
      <c r="GL420" s="374"/>
      <c r="GM420" s="374"/>
      <c r="GN420" s="374"/>
      <c r="GO420" s="374"/>
      <c r="GP420" s="374"/>
      <c r="GQ420" s="374"/>
      <c r="GR420" s="374"/>
      <c r="GS420" s="374"/>
      <c r="GT420" s="374"/>
      <c r="GU420" s="374"/>
      <c r="GV420" s="374"/>
      <c r="GW420" s="374"/>
      <c r="GX420" s="374"/>
      <c r="GY420" s="374"/>
      <c r="GZ420" s="374"/>
      <c r="HA420" s="374"/>
      <c r="HB420" s="374"/>
      <c r="HC420" s="374"/>
      <c r="HD420" s="374"/>
      <c r="HE420" s="374"/>
      <c r="HF420" s="374"/>
      <c r="HG420" s="374"/>
      <c r="HH420" s="374"/>
      <c r="HI420" s="374"/>
      <c r="HJ420" s="374"/>
      <c r="HK420" s="374"/>
      <c r="HL420" s="374"/>
      <c r="HM420" s="374"/>
      <c r="HN420" s="374"/>
      <c r="HO420" s="374"/>
      <c r="HP420" s="374"/>
      <c r="HQ420" s="374"/>
      <c r="HR420" s="374"/>
      <c r="HS420" s="374"/>
      <c r="HT420" s="374"/>
      <c r="HU420" s="374"/>
      <c r="HV420" s="374"/>
      <c r="HW420" s="374"/>
      <c r="HX420" s="374"/>
      <c r="HY420" s="374"/>
      <c r="HZ420" s="374"/>
      <c r="IA420" s="374"/>
      <c r="IB420" s="374"/>
      <c r="IC420" s="374"/>
      <c r="ID420" s="374"/>
      <c r="IE420" s="374"/>
      <c r="IF420" s="374"/>
      <c r="IG420" s="374"/>
      <c r="IH420" s="374"/>
      <c r="II420" s="374"/>
      <c r="IJ420" s="374"/>
      <c r="IK420" s="374"/>
      <c r="IL420" s="374"/>
      <c r="IM420" s="374"/>
      <c r="IN420" s="374"/>
      <c r="IO420" s="374"/>
      <c r="IP420" s="374"/>
      <c r="IQ420" s="374"/>
      <c r="IR420" s="374"/>
      <c r="IS420" s="374"/>
      <c r="IT420" s="374"/>
      <c r="IU420" s="374"/>
      <c r="IV420" s="374"/>
      <c r="IW420" s="374"/>
      <c r="IX420" s="374"/>
      <c r="IY420" s="374"/>
      <c r="IZ420" s="374"/>
      <c r="JA420" s="374"/>
      <c r="JB420" s="374"/>
      <c r="JC420" s="374"/>
      <c r="JD420" s="374"/>
      <c r="JE420" s="374"/>
      <c r="JF420" s="374"/>
      <c r="JG420" s="374"/>
      <c r="JH420" s="374"/>
      <c r="JI420" s="374"/>
      <c r="JJ420" s="374"/>
      <c r="JK420" s="374"/>
    </row>
    <row r="421" spans="1:271" s="357" customFormat="1" ht="54" outlineLevel="1">
      <c r="A421" s="697"/>
      <c r="B421" s="644" t="s">
        <v>760</v>
      </c>
      <c r="C421" s="37" t="s">
        <v>1895</v>
      </c>
      <c r="D421" s="27" t="s">
        <v>210</v>
      </c>
      <c r="E421" s="27" t="s">
        <v>1077</v>
      </c>
      <c r="F421" s="10">
        <v>874671</v>
      </c>
      <c r="G421" s="21" t="s">
        <v>187</v>
      </c>
      <c r="H421" s="37" t="s">
        <v>1007</v>
      </c>
      <c r="I421" s="34">
        <v>35613.54</v>
      </c>
      <c r="J421" s="34">
        <v>25541.83</v>
      </c>
      <c r="K421" s="34">
        <v>10071.709999999999</v>
      </c>
      <c r="L421" s="34">
        <v>0</v>
      </c>
      <c r="M421" s="34">
        <v>6070.92</v>
      </c>
      <c r="N421" s="34">
        <v>6070.92</v>
      </c>
      <c r="O421" s="138">
        <v>45657</v>
      </c>
      <c r="P421" s="368" t="s">
        <v>80</v>
      </c>
      <c r="Q421" s="107" t="s">
        <v>80</v>
      </c>
      <c r="R421" s="27" t="s">
        <v>1666</v>
      </c>
      <c r="S421" s="138"/>
      <c r="T421" s="35">
        <v>21155.23</v>
      </c>
      <c r="U421" s="35">
        <v>5000</v>
      </c>
      <c r="V421" s="35">
        <v>6070.92</v>
      </c>
      <c r="W421" s="34">
        <v>32226.15</v>
      </c>
      <c r="X421" s="35">
        <v>0</v>
      </c>
      <c r="Y421" s="34">
        <v>0</v>
      </c>
      <c r="Z421" s="34">
        <v>0</v>
      </c>
      <c r="AA421" s="34">
        <v>0</v>
      </c>
      <c r="AB421" s="34">
        <v>0</v>
      </c>
      <c r="AC421" s="34">
        <v>0</v>
      </c>
      <c r="AD421" s="34">
        <v>0</v>
      </c>
      <c r="AE421" s="34">
        <v>0</v>
      </c>
      <c r="AF421" s="34">
        <v>0</v>
      </c>
      <c r="AG421" s="34">
        <v>0</v>
      </c>
      <c r="AH421" s="34">
        <v>0</v>
      </c>
      <c r="AI421" s="34">
        <v>0</v>
      </c>
      <c r="AJ421" s="34">
        <v>0</v>
      </c>
      <c r="AK421" s="34">
        <v>0</v>
      </c>
      <c r="AL421" s="34">
        <v>0</v>
      </c>
      <c r="AM421" s="34">
        <v>0</v>
      </c>
      <c r="AN421" s="34">
        <v>0</v>
      </c>
      <c r="AO421" s="34">
        <v>0</v>
      </c>
      <c r="AP421" s="34">
        <v>0</v>
      </c>
      <c r="AQ421" s="34">
        <v>0</v>
      </c>
      <c r="AR421" s="34">
        <v>0</v>
      </c>
      <c r="AS421" s="34">
        <v>0</v>
      </c>
      <c r="AT421" s="34">
        <v>0</v>
      </c>
      <c r="AU421" s="34">
        <v>0</v>
      </c>
      <c r="AV421" s="34">
        <v>0</v>
      </c>
      <c r="AW421" s="34">
        <v>0</v>
      </c>
      <c r="AX421" s="34">
        <v>0</v>
      </c>
      <c r="AY421" s="34">
        <v>0</v>
      </c>
      <c r="AZ421" s="34">
        <v>0</v>
      </c>
      <c r="BA421" s="34">
        <v>0</v>
      </c>
      <c r="BB421" s="27" t="s">
        <v>175</v>
      </c>
      <c r="BC421" s="27" t="s">
        <v>2011</v>
      </c>
      <c r="BD421" s="27">
        <v>0</v>
      </c>
      <c r="BE421" s="27">
        <v>0</v>
      </c>
      <c r="BF421" s="27" t="s">
        <v>1970</v>
      </c>
      <c r="BG421" s="27"/>
      <c r="BH421" s="447" t="s">
        <v>2016</v>
      </c>
      <c r="BI421" s="447" t="s">
        <v>2836</v>
      </c>
      <c r="BJ421" s="600"/>
      <c r="BK421" s="374"/>
      <c r="BL421" s="374"/>
      <c r="BM421" s="374"/>
      <c r="BN421" s="374"/>
      <c r="BO421" s="374"/>
      <c r="BP421" s="374"/>
      <c r="BQ421" s="374"/>
      <c r="BR421" s="374"/>
      <c r="BS421" s="374"/>
      <c r="BT421" s="374"/>
      <c r="CT421" s="374"/>
      <c r="CU421" s="374"/>
      <c r="CV421" s="374"/>
      <c r="CW421" s="374"/>
      <c r="CX421" s="374"/>
      <c r="CY421" s="374"/>
      <c r="CZ421" s="374"/>
      <c r="DA421" s="374"/>
      <c r="DB421" s="374"/>
      <c r="DC421" s="374"/>
      <c r="DD421" s="374"/>
      <c r="DE421" s="374"/>
      <c r="DF421" s="374"/>
      <c r="DG421" s="374"/>
      <c r="DH421" s="374"/>
      <c r="DI421" s="374"/>
      <c r="DJ421" s="374"/>
      <c r="DK421" s="374"/>
      <c r="DL421" s="374"/>
      <c r="DM421" s="374"/>
      <c r="DN421" s="374"/>
      <c r="DO421" s="374"/>
      <c r="DP421" s="374"/>
      <c r="DQ421" s="374"/>
      <c r="DR421" s="374"/>
      <c r="DS421" s="374"/>
      <c r="DT421" s="374"/>
      <c r="DU421" s="374"/>
      <c r="DV421" s="374"/>
      <c r="DW421" s="374"/>
      <c r="DX421" s="374"/>
      <c r="DY421" s="374"/>
      <c r="DZ421" s="374"/>
      <c r="EA421" s="374"/>
      <c r="EB421" s="374"/>
      <c r="EC421" s="374"/>
      <c r="ED421" s="374"/>
      <c r="EE421" s="374"/>
      <c r="EF421" s="374"/>
      <c r="EG421" s="374"/>
      <c r="EH421" s="374"/>
      <c r="EI421" s="374"/>
      <c r="EJ421" s="374"/>
      <c r="EK421" s="374"/>
      <c r="EL421" s="374"/>
      <c r="EM421" s="374"/>
      <c r="EN421" s="374"/>
      <c r="EO421" s="374"/>
      <c r="EP421" s="374"/>
      <c r="EQ421" s="374"/>
      <c r="ER421" s="374"/>
      <c r="ES421" s="374"/>
      <c r="ET421" s="374"/>
      <c r="EU421" s="374"/>
      <c r="EV421" s="374"/>
      <c r="EW421" s="374"/>
      <c r="EX421" s="374"/>
      <c r="EY421" s="374"/>
      <c r="EZ421" s="374"/>
      <c r="FA421" s="374"/>
      <c r="FB421" s="374"/>
      <c r="FC421" s="374"/>
      <c r="FD421" s="374"/>
      <c r="FE421" s="374"/>
      <c r="FF421" s="374"/>
      <c r="FG421" s="374"/>
      <c r="FH421" s="374"/>
      <c r="FI421" s="374"/>
      <c r="FJ421" s="374"/>
      <c r="FK421" s="374"/>
      <c r="FL421" s="374"/>
      <c r="FM421" s="374"/>
      <c r="FN421" s="374"/>
      <c r="FO421" s="374"/>
      <c r="FP421" s="374"/>
      <c r="FQ421" s="374"/>
      <c r="FR421" s="374"/>
      <c r="FS421" s="374"/>
      <c r="FT421" s="374"/>
      <c r="FU421" s="374"/>
      <c r="FV421" s="374"/>
      <c r="FW421" s="374"/>
      <c r="FX421" s="374"/>
      <c r="FY421" s="374"/>
      <c r="FZ421" s="374"/>
      <c r="GA421" s="374"/>
      <c r="GB421" s="374"/>
      <c r="GC421" s="374"/>
      <c r="GD421" s="374"/>
      <c r="GE421" s="374"/>
      <c r="GF421" s="374"/>
      <c r="GG421" s="374"/>
      <c r="GH421" s="374"/>
      <c r="GI421" s="374"/>
      <c r="GJ421" s="374"/>
      <c r="GK421" s="374"/>
      <c r="GL421" s="374"/>
      <c r="GM421" s="374"/>
      <c r="GN421" s="374"/>
      <c r="GO421" s="374"/>
      <c r="GP421" s="374"/>
      <c r="GQ421" s="374"/>
      <c r="GR421" s="374"/>
      <c r="GS421" s="374"/>
      <c r="GT421" s="374"/>
      <c r="GU421" s="374"/>
      <c r="GV421" s="374"/>
      <c r="GW421" s="374"/>
      <c r="GX421" s="374"/>
      <c r="GY421" s="374"/>
      <c r="GZ421" s="374"/>
      <c r="HA421" s="374"/>
      <c r="HB421" s="374"/>
      <c r="HC421" s="374"/>
      <c r="HD421" s="374"/>
      <c r="HE421" s="374"/>
      <c r="HF421" s="374"/>
      <c r="HG421" s="374"/>
      <c r="HH421" s="374"/>
      <c r="HI421" s="374"/>
      <c r="HJ421" s="374"/>
      <c r="HK421" s="374"/>
      <c r="HL421" s="374"/>
      <c r="HM421" s="374"/>
      <c r="HN421" s="374"/>
      <c r="HO421" s="374"/>
      <c r="HP421" s="374"/>
      <c r="HQ421" s="374"/>
      <c r="HR421" s="374"/>
      <c r="HS421" s="374"/>
      <c r="HT421" s="374"/>
      <c r="HU421" s="374"/>
      <c r="HV421" s="374"/>
      <c r="HW421" s="374"/>
      <c r="HX421" s="374"/>
      <c r="HY421" s="374"/>
      <c r="HZ421" s="374"/>
      <c r="IA421" s="374"/>
      <c r="IB421" s="374"/>
      <c r="IC421" s="374"/>
      <c r="ID421" s="374"/>
      <c r="IE421" s="374"/>
      <c r="IF421" s="374"/>
      <c r="IG421" s="374"/>
      <c r="IH421" s="374"/>
      <c r="II421" s="374"/>
      <c r="IJ421" s="374"/>
      <c r="IK421" s="374"/>
      <c r="IL421" s="374"/>
      <c r="IM421" s="374"/>
      <c r="IN421" s="374"/>
      <c r="IO421" s="374"/>
      <c r="IP421" s="374"/>
      <c r="IQ421" s="374"/>
      <c r="IR421" s="374"/>
      <c r="IS421" s="374"/>
      <c r="IT421" s="374"/>
      <c r="IU421" s="374"/>
      <c r="IV421" s="374"/>
      <c r="IW421" s="374"/>
      <c r="IX421" s="374"/>
      <c r="IY421" s="374"/>
      <c r="IZ421" s="374"/>
      <c r="JA421" s="374"/>
      <c r="JB421" s="374"/>
      <c r="JC421" s="374"/>
      <c r="JD421" s="374"/>
      <c r="JE421" s="374"/>
      <c r="JF421" s="374"/>
      <c r="JG421" s="374"/>
      <c r="JH421" s="374"/>
      <c r="JI421" s="374"/>
      <c r="JJ421" s="374"/>
      <c r="JK421" s="374"/>
    </row>
    <row r="422" spans="1:271" s="357" customFormat="1" ht="72" customHeight="1" outlineLevel="1">
      <c r="A422" s="697"/>
      <c r="B422" s="644" t="s">
        <v>33</v>
      </c>
      <c r="C422" s="92" t="s">
        <v>80</v>
      </c>
      <c r="D422" s="27" t="s">
        <v>211</v>
      </c>
      <c r="E422" s="27" t="s">
        <v>1078</v>
      </c>
      <c r="F422" s="10">
        <v>71234462</v>
      </c>
      <c r="G422" s="21" t="s">
        <v>188</v>
      </c>
      <c r="H422" s="37" t="s">
        <v>1007</v>
      </c>
      <c r="I422" s="34">
        <v>102137</v>
      </c>
      <c r="J422" s="34">
        <v>102137</v>
      </c>
      <c r="K422" s="34">
        <v>0</v>
      </c>
      <c r="L422" s="34">
        <v>0</v>
      </c>
      <c r="M422" s="34">
        <v>40000</v>
      </c>
      <c r="N422" s="34">
        <v>0</v>
      </c>
      <c r="O422" s="138">
        <v>0</v>
      </c>
      <c r="P422" s="368" t="s">
        <v>1753</v>
      </c>
      <c r="Q422" s="107" t="s">
        <v>80</v>
      </c>
      <c r="R422" s="27" t="s">
        <v>1778</v>
      </c>
      <c r="S422" s="138"/>
      <c r="T422" s="35">
        <v>6393.64</v>
      </c>
      <c r="U422" s="35">
        <v>0</v>
      </c>
      <c r="V422" s="35">
        <v>0</v>
      </c>
      <c r="W422" s="34">
        <v>6393.64</v>
      </c>
      <c r="X422" s="35">
        <v>0</v>
      </c>
      <c r="Y422" s="34">
        <v>0</v>
      </c>
      <c r="Z422" s="34">
        <v>0</v>
      </c>
      <c r="AA422" s="34">
        <v>0</v>
      </c>
      <c r="AB422" s="34">
        <v>0</v>
      </c>
      <c r="AC422" s="34">
        <v>0</v>
      </c>
      <c r="AD422" s="34">
        <v>0</v>
      </c>
      <c r="AE422" s="34">
        <v>0</v>
      </c>
      <c r="AF422" s="34">
        <v>0</v>
      </c>
      <c r="AG422" s="34">
        <v>0</v>
      </c>
      <c r="AH422" s="34">
        <v>0</v>
      </c>
      <c r="AI422" s="34">
        <v>0</v>
      </c>
      <c r="AJ422" s="34">
        <v>0</v>
      </c>
      <c r="AK422" s="34">
        <v>0</v>
      </c>
      <c r="AL422" s="34">
        <v>0</v>
      </c>
      <c r="AM422" s="34">
        <v>0</v>
      </c>
      <c r="AN422" s="34">
        <v>0</v>
      </c>
      <c r="AO422" s="34">
        <v>0</v>
      </c>
      <c r="AP422" s="34">
        <v>0</v>
      </c>
      <c r="AQ422" s="34">
        <v>0</v>
      </c>
      <c r="AR422" s="34">
        <v>0</v>
      </c>
      <c r="AS422" s="34">
        <v>0</v>
      </c>
      <c r="AT422" s="34">
        <v>0</v>
      </c>
      <c r="AU422" s="34">
        <v>0</v>
      </c>
      <c r="AV422" s="34">
        <v>0</v>
      </c>
      <c r="AW422" s="34">
        <v>0</v>
      </c>
      <c r="AX422" s="34">
        <v>0</v>
      </c>
      <c r="AY422" s="34">
        <v>0</v>
      </c>
      <c r="AZ422" s="34">
        <v>0</v>
      </c>
      <c r="BA422" s="34">
        <v>0</v>
      </c>
      <c r="BB422" s="27" t="s">
        <v>175</v>
      </c>
      <c r="BC422" s="27" t="s">
        <v>80</v>
      </c>
      <c r="BD422" s="27">
        <v>0</v>
      </c>
      <c r="BE422" s="27">
        <v>0</v>
      </c>
      <c r="BF422" s="27" t="s">
        <v>1971</v>
      </c>
      <c r="BG422" s="27"/>
      <c r="BH422" s="447" t="s">
        <v>2015</v>
      </c>
      <c r="BI422" s="447" t="s">
        <v>2836</v>
      </c>
      <c r="BJ422" s="600"/>
      <c r="BK422" s="374"/>
      <c r="BL422" s="374"/>
      <c r="BM422" s="374"/>
      <c r="BN422" s="374"/>
      <c r="BO422" s="374"/>
      <c r="BP422" s="374"/>
      <c r="BQ422" s="374"/>
      <c r="BR422" s="374"/>
      <c r="BS422" s="374"/>
      <c r="BT422" s="374"/>
      <c r="CT422" s="374"/>
      <c r="CU422" s="374"/>
      <c r="CV422" s="374"/>
      <c r="CW422" s="374"/>
      <c r="CX422" s="374"/>
      <c r="CY422" s="374"/>
      <c r="CZ422" s="374"/>
      <c r="DA422" s="374"/>
      <c r="DB422" s="374"/>
      <c r="DC422" s="374"/>
      <c r="DD422" s="374"/>
      <c r="DE422" s="374"/>
      <c r="DF422" s="374"/>
      <c r="DG422" s="374"/>
      <c r="DH422" s="374"/>
      <c r="DI422" s="374"/>
      <c r="DJ422" s="374"/>
      <c r="DK422" s="374"/>
      <c r="DL422" s="374"/>
      <c r="DM422" s="374"/>
      <c r="DN422" s="374"/>
      <c r="DO422" s="374"/>
      <c r="DP422" s="374"/>
      <c r="DQ422" s="374"/>
      <c r="DR422" s="374"/>
      <c r="DS422" s="374"/>
      <c r="DT422" s="374"/>
      <c r="DU422" s="374"/>
      <c r="DV422" s="374"/>
      <c r="DW422" s="374"/>
      <c r="DX422" s="374"/>
      <c r="DY422" s="374"/>
      <c r="DZ422" s="374"/>
      <c r="EA422" s="374"/>
      <c r="EB422" s="374"/>
      <c r="EC422" s="374"/>
      <c r="ED422" s="374"/>
      <c r="EE422" s="374"/>
      <c r="EF422" s="374"/>
      <c r="EG422" s="374"/>
      <c r="EH422" s="374"/>
      <c r="EI422" s="374"/>
      <c r="EJ422" s="374"/>
      <c r="EK422" s="374"/>
      <c r="EL422" s="374"/>
      <c r="EM422" s="374"/>
      <c r="EN422" s="374"/>
      <c r="EO422" s="374"/>
      <c r="EP422" s="374"/>
      <c r="EQ422" s="374"/>
      <c r="ER422" s="374"/>
      <c r="ES422" s="374"/>
      <c r="ET422" s="374"/>
      <c r="EU422" s="374"/>
      <c r="EV422" s="374"/>
      <c r="EW422" s="374"/>
      <c r="EX422" s="374"/>
      <c r="EY422" s="374"/>
      <c r="EZ422" s="374"/>
      <c r="FA422" s="374"/>
      <c r="FB422" s="374"/>
      <c r="FC422" s="374"/>
      <c r="FD422" s="374"/>
      <c r="FE422" s="374"/>
      <c r="FF422" s="374"/>
      <c r="FG422" s="374"/>
      <c r="FH422" s="374"/>
      <c r="FI422" s="374"/>
      <c r="FJ422" s="374"/>
      <c r="FK422" s="374"/>
      <c r="FL422" s="374"/>
      <c r="FM422" s="374"/>
      <c r="FN422" s="374"/>
      <c r="FO422" s="374"/>
      <c r="FP422" s="374"/>
      <c r="FQ422" s="374"/>
      <c r="FR422" s="374"/>
      <c r="FS422" s="374"/>
      <c r="FT422" s="374"/>
      <c r="FU422" s="374"/>
      <c r="FV422" s="374"/>
      <c r="FW422" s="374"/>
      <c r="FX422" s="374"/>
      <c r="FY422" s="374"/>
      <c r="FZ422" s="374"/>
      <c r="GA422" s="374"/>
      <c r="GB422" s="374"/>
      <c r="GC422" s="374"/>
      <c r="GD422" s="374"/>
      <c r="GE422" s="374"/>
      <c r="GF422" s="374"/>
      <c r="GG422" s="374"/>
      <c r="GH422" s="374"/>
      <c r="GI422" s="374"/>
      <c r="GJ422" s="374"/>
      <c r="GK422" s="374"/>
      <c r="GL422" s="374"/>
      <c r="GM422" s="374"/>
      <c r="GN422" s="374"/>
      <c r="GO422" s="374"/>
      <c r="GP422" s="374"/>
      <c r="GQ422" s="374"/>
      <c r="GR422" s="374"/>
      <c r="GS422" s="374"/>
      <c r="GT422" s="374"/>
      <c r="GU422" s="374"/>
      <c r="GV422" s="374"/>
      <c r="GW422" s="374"/>
      <c r="GX422" s="374"/>
      <c r="GY422" s="374"/>
      <c r="GZ422" s="374"/>
      <c r="HA422" s="374"/>
      <c r="HB422" s="374"/>
      <c r="HC422" s="374"/>
      <c r="HD422" s="374"/>
      <c r="HE422" s="374"/>
      <c r="HF422" s="374"/>
      <c r="HG422" s="374"/>
      <c r="HH422" s="374"/>
      <c r="HI422" s="374"/>
      <c r="HJ422" s="374"/>
      <c r="HK422" s="374"/>
      <c r="HL422" s="374"/>
      <c r="HM422" s="374"/>
      <c r="HN422" s="374"/>
      <c r="HO422" s="374"/>
      <c r="HP422" s="374"/>
      <c r="HQ422" s="374"/>
      <c r="HR422" s="374"/>
      <c r="HS422" s="374"/>
      <c r="HT422" s="374"/>
      <c r="HU422" s="374"/>
      <c r="HV422" s="374"/>
      <c r="HW422" s="374"/>
      <c r="HX422" s="374"/>
      <c r="HY422" s="374"/>
      <c r="HZ422" s="374"/>
      <c r="IA422" s="374"/>
      <c r="IB422" s="374"/>
      <c r="IC422" s="374"/>
      <c r="ID422" s="374"/>
      <c r="IE422" s="374"/>
      <c r="IF422" s="374"/>
      <c r="IG422" s="374"/>
      <c r="IH422" s="374"/>
      <c r="II422" s="374"/>
      <c r="IJ422" s="374"/>
      <c r="IK422" s="374"/>
      <c r="IL422" s="374"/>
      <c r="IM422" s="374"/>
      <c r="IN422" s="374"/>
      <c r="IO422" s="374"/>
      <c r="IP422" s="374"/>
      <c r="IQ422" s="374"/>
      <c r="IR422" s="374"/>
      <c r="IS422" s="374"/>
      <c r="IT422" s="374"/>
      <c r="IU422" s="374"/>
      <c r="IV422" s="374"/>
      <c r="IW422" s="374"/>
      <c r="IX422" s="374"/>
      <c r="IY422" s="374"/>
      <c r="IZ422" s="374"/>
      <c r="JA422" s="374"/>
      <c r="JB422" s="374"/>
      <c r="JC422" s="374"/>
      <c r="JD422" s="374"/>
      <c r="JE422" s="374"/>
      <c r="JF422" s="374"/>
      <c r="JG422" s="374"/>
      <c r="JH422" s="374"/>
      <c r="JI422" s="374"/>
      <c r="JJ422" s="374"/>
      <c r="JK422" s="374"/>
    </row>
    <row r="423" spans="1:271" s="357" customFormat="1" ht="46.5" outlineLevel="1">
      <c r="A423" s="697"/>
      <c r="B423" s="644" t="s">
        <v>1774</v>
      </c>
      <c r="C423" s="92" t="s">
        <v>80</v>
      </c>
      <c r="D423" s="27" t="s">
        <v>80</v>
      </c>
      <c r="E423" s="27" t="s">
        <v>80</v>
      </c>
      <c r="F423" s="10" t="s">
        <v>80</v>
      </c>
      <c r="G423" s="21" t="s">
        <v>80</v>
      </c>
      <c r="H423" s="608" t="s">
        <v>80</v>
      </c>
      <c r="I423" s="35">
        <v>0</v>
      </c>
      <c r="J423" s="35">
        <v>0</v>
      </c>
      <c r="K423" s="34">
        <v>0</v>
      </c>
      <c r="L423" s="34">
        <v>0</v>
      </c>
      <c r="M423" s="34">
        <v>0</v>
      </c>
      <c r="N423" s="34">
        <v>0</v>
      </c>
      <c r="O423" s="138" t="s">
        <v>80</v>
      </c>
      <c r="P423" s="368" t="s">
        <v>80</v>
      </c>
      <c r="Q423" s="107" t="s">
        <v>80</v>
      </c>
      <c r="R423" s="27" t="s">
        <v>80</v>
      </c>
      <c r="S423" s="138"/>
      <c r="T423" s="35">
        <v>0</v>
      </c>
      <c r="U423" s="35">
        <v>0</v>
      </c>
      <c r="V423" s="35">
        <v>0</v>
      </c>
      <c r="W423" s="34">
        <v>0</v>
      </c>
      <c r="X423" s="35">
        <v>0</v>
      </c>
      <c r="Y423" s="34">
        <v>0</v>
      </c>
      <c r="Z423" s="34">
        <v>0</v>
      </c>
      <c r="AA423" s="34">
        <v>0</v>
      </c>
      <c r="AB423" s="34">
        <v>0</v>
      </c>
      <c r="AC423" s="34">
        <v>0</v>
      </c>
      <c r="AD423" s="34">
        <v>0</v>
      </c>
      <c r="AE423" s="34">
        <v>0</v>
      </c>
      <c r="AF423" s="34">
        <v>0</v>
      </c>
      <c r="AG423" s="34">
        <v>0</v>
      </c>
      <c r="AH423" s="34">
        <v>0</v>
      </c>
      <c r="AI423" s="34">
        <v>0</v>
      </c>
      <c r="AJ423" s="34">
        <v>0</v>
      </c>
      <c r="AK423" s="34">
        <v>0</v>
      </c>
      <c r="AL423" s="34">
        <v>0</v>
      </c>
      <c r="AM423" s="34">
        <v>0</v>
      </c>
      <c r="AN423" s="34">
        <v>0</v>
      </c>
      <c r="AO423" s="34">
        <v>0</v>
      </c>
      <c r="AP423" s="34">
        <v>0</v>
      </c>
      <c r="AQ423" s="34">
        <v>0</v>
      </c>
      <c r="AR423" s="34">
        <v>0</v>
      </c>
      <c r="AS423" s="34">
        <v>0</v>
      </c>
      <c r="AT423" s="34">
        <v>0</v>
      </c>
      <c r="AU423" s="34">
        <v>0</v>
      </c>
      <c r="AV423" s="34">
        <v>0</v>
      </c>
      <c r="AW423" s="34">
        <v>0</v>
      </c>
      <c r="AX423" s="34">
        <v>0</v>
      </c>
      <c r="AY423" s="34">
        <v>0</v>
      </c>
      <c r="AZ423" s="34">
        <v>0</v>
      </c>
      <c r="BA423" s="34">
        <v>0</v>
      </c>
      <c r="BB423" s="27" t="s">
        <v>80</v>
      </c>
      <c r="BC423" s="27" t="s">
        <v>80</v>
      </c>
      <c r="BD423" s="27">
        <v>0</v>
      </c>
      <c r="BE423" s="27">
        <v>0</v>
      </c>
      <c r="BF423" s="27"/>
      <c r="BG423" s="27"/>
      <c r="BH423" s="447"/>
      <c r="BI423" s="447" t="s">
        <v>2836</v>
      </c>
      <c r="BJ423" s="600"/>
      <c r="BK423" s="374"/>
      <c r="BL423" s="374"/>
      <c r="BM423" s="374"/>
      <c r="BN423" s="374"/>
      <c r="BO423" s="374"/>
      <c r="BP423" s="374"/>
      <c r="BQ423" s="374"/>
      <c r="BR423" s="374"/>
      <c r="BS423" s="374"/>
      <c r="BT423" s="374"/>
      <c r="CT423" s="374"/>
      <c r="CU423" s="374"/>
      <c r="CV423" s="374"/>
      <c r="CW423" s="374"/>
      <c r="CX423" s="374"/>
      <c r="CY423" s="374"/>
      <c r="CZ423" s="374"/>
      <c r="DA423" s="374"/>
      <c r="DB423" s="374"/>
      <c r="DC423" s="374"/>
      <c r="DD423" s="374"/>
      <c r="DE423" s="374"/>
      <c r="DF423" s="374"/>
      <c r="DG423" s="374"/>
      <c r="DH423" s="374"/>
      <c r="DI423" s="374"/>
      <c r="DJ423" s="374"/>
      <c r="DK423" s="374"/>
      <c r="DL423" s="374"/>
      <c r="DM423" s="374"/>
      <c r="DN423" s="374"/>
      <c r="DO423" s="374"/>
      <c r="DP423" s="374"/>
      <c r="DQ423" s="374"/>
      <c r="DR423" s="374"/>
      <c r="DS423" s="374"/>
      <c r="DT423" s="374"/>
      <c r="DU423" s="374"/>
      <c r="DV423" s="374"/>
      <c r="DW423" s="374"/>
      <c r="DX423" s="374"/>
      <c r="DY423" s="374"/>
      <c r="DZ423" s="374"/>
      <c r="EA423" s="374"/>
      <c r="EB423" s="374"/>
      <c r="EC423" s="374"/>
      <c r="ED423" s="374"/>
      <c r="EE423" s="374"/>
      <c r="EF423" s="374"/>
      <c r="EG423" s="374"/>
      <c r="EH423" s="374"/>
      <c r="EI423" s="374"/>
      <c r="EJ423" s="374"/>
      <c r="EK423" s="374"/>
      <c r="EL423" s="374"/>
      <c r="EM423" s="374"/>
      <c r="EN423" s="374"/>
      <c r="EO423" s="374"/>
      <c r="EP423" s="374"/>
      <c r="EQ423" s="374"/>
      <c r="ER423" s="374"/>
      <c r="ES423" s="374"/>
      <c r="ET423" s="374"/>
      <c r="EU423" s="374"/>
      <c r="EV423" s="374"/>
      <c r="EW423" s="374"/>
      <c r="EX423" s="374"/>
      <c r="EY423" s="374"/>
      <c r="EZ423" s="374"/>
      <c r="FA423" s="374"/>
      <c r="FB423" s="374"/>
      <c r="FC423" s="374"/>
      <c r="FD423" s="374"/>
      <c r="FE423" s="374"/>
      <c r="FF423" s="374"/>
      <c r="FG423" s="374"/>
      <c r="FH423" s="374"/>
      <c r="FI423" s="374"/>
      <c r="FJ423" s="374"/>
      <c r="FK423" s="374"/>
      <c r="FL423" s="374"/>
      <c r="FM423" s="374"/>
      <c r="FN423" s="374"/>
      <c r="FO423" s="374"/>
      <c r="FP423" s="374"/>
      <c r="FQ423" s="374"/>
      <c r="FR423" s="374"/>
      <c r="FS423" s="374"/>
      <c r="FT423" s="374"/>
      <c r="FU423" s="374"/>
      <c r="FV423" s="374"/>
      <c r="FW423" s="374"/>
      <c r="FX423" s="374"/>
      <c r="FY423" s="374"/>
      <c r="FZ423" s="374"/>
      <c r="GA423" s="374"/>
      <c r="GB423" s="374"/>
      <c r="GC423" s="374"/>
      <c r="GD423" s="374"/>
      <c r="GE423" s="374"/>
      <c r="GF423" s="374"/>
      <c r="GG423" s="374"/>
      <c r="GH423" s="374"/>
      <c r="GI423" s="374"/>
      <c r="GJ423" s="374"/>
      <c r="GK423" s="374"/>
      <c r="GL423" s="374"/>
      <c r="GM423" s="374"/>
      <c r="GN423" s="374"/>
      <c r="GO423" s="374"/>
      <c r="GP423" s="374"/>
      <c r="GQ423" s="374"/>
      <c r="GR423" s="374"/>
      <c r="GS423" s="374"/>
      <c r="GT423" s="374"/>
      <c r="GU423" s="374"/>
      <c r="GV423" s="374"/>
      <c r="GW423" s="374"/>
      <c r="GX423" s="374"/>
      <c r="GY423" s="374"/>
      <c r="GZ423" s="374"/>
      <c r="HA423" s="374"/>
      <c r="HB423" s="374"/>
      <c r="HC423" s="374"/>
      <c r="HD423" s="374"/>
      <c r="HE423" s="374"/>
      <c r="HF423" s="374"/>
      <c r="HG423" s="374"/>
      <c r="HH423" s="374"/>
      <c r="HI423" s="374"/>
      <c r="HJ423" s="374"/>
      <c r="HK423" s="374"/>
      <c r="HL423" s="374"/>
      <c r="HM423" s="374"/>
      <c r="HN423" s="374"/>
      <c r="HO423" s="374"/>
      <c r="HP423" s="374"/>
      <c r="HQ423" s="374"/>
      <c r="HR423" s="374"/>
      <c r="HS423" s="374"/>
      <c r="HT423" s="374"/>
      <c r="HU423" s="374"/>
      <c r="HV423" s="374"/>
      <c r="HW423" s="374"/>
      <c r="HX423" s="374"/>
      <c r="HY423" s="374"/>
      <c r="HZ423" s="374"/>
      <c r="IA423" s="374"/>
      <c r="IB423" s="374"/>
      <c r="IC423" s="374"/>
      <c r="ID423" s="374"/>
      <c r="IE423" s="374"/>
      <c r="IF423" s="374"/>
      <c r="IG423" s="374"/>
      <c r="IH423" s="374"/>
      <c r="II423" s="374"/>
      <c r="IJ423" s="374"/>
      <c r="IK423" s="374"/>
      <c r="IL423" s="374"/>
      <c r="IM423" s="374"/>
      <c r="IN423" s="374"/>
      <c r="IO423" s="374"/>
      <c r="IP423" s="374"/>
      <c r="IQ423" s="374"/>
      <c r="IR423" s="374"/>
      <c r="IS423" s="374"/>
      <c r="IT423" s="374"/>
      <c r="IU423" s="374"/>
      <c r="IV423" s="374"/>
      <c r="IW423" s="374"/>
      <c r="IX423" s="374"/>
      <c r="IY423" s="374"/>
      <c r="IZ423" s="374"/>
      <c r="JA423" s="374"/>
      <c r="JB423" s="374"/>
      <c r="JC423" s="374"/>
      <c r="JD423" s="374"/>
      <c r="JE423" s="374"/>
      <c r="JF423" s="374"/>
      <c r="JG423" s="374"/>
      <c r="JH423" s="374"/>
      <c r="JI423" s="374"/>
      <c r="JJ423" s="374"/>
      <c r="JK423" s="374"/>
    </row>
    <row r="424" spans="1:271" s="357" customFormat="1" ht="72" customHeight="1" outlineLevel="1">
      <c r="A424" s="697"/>
      <c r="B424" s="645" t="s">
        <v>2162</v>
      </c>
      <c r="C424" s="234" t="s">
        <v>2163</v>
      </c>
      <c r="D424" s="183" t="s">
        <v>2174</v>
      </c>
      <c r="E424" s="183" t="s">
        <v>2164</v>
      </c>
      <c r="F424" s="184">
        <v>71229124</v>
      </c>
      <c r="G424" s="233" t="s">
        <v>2710</v>
      </c>
      <c r="H424" s="609" t="s">
        <v>80</v>
      </c>
      <c r="I424" s="235">
        <v>900</v>
      </c>
      <c r="J424" s="235">
        <v>900</v>
      </c>
      <c r="K424" s="185">
        <v>0</v>
      </c>
      <c r="L424" s="185">
        <v>0</v>
      </c>
      <c r="M424" s="185">
        <v>810</v>
      </c>
      <c r="N424" s="185">
        <v>810</v>
      </c>
      <c r="O424" s="241">
        <v>45291</v>
      </c>
      <c r="P424" s="433" t="s">
        <v>80</v>
      </c>
      <c r="Q424" s="188" t="s">
        <v>80</v>
      </c>
      <c r="R424" s="183" t="s">
        <v>496</v>
      </c>
      <c r="S424" s="241"/>
      <c r="T424" s="235">
        <v>90</v>
      </c>
      <c r="U424" s="235">
        <v>0</v>
      </c>
      <c r="V424" s="235">
        <v>810</v>
      </c>
      <c r="W424" s="185">
        <v>900</v>
      </c>
      <c r="X424" s="235">
        <v>810</v>
      </c>
      <c r="Y424" s="185">
        <v>0</v>
      </c>
      <c r="Z424" s="185">
        <v>0</v>
      </c>
      <c r="AA424" s="185">
        <v>0</v>
      </c>
      <c r="AB424" s="185">
        <v>0</v>
      </c>
      <c r="AC424" s="185">
        <v>0</v>
      </c>
      <c r="AD424" s="185">
        <v>0</v>
      </c>
      <c r="AE424" s="185">
        <v>0</v>
      </c>
      <c r="AF424" s="185">
        <v>0</v>
      </c>
      <c r="AG424" s="185">
        <v>0</v>
      </c>
      <c r="AH424" s="185">
        <v>0</v>
      </c>
      <c r="AI424" s="185">
        <v>0</v>
      </c>
      <c r="AJ424" s="185">
        <v>0</v>
      </c>
      <c r="AK424" s="185">
        <v>0</v>
      </c>
      <c r="AL424" s="185">
        <v>0</v>
      </c>
      <c r="AM424" s="185">
        <v>0</v>
      </c>
      <c r="AN424" s="185">
        <v>0</v>
      </c>
      <c r="AO424" s="185">
        <v>0</v>
      </c>
      <c r="AP424" s="185">
        <v>0</v>
      </c>
      <c r="AQ424" s="185">
        <v>0</v>
      </c>
      <c r="AR424" s="185">
        <v>0</v>
      </c>
      <c r="AS424" s="185">
        <v>0</v>
      </c>
      <c r="AT424" s="185">
        <v>0</v>
      </c>
      <c r="AU424" s="185">
        <v>0</v>
      </c>
      <c r="AV424" s="185">
        <v>0</v>
      </c>
      <c r="AW424" s="185">
        <v>0</v>
      </c>
      <c r="AX424" s="185">
        <v>0</v>
      </c>
      <c r="AY424" s="185">
        <v>0</v>
      </c>
      <c r="AZ424" s="185">
        <v>0</v>
      </c>
      <c r="BA424" s="185">
        <v>0</v>
      </c>
      <c r="BB424" s="183" t="s">
        <v>2117</v>
      </c>
      <c r="BC424" s="183" t="s">
        <v>80</v>
      </c>
      <c r="BD424" s="183">
        <v>0</v>
      </c>
      <c r="BE424" s="183">
        <v>0</v>
      </c>
      <c r="BF424" s="183" t="s">
        <v>1970</v>
      </c>
      <c r="BG424" s="183"/>
      <c r="BH424" s="477" t="s">
        <v>2687</v>
      </c>
      <c r="BI424" s="477" t="s">
        <v>2836</v>
      </c>
      <c r="BJ424" s="601"/>
      <c r="BK424" s="374"/>
      <c r="BL424" s="374"/>
      <c r="BM424" s="374"/>
      <c r="BN424" s="374"/>
      <c r="BO424" s="374"/>
      <c r="BP424" s="374"/>
      <c r="BQ424" s="374"/>
      <c r="BR424" s="374"/>
      <c r="BS424" s="374"/>
      <c r="BT424" s="374"/>
      <c r="CT424" s="374"/>
      <c r="CU424" s="374"/>
      <c r="CV424" s="374"/>
      <c r="CW424" s="374"/>
      <c r="CX424" s="374"/>
      <c r="CY424" s="374"/>
      <c r="CZ424" s="374"/>
      <c r="DA424" s="374"/>
      <c r="DB424" s="374"/>
      <c r="DC424" s="374"/>
      <c r="DD424" s="374"/>
      <c r="DE424" s="374"/>
      <c r="DF424" s="374"/>
      <c r="DG424" s="374"/>
      <c r="DH424" s="374"/>
      <c r="DI424" s="374"/>
      <c r="DJ424" s="374"/>
      <c r="DK424" s="374"/>
      <c r="DL424" s="374"/>
      <c r="DM424" s="374"/>
      <c r="DN424" s="374"/>
      <c r="DO424" s="374"/>
      <c r="DP424" s="374"/>
      <c r="DQ424" s="374"/>
      <c r="DR424" s="374"/>
      <c r="DS424" s="374"/>
      <c r="DT424" s="374"/>
      <c r="DU424" s="374"/>
      <c r="DV424" s="374"/>
      <c r="DW424" s="374"/>
      <c r="DX424" s="374"/>
      <c r="DY424" s="374"/>
      <c r="DZ424" s="374"/>
      <c r="EA424" s="374"/>
      <c r="EB424" s="374"/>
      <c r="EC424" s="374"/>
      <c r="ED424" s="374"/>
      <c r="EE424" s="374"/>
      <c r="EF424" s="374"/>
      <c r="EG424" s="374"/>
      <c r="EH424" s="374"/>
      <c r="EI424" s="374"/>
      <c r="EJ424" s="374"/>
      <c r="EK424" s="374"/>
      <c r="EL424" s="374"/>
      <c r="EM424" s="374"/>
      <c r="EN424" s="374"/>
      <c r="EO424" s="374"/>
      <c r="EP424" s="374"/>
      <c r="EQ424" s="374"/>
      <c r="ER424" s="374"/>
      <c r="ES424" s="374"/>
      <c r="ET424" s="374"/>
      <c r="EU424" s="374"/>
      <c r="EV424" s="374"/>
      <c r="EW424" s="374"/>
      <c r="EX424" s="374"/>
      <c r="EY424" s="374"/>
      <c r="EZ424" s="374"/>
      <c r="FA424" s="374"/>
      <c r="FB424" s="374"/>
      <c r="FC424" s="374"/>
      <c r="FD424" s="374"/>
      <c r="FE424" s="374"/>
      <c r="FF424" s="374"/>
      <c r="FG424" s="374"/>
      <c r="FH424" s="374"/>
      <c r="FI424" s="374"/>
      <c r="FJ424" s="374"/>
      <c r="FK424" s="374"/>
      <c r="FL424" s="374"/>
      <c r="FM424" s="374"/>
      <c r="FN424" s="374"/>
      <c r="FO424" s="374"/>
      <c r="FP424" s="374"/>
      <c r="FQ424" s="374"/>
      <c r="FR424" s="374"/>
      <c r="FS424" s="374"/>
      <c r="FT424" s="374"/>
      <c r="FU424" s="374"/>
      <c r="FV424" s="374"/>
      <c r="FW424" s="374"/>
      <c r="FX424" s="374"/>
      <c r="FY424" s="374"/>
      <c r="FZ424" s="374"/>
      <c r="GA424" s="374"/>
      <c r="GB424" s="374"/>
      <c r="GC424" s="374"/>
      <c r="GD424" s="374"/>
      <c r="GE424" s="374"/>
      <c r="GF424" s="374"/>
      <c r="GG424" s="374"/>
      <c r="GH424" s="374"/>
      <c r="GI424" s="374"/>
      <c r="GJ424" s="374"/>
      <c r="GK424" s="374"/>
      <c r="GL424" s="374"/>
      <c r="GM424" s="374"/>
      <c r="GN424" s="374"/>
      <c r="GO424" s="374"/>
      <c r="GP424" s="374"/>
      <c r="GQ424" s="374"/>
      <c r="GR424" s="374"/>
      <c r="GS424" s="374"/>
      <c r="GT424" s="374"/>
      <c r="GU424" s="374"/>
      <c r="GV424" s="374"/>
      <c r="GW424" s="374"/>
      <c r="GX424" s="374"/>
      <c r="GY424" s="374"/>
      <c r="GZ424" s="374"/>
      <c r="HA424" s="374"/>
      <c r="HB424" s="374"/>
      <c r="HC424" s="374"/>
      <c r="HD424" s="374"/>
      <c r="HE424" s="374"/>
      <c r="HF424" s="374"/>
      <c r="HG424" s="374"/>
      <c r="HH424" s="374"/>
      <c r="HI424" s="374"/>
      <c r="HJ424" s="374"/>
      <c r="HK424" s="374"/>
      <c r="HL424" s="374"/>
      <c r="HM424" s="374"/>
      <c r="HN424" s="374"/>
      <c r="HO424" s="374"/>
      <c r="HP424" s="374"/>
      <c r="HQ424" s="374"/>
      <c r="HR424" s="374"/>
      <c r="HS424" s="374"/>
      <c r="HT424" s="374"/>
      <c r="HU424" s="374"/>
      <c r="HV424" s="374"/>
      <c r="HW424" s="374"/>
      <c r="HX424" s="374"/>
      <c r="HY424" s="374"/>
      <c r="HZ424" s="374"/>
      <c r="IA424" s="374"/>
      <c r="IB424" s="374"/>
      <c r="IC424" s="374"/>
      <c r="ID424" s="374"/>
      <c r="IE424" s="374"/>
      <c r="IF424" s="374"/>
      <c r="IG424" s="374"/>
      <c r="IH424" s="374"/>
      <c r="II424" s="374"/>
      <c r="IJ424" s="374"/>
      <c r="IK424" s="374"/>
      <c r="IL424" s="374"/>
      <c r="IM424" s="374"/>
      <c r="IN424" s="374"/>
      <c r="IO424" s="374"/>
      <c r="IP424" s="374"/>
      <c r="IQ424" s="374"/>
      <c r="IR424" s="374"/>
      <c r="IS424" s="374"/>
      <c r="IT424" s="374"/>
      <c r="IU424" s="374"/>
      <c r="IV424" s="374"/>
      <c r="IW424" s="374"/>
      <c r="IX424" s="374"/>
      <c r="IY424" s="374"/>
      <c r="IZ424" s="374"/>
      <c r="JA424" s="374"/>
      <c r="JB424" s="374"/>
      <c r="JC424" s="374"/>
      <c r="JD424" s="374"/>
      <c r="JE424" s="374"/>
      <c r="JF424" s="374"/>
      <c r="JG424" s="374"/>
      <c r="JH424" s="374"/>
      <c r="JI424" s="374"/>
      <c r="JJ424" s="374"/>
      <c r="JK424" s="374"/>
    </row>
    <row r="425" spans="1:271" s="357" customFormat="1" ht="36" outlineLevel="1">
      <c r="A425" s="697"/>
      <c r="B425" s="645" t="s">
        <v>2175</v>
      </c>
      <c r="C425" s="234" t="s">
        <v>2176</v>
      </c>
      <c r="D425" s="183" t="s">
        <v>2177</v>
      </c>
      <c r="E425" s="183" t="s">
        <v>2178</v>
      </c>
      <c r="F425" s="184">
        <v>873624</v>
      </c>
      <c r="G425" s="233" t="s">
        <v>2711</v>
      </c>
      <c r="H425" s="609" t="s">
        <v>1311</v>
      </c>
      <c r="I425" s="235">
        <v>2959.3270000000002</v>
      </c>
      <c r="J425" s="235">
        <v>2959.3270000000002</v>
      </c>
      <c r="K425" s="185">
        <v>0</v>
      </c>
      <c r="L425" s="185">
        <v>0</v>
      </c>
      <c r="M425" s="185">
        <v>2663.3942999999999</v>
      </c>
      <c r="N425" s="185">
        <v>0</v>
      </c>
      <c r="O425" s="241">
        <v>45291</v>
      </c>
      <c r="P425" s="433"/>
      <c r="Q425" s="188"/>
      <c r="R425" s="183" t="s">
        <v>496</v>
      </c>
      <c r="S425" s="241"/>
      <c r="T425" s="235">
        <v>295.93270000000001</v>
      </c>
      <c r="U425" s="235">
        <v>0</v>
      </c>
      <c r="V425" s="235">
        <v>2663.3942999999999</v>
      </c>
      <c r="W425" s="185">
        <v>2959.3269999999998</v>
      </c>
      <c r="X425" s="235">
        <v>0</v>
      </c>
      <c r="Y425" s="185">
        <v>0</v>
      </c>
      <c r="Z425" s="185">
        <v>0</v>
      </c>
      <c r="AA425" s="185">
        <v>0</v>
      </c>
      <c r="AB425" s="185">
        <v>0</v>
      </c>
      <c r="AC425" s="185">
        <v>0</v>
      </c>
      <c r="AD425" s="185">
        <v>0</v>
      </c>
      <c r="AE425" s="185">
        <v>0</v>
      </c>
      <c r="AF425" s="185">
        <v>0</v>
      </c>
      <c r="AG425" s="185">
        <v>0</v>
      </c>
      <c r="AH425" s="185">
        <v>0</v>
      </c>
      <c r="AI425" s="185">
        <v>0</v>
      </c>
      <c r="AJ425" s="185">
        <v>0</v>
      </c>
      <c r="AK425" s="185">
        <v>0</v>
      </c>
      <c r="AL425" s="185">
        <v>0</v>
      </c>
      <c r="AM425" s="185">
        <v>0</v>
      </c>
      <c r="AN425" s="185">
        <v>0</v>
      </c>
      <c r="AO425" s="185">
        <v>0</v>
      </c>
      <c r="AP425" s="185">
        <v>0</v>
      </c>
      <c r="AQ425" s="185">
        <v>0</v>
      </c>
      <c r="AR425" s="185">
        <v>0</v>
      </c>
      <c r="AS425" s="185">
        <v>0</v>
      </c>
      <c r="AT425" s="185">
        <v>0</v>
      </c>
      <c r="AU425" s="185">
        <v>0</v>
      </c>
      <c r="AV425" s="185">
        <v>0</v>
      </c>
      <c r="AW425" s="185">
        <v>0</v>
      </c>
      <c r="AX425" s="185">
        <v>0</v>
      </c>
      <c r="AY425" s="185">
        <v>0</v>
      </c>
      <c r="AZ425" s="185">
        <v>0</v>
      </c>
      <c r="BA425" s="185">
        <v>0</v>
      </c>
      <c r="BB425" s="183" t="s">
        <v>2117</v>
      </c>
      <c r="BC425" s="183" t="s">
        <v>80</v>
      </c>
      <c r="BD425" s="183">
        <v>0</v>
      </c>
      <c r="BE425" s="183">
        <v>0</v>
      </c>
      <c r="BF425" s="183" t="s">
        <v>1970</v>
      </c>
      <c r="BG425" s="183"/>
      <c r="BH425" s="477" t="s">
        <v>2017</v>
      </c>
      <c r="BI425" s="477" t="s">
        <v>2836</v>
      </c>
      <c r="BJ425" s="601"/>
      <c r="BK425" s="374"/>
      <c r="BL425" s="374"/>
      <c r="BM425" s="374"/>
      <c r="BN425" s="374"/>
      <c r="BO425" s="374"/>
      <c r="BP425" s="374"/>
      <c r="BQ425" s="374"/>
      <c r="BR425" s="374"/>
      <c r="BS425" s="374"/>
      <c r="BT425" s="374"/>
      <c r="CT425" s="374"/>
      <c r="CU425" s="374"/>
      <c r="CV425" s="374"/>
      <c r="CW425" s="374"/>
      <c r="CX425" s="374"/>
      <c r="CY425" s="374"/>
      <c r="CZ425" s="374"/>
      <c r="DA425" s="374"/>
      <c r="DB425" s="374"/>
      <c r="DC425" s="374"/>
      <c r="DD425" s="374"/>
      <c r="DE425" s="374"/>
      <c r="DF425" s="374"/>
      <c r="DG425" s="374"/>
      <c r="DH425" s="374"/>
      <c r="DI425" s="374"/>
      <c r="DJ425" s="374"/>
      <c r="DK425" s="374"/>
      <c r="DL425" s="374"/>
      <c r="DM425" s="374"/>
      <c r="DN425" s="374"/>
      <c r="DO425" s="374"/>
      <c r="DP425" s="374"/>
      <c r="DQ425" s="374"/>
      <c r="DR425" s="374"/>
      <c r="DS425" s="374"/>
      <c r="DT425" s="374"/>
      <c r="DU425" s="374"/>
      <c r="DV425" s="374"/>
      <c r="DW425" s="374"/>
      <c r="DX425" s="374"/>
      <c r="DY425" s="374"/>
      <c r="DZ425" s="374"/>
      <c r="EA425" s="374"/>
      <c r="EB425" s="374"/>
      <c r="EC425" s="374"/>
      <c r="ED425" s="374"/>
      <c r="EE425" s="374"/>
      <c r="EF425" s="374"/>
      <c r="EG425" s="374"/>
      <c r="EH425" s="374"/>
      <c r="EI425" s="374"/>
      <c r="EJ425" s="374"/>
      <c r="EK425" s="374"/>
      <c r="EL425" s="374"/>
      <c r="EM425" s="374"/>
      <c r="EN425" s="374"/>
      <c r="EO425" s="374"/>
      <c r="EP425" s="374"/>
      <c r="EQ425" s="374"/>
      <c r="ER425" s="374"/>
      <c r="ES425" s="374"/>
      <c r="ET425" s="374"/>
      <c r="EU425" s="374"/>
      <c r="EV425" s="374"/>
      <c r="EW425" s="374"/>
      <c r="EX425" s="374"/>
      <c r="EY425" s="374"/>
      <c r="EZ425" s="374"/>
      <c r="FA425" s="374"/>
      <c r="FB425" s="374"/>
      <c r="FC425" s="374"/>
      <c r="FD425" s="374"/>
      <c r="FE425" s="374"/>
      <c r="FF425" s="374"/>
      <c r="FG425" s="374"/>
      <c r="FH425" s="374"/>
      <c r="FI425" s="374"/>
      <c r="FJ425" s="374"/>
      <c r="FK425" s="374"/>
      <c r="FL425" s="374"/>
      <c r="FM425" s="374"/>
      <c r="FN425" s="374"/>
      <c r="FO425" s="374"/>
      <c r="FP425" s="374"/>
      <c r="FQ425" s="374"/>
      <c r="FR425" s="374"/>
      <c r="FS425" s="374"/>
      <c r="FT425" s="374"/>
      <c r="FU425" s="374"/>
      <c r="FV425" s="374"/>
      <c r="FW425" s="374"/>
      <c r="FX425" s="374"/>
      <c r="FY425" s="374"/>
      <c r="FZ425" s="374"/>
      <c r="GA425" s="374"/>
      <c r="GB425" s="374"/>
      <c r="GC425" s="374"/>
      <c r="GD425" s="374"/>
      <c r="GE425" s="374"/>
      <c r="GF425" s="374"/>
      <c r="GG425" s="374"/>
      <c r="GH425" s="374"/>
      <c r="GI425" s="374"/>
      <c r="GJ425" s="374"/>
      <c r="GK425" s="374"/>
      <c r="GL425" s="374"/>
      <c r="GM425" s="374"/>
      <c r="GN425" s="374"/>
      <c r="GO425" s="374"/>
      <c r="GP425" s="374"/>
      <c r="GQ425" s="374"/>
      <c r="GR425" s="374"/>
      <c r="GS425" s="374"/>
      <c r="GT425" s="374"/>
      <c r="GU425" s="374"/>
      <c r="GV425" s="374"/>
      <c r="GW425" s="374"/>
      <c r="GX425" s="374"/>
      <c r="GY425" s="374"/>
      <c r="GZ425" s="374"/>
      <c r="HA425" s="374"/>
      <c r="HB425" s="374"/>
      <c r="HC425" s="374"/>
      <c r="HD425" s="374"/>
      <c r="HE425" s="374"/>
      <c r="HF425" s="374"/>
      <c r="HG425" s="374"/>
      <c r="HH425" s="374"/>
      <c r="HI425" s="374"/>
      <c r="HJ425" s="374"/>
      <c r="HK425" s="374"/>
      <c r="HL425" s="374"/>
      <c r="HM425" s="374"/>
      <c r="HN425" s="374"/>
      <c r="HO425" s="374"/>
      <c r="HP425" s="374"/>
      <c r="HQ425" s="374"/>
      <c r="HR425" s="374"/>
      <c r="HS425" s="374"/>
      <c r="HT425" s="374"/>
      <c r="HU425" s="374"/>
      <c r="HV425" s="374"/>
      <c r="HW425" s="374"/>
      <c r="HX425" s="374"/>
      <c r="HY425" s="374"/>
      <c r="HZ425" s="374"/>
      <c r="IA425" s="374"/>
      <c r="IB425" s="374"/>
      <c r="IC425" s="374"/>
      <c r="ID425" s="374"/>
      <c r="IE425" s="374"/>
      <c r="IF425" s="374"/>
      <c r="IG425" s="374"/>
      <c r="IH425" s="374"/>
      <c r="II425" s="374"/>
      <c r="IJ425" s="374"/>
      <c r="IK425" s="374"/>
      <c r="IL425" s="374"/>
      <c r="IM425" s="374"/>
      <c r="IN425" s="374"/>
      <c r="IO425" s="374"/>
      <c r="IP425" s="374"/>
      <c r="IQ425" s="374"/>
      <c r="IR425" s="374"/>
      <c r="IS425" s="374"/>
      <c r="IT425" s="374"/>
      <c r="IU425" s="374"/>
      <c r="IV425" s="374"/>
      <c r="IW425" s="374"/>
      <c r="IX425" s="374"/>
      <c r="IY425" s="374"/>
      <c r="IZ425" s="374"/>
      <c r="JA425" s="374"/>
      <c r="JB425" s="374"/>
      <c r="JC425" s="374"/>
      <c r="JD425" s="374"/>
      <c r="JE425" s="374"/>
      <c r="JF425" s="374"/>
      <c r="JG425" s="374"/>
      <c r="JH425" s="374"/>
      <c r="JI425" s="374"/>
      <c r="JJ425" s="374"/>
      <c r="JK425" s="374"/>
    </row>
    <row r="426" spans="1:271" s="357" customFormat="1" ht="36" outlineLevel="1">
      <c r="A426" s="697"/>
      <c r="B426" s="646" t="s">
        <v>2315</v>
      </c>
      <c r="C426" s="37" t="s">
        <v>2316</v>
      </c>
      <c r="D426" s="27" t="s">
        <v>2837</v>
      </c>
      <c r="E426" s="27" t="s">
        <v>1068</v>
      </c>
      <c r="F426" s="10">
        <v>42727243</v>
      </c>
      <c r="G426" s="21" t="s">
        <v>2952</v>
      </c>
      <c r="H426" s="608" t="s">
        <v>2366</v>
      </c>
      <c r="I426" s="35">
        <v>2400</v>
      </c>
      <c r="J426" s="35">
        <v>2400</v>
      </c>
      <c r="K426" s="34">
        <v>0</v>
      </c>
      <c r="L426" s="34">
        <v>0</v>
      </c>
      <c r="M426" s="34">
        <v>2160</v>
      </c>
      <c r="N426" s="34">
        <v>0</v>
      </c>
      <c r="O426" s="138" t="s">
        <v>80</v>
      </c>
      <c r="P426" s="368" t="s">
        <v>80</v>
      </c>
      <c r="Q426" s="107" t="s">
        <v>80</v>
      </c>
      <c r="R426" s="27" t="s">
        <v>693</v>
      </c>
      <c r="S426" s="138"/>
      <c r="T426" s="35">
        <v>0</v>
      </c>
      <c r="U426" s="35">
        <v>0</v>
      </c>
      <c r="V426" s="35">
        <v>0</v>
      </c>
      <c r="W426" s="34">
        <v>0</v>
      </c>
      <c r="X426" s="35">
        <v>0</v>
      </c>
      <c r="Y426" s="34">
        <v>0</v>
      </c>
      <c r="Z426" s="34">
        <v>0</v>
      </c>
      <c r="AA426" s="34">
        <v>0</v>
      </c>
      <c r="AB426" s="34">
        <v>0</v>
      </c>
      <c r="AC426" s="34">
        <v>0</v>
      </c>
      <c r="AD426" s="34">
        <v>0</v>
      </c>
      <c r="AE426" s="34">
        <v>0</v>
      </c>
      <c r="AF426" s="34">
        <v>0</v>
      </c>
      <c r="AG426" s="34">
        <v>0</v>
      </c>
      <c r="AH426" s="34">
        <v>0</v>
      </c>
      <c r="AI426" s="34">
        <v>0</v>
      </c>
      <c r="AJ426" s="34">
        <v>0</v>
      </c>
      <c r="AK426" s="34">
        <v>0</v>
      </c>
      <c r="AL426" s="34">
        <v>0</v>
      </c>
      <c r="AM426" s="34">
        <v>0</v>
      </c>
      <c r="AN426" s="34">
        <v>0</v>
      </c>
      <c r="AO426" s="34">
        <v>0</v>
      </c>
      <c r="AP426" s="34">
        <v>0</v>
      </c>
      <c r="AQ426" s="34">
        <v>0</v>
      </c>
      <c r="AR426" s="34">
        <v>0</v>
      </c>
      <c r="AS426" s="34">
        <v>0</v>
      </c>
      <c r="AT426" s="34">
        <v>0</v>
      </c>
      <c r="AU426" s="34">
        <v>0</v>
      </c>
      <c r="AV426" s="34">
        <v>0</v>
      </c>
      <c r="AW426" s="34">
        <v>0</v>
      </c>
      <c r="AX426" s="34">
        <v>0</v>
      </c>
      <c r="AY426" s="34">
        <v>0</v>
      </c>
      <c r="AZ426" s="34">
        <v>0</v>
      </c>
      <c r="BA426" s="34">
        <v>0</v>
      </c>
      <c r="BB426" s="27"/>
      <c r="BC426" s="27" t="s">
        <v>80</v>
      </c>
      <c r="BD426" s="27" t="s">
        <v>80</v>
      </c>
      <c r="BE426" s="27" t="s">
        <v>80</v>
      </c>
      <c r="BF426" s="27" t="s">
        <v>1970</v>
      </c>
      <c r="BG426" s="27" t="s">
        <v>2317</v>
      </c>
      <c r="BH426" s="447" t="s">
        <v>2018</v>
      </c>
      <c r="BI426" s="447" t="s">
        <v>2836</v>
      </c>
      <c r="BJ426" s="600"/>
      <c r="BK426" s="374"/>
      <c r="BL426" s="374"/>
      <c r="BM426" s="374"/>
      <c r="BN426" s="374"/>
      <c r="BO426" s="374"/>
      <c r="BP426" s="374"/>
      <c r="BQ426" s="374"/>
      <c r="BR426" s="374"/>
      <c r="BS426" s="374"/>
      <c r="BT426" s="374"/>
      <c r="CT426" s="374"/>
      <c r="CU426" s="374"/>
      <c r="CV426" s="374"/>
      <c r="CW426" s="374"/>
      <c r="CX426" s="374"/>
      <c r="CY426" s="374"/>
      <c r="CZ426" s="374"/>
      <c r="DA426" s="374"/>
      <c r="DB426" s="374"/>
      <c r="DC426" s="374"/>
      <c r="DD426" s="374"/>
      <c r="DE426" s="374"/>
      <c r="DF426" s="374"/>
      <c r="DG426" s="374"/>
      <c r="DH426" s="374"/>
      <c r="DI426" s="374"/>
      <c r="DJ426" s="374"/>
      <c r="DK426" s="374"/>
      <c r="DL426" s="374"/>
      <c r="DM426" s="374"/>
      <c r="DN426" s="374"/>
      <c r="DO426" s="374"/>
      <c r="DP426" s="374"/>
      <c r="DQ426" s="374"/>
      <c r="DR426" s="374"/>
      <c r="DS426" s="374"/>
      <c r="DT426" s="374"/>
      <c r="DU426" s="374"/>
      <c r="DV426" s="374"/>
      <c r="DW426" s="374"/>
      <c r="DX426" s="374"/>
      <c r="DY426" s="374"/>
      <c r="DZ426" s="374"/>
      <c r="EA426" s="374"/>
      <c r="EB426" s="374"/>
      <c r="EC426" s="374"/>
      <c r="ED426" s="374"/>
      <c r="EE426" s="374"/>
      <c r="EF426" s="374"/>
      <c r="EG426" s="374"/>
      <c r="EH426" s="374"/>
      <c r="EI426" s="374"/>
      <c r="EJ426" s="374"/>
      <c r="EK426" s="374"/>
      <c r="EL426" s="374"/>
      <c r="EM426" s="374"/>
      <c r="EN426" s="374"/>
      <c r="EO426" s="374"/>
      <c r="EP426" s="374"/>
      <c r="EQ426" s="374"/>
      <c r="ER426" s="374"/>
      <c r="ES426" s="374"/>
      <c r="ET426" s="374"/>
      <c r="EU426" s="374"/>
      <c r="EV426" s="374"/>
      <c r="EW426" s="374"/>
      <c r="EX426" s="374"/>
      <c r="EY426" s="374"/>
      <c r="EZ426" s="374"/>
      <c r="FA426" s="374"/>
      <c r="FB426" s="374"/>
      <c r="FC426" s="374"/>
      <c r="FD426" s="374"/>
      <c r="FE426" s="374"/>
      <c r="FF426" s="374"/>
      <c r="FG426" s="374"/>
      <c r="FH426" s="374"/>
      <c r="FI426" s="374"/>
      <c r="FJ426" s="374"/>
      <c r="FK426" s="374"/>
      <c r="FL426" s="374"/>
      <c r="FM426" s="374"/>
      <c r="FN426" s="374"/>
      <c r="FO426" s="374"/>
      <c r="FP426" s="374"/>
      <c r="FQ426" s="374"/>
      <c r="FR426" s="374"/>
      <c r="FS426" s="374"/>
      <c r="FT426" s="374"/>
      <c r="FU426" s="374"/>
      <c r="FV426" s="374"/>
      <c r="FW426" s="374"/>
      <c r="FX426" s="374"/>
      <c r="FY426" s="374"/>
      <c r="FZ426" s="374"/>
      <c r="GA426" s="374"/>
      <c r="GB426" s="374"/>
      <c r="GC426" s="374"/>
      <c r="GD426" s="374"/>
      <c r="GE426" s="374"/>
      <c r="GF426" s="374"/>
      <c r="GG426" s="374"/>
      <c r="GH426" s="374"/>
      <c r="GI426" s="374"/>
      <c r="GJ426" s="374"/>
      <c r="GK426" s="374"/>
      <c r="GL426" s="374"/>
      <c r="GM426" s="374"/>
      <c r="GN426" s="374"/>
      <c r="GO426" s="374"/>
      <c r="GP426" s="374"/>
      <c r="GQ426" s="374"/>
      <c r="GR426" s="374"/>
      <c r="GS426" s="374"/>
      <c r="GT426" s="374"/>
      <c r="GU426" s="374"/>
      <c r="GV426" s="374"/>
      <c r="GW426" s="374"/>
      <c r="GX426" s="374"/>
      <c r="GY426" s="374"/>
      <c r="GZ426" s="374"/>
      <c r="HA426" s="374"/>
      <c r="HB426" s="374"/>
      <c r="HC426" s="374"/>
      <c r="HD426" s="374"/>
      <c r="HE426" s="374"/>
      <c r="HF426" s="374"/>
      <c r="HG426" s="374"/>
      <c r="HH426" s="374"/>
      <c r="HI426" s="374"/>
      <c r="HJ426" s="374"/>
      <c r="HK426" s="374"/>
      <c r="HL426" s="374"/>
      <c r="HM426" s="374"/>
      <c r="HN426" s="374"/>
      <c r="HO426" s="374"/>
      <c r="HP426" s="374"/>
      <c r="HQ426" s="374"/>
      <c r="HR426" s="374"/>
      <c r="HS426" s="374"/>
      <c r="HT426" s="374"/>
      <c r="HU426" s="374"/>
      <c r="HV426" s="374"/>
      <c r="HW426" s="374"/>
      <c r="HX426" s="374"/>
      <c r="HY426" s="374"/>
      <c r="HZ426" s="374"/>
      <c r="IA426" s="374"/>
      <c r="IB426" s="374"/>
      <c r="IC426" s="374"/>
      <c r="ID426" s="374"/>
      <c r="IE426" s="374"/>
      <c r="IF426" s="374"/>
      <c r="IG426" s="374"/>
      <c r="IH426" s="374"/>
      <c r="II426" s="374"/>
      <c r="IJ426" s="374"/>
      <c r="IK426" s="374"/>
      <c r="IL426" s="374"/>
      <c r="IM426" s="374"/>
      <c r="IN426" s="374"/>
      <c r="IO426" s="374"/>
      <c r="IP426" s="374"/>
      <c r="IQ426" s="374"/>
      <c r="IR426" s="374"/>
      <c r="IS426" s="374"/>
      <c r="IT426" s="374"/>
      <c r="IU426" s="374"/>
      <c r="IV426" s="374"/>
      <c r="IW426" s="374"/>
      <c r="IX426" s="374"/>
      <c r="IY426" s="374"/>
      <c r="IZ426" s="374"/>
      <c r="JA426" s="374"/>
      <c r="JB426" s="374"/>
      <c r="JC426" s="374"/>
      <c r="JD426" s="374"/>
      <c r="JE426" s="374"/>
      <c r="JF426" s="374"/>
      <c r="JG426" s="374"/>
      <c r="JH426" s="374"/>
      <c r="JI426" s="374"/>
      <c r="JJ426" s="374"/>
      <c r="JK426" s="374"/>
    </row>
    <row r="427" spans="1:271" s="357" customFormat="1" ht="54" outlineLevel="1">
      <c r="A427" s="697"/>
      <c r="B427" s="646" t="s">
        <v>2318</v>
      </c>
      <c r="C427" s="37" t="s">
        <v>2319</v>
      </c>
      <c r="D427" s="27" t="s">
        <v>2838</v>
      </c>
      <c r="E427" s="27" t="s">
        <v>1075</v>
      </c>
      <c r="F427" s="10">
        <v>71229108</v>
      </c>
      <c r="G427" s="610" t="s">
        <v>2712</v>
      </c>
      <c r="H427" s="608" t="s">
        <v>2366</v>
      </c>
      <c r="I427" s="35">
        <v>1950</v>
      </c>
      <c r="J427" s="35">
        <v>1950</v>
      </c>
      <c r="K427" s="34">
        <v>0</v>
      </c>
      <c r="L427" s="34">
        <v>0</v>
      </c>
      <c r="M427" s="34">
        <v>1620</v>
      </c>
      <c r="N427" s="34">
        <v>0</v>
      </c>
      <c r="O427" s="138" t="s">
        <v>80</v>
      </c>
      <c r="P427" s="368" t="s">
        <v>80</v>
      </c>
      <c r="Q427" s="107" t="s">
        <v>80</v>
      </c>
      <c r="R427" s="27" t="s">
        <v>693</v>
      </c>
      <c r="S427" s="138"/>
      <c r="T427" s="35">
        <v>90</v>
      </c>
      <c r="U427" s="35">
        <v>0</v>
      </c>
      <c r="V427" s="35">
        <v>1530</v>
      </c>
      <c r="W427" s="34">
        <v>1620</v>
      </c>
      <c r="X427" s="35">
        <v>0</v>
      </c>
      <c r="Y427" s="34">
        <v>0</v>
      </c>
      <c r="Z427" s="34">
        <v>0</v>
      </c>
      <c r="AA427" s="34">
        <v>0</v>
      </c>
      <c r="AB427" s="34">
        <v>0</v>
      </c>
      <c r="AC427" s="34">
        <v>0</v>
      </c>
      <c r="AD427" s="34">
        <v>0</v>
      </c>
      <c r="AE427" s="34">
        <v>0</v>
      </c>
      <c r="AF427" s="34">
        <v>0</v>
      </c>
      <c r="AG427" s="34">
        <v>0</v>
      </c>
      <c r="AH427" s="34">
        <v>0</v>
      </c>
      <c r="AI427" s="34">
        <v>0</v>
      </c>
      <c r="AJ427" s="34">
        <v>0</v>
      </c>
      <c r="AK427" s="34">
        <v>0</v>
      </c>
      <c r="AL427" s="34">
        <v>0</v>
      </c>
      <c r="AM427" s="34">
        <v>0</v>
      </c>
      <c r="AN427" s="34">
        <v>0</v>
      </c>
      <c r="AO427" s="34">
        <v>0</v>
      </c>
      <c r="AP427" s="34">
        <v>0</v>
      </c>
      <c r="AQ427" s="34">
        <v>0</v>
      </c>
      <c r="AR427" s="34">
        <v>0</v>
      </c>
      <c r="AS427" s="34">
        <v>0</v>
      </c>
      <c r="AT427" s="34">
        <v>0</v>
      </c>
      <c r="AU427" s="34">
        <v>0</v>
      </c>
      <c r="AV427" s="34">
        <v>0</v>
      </c>
      <c r="AW427" s="34">
        <v>0</v>
      </c>
      <c r="AX427" s="34">
        <v>0</v>
      </c>
      <c r="AY427" s="34">
        <v>0</v>
      </c>
      <c r="AZ427" s="34">
        <v>0</v>
      </c>
      <c r="BA427" s="34">
        <v>0</v>
      </c>
      <c r="BB427" s="27"/>
      <c r="BC427" s="27" t="s">
        <v>80</v>
      </c>
      <c r="BD427" s="27" t="s">
        <v>80</v>
      </c>
      <c r="BE427" s="27" t="s">
        <v>80</v>
      </c>
      <c r="BF427" s="27" t="s">
        <v>1970</v>
      </c>
      <c r="BG427" s="27" t="s">
        <v>2320</v>
      </c>
      <c r="BH427" s="447" t="s">
        <v>2713</v>
      </c>
      <c r="BI427" s="447" t="s">
        <v>2836</v>
      </c>
      <c r="BJ427" s="600"/>
      <c r="BK427" s="374"/>
      <c r="BL427" s="374"/>
      <c r="BM427" s="374"/>
      <c r="BN427" s="374"/>
      <c r="BO427" s="374"/>
      <c r="BP427" s="374"/>
      <c r="BQ427" s="374"/>
      <c r="BR427" s="374"/>
      <c r="BS427" s="374"/>
      <c r="BT427" s="374"/>
      <c r="CT427" s="374"/>
      <c r="CU427" s="374"/>
      <c r="CV427" s="374"/>
      <c r="CW427" s="374"/>
      <c r="CX427" s="374"/>
      <c r="CY427" s="374"/>
      <c r="CZ427" s="374"/>
      <c r="DA427" s="374"/>
      <c r="DB427" s="374"/>
      <c r="DC427" s="374"/>
      <c r="DD427" s="374"/>
      <c r="DE427" s="374"/>
      <c r="DF427" s="374"/>
      <c r="DG427" s="374"/>
      <c r="DH427" s="374"/>
      <c r="DI427" s="374"/>
      <c r="DJ427" s="374"/>
      <c r="DK427" s="374"/>
      <c r="DL427" s="374"/>
      <c r="DM427" s="374"/>
      <c r="DN427" s="374"/>
      <c r="DO427" s="374"/>
      <c r="DP427" s="374"/>
      <c r="DQ427" s="374"/>
      <c r="DR427" s="374"/>
      <c r="DS427" s="374"/>
      <c r="DT427" s="374"/>
      <c r="DU427" s="374"/>
      <c r="DV427" s="374"/>
      <c r="DW427" s="374"/>
      <c r="DX427" s="374"/>
      <c r="DY427" s="374"/>
      <c r="DZ427" s="374"/>
      <c r="EA427" s="374"/>
      <c r="EB427" s="374"/>
      <c r="EC427" s="374"/>
      <c r="ED427" s="374"/>
      <c r="EE427" s="374"/>
      <c r="EF427" s="374"/>
      <c r="EG427" s="374"/>
      <c r="EH427" s="374"/>
      <c r="EI427" s="374"/>
      <c r="EJ427" s="374"/>
      <c r="EK427" s="374"/>
      <c r="EL427" s="374"/>
      <c r="EM427" s="374"/>
      <c r="EN427" s="374"/>
      <c r="EO427" s="374"/>
      <c r="EP427" s="374"/>
      <c r="EQ427" s="374"/>
      <c r="ER427" s="374"/>
      <c r="ES427" s="374"/>
      <c r="ET427" s="374"/>
      <c r="EU427" s="374"/>
      <c r="EV427" s="374"/>
      <c r="EW427" s="374"/>
      <c r="EX427" s="374"/>
      <c r="EY427" s="374"/>
      <c r="EZ427" s="374"/>
      <c r="FA427" s="374"/>
      <c r="FB427" s="374"/>
      <c r="FC427" s="374"/>
      <c r="FD427" s="374"/>
      <c r="FE427" s="374"/>
      <c r="FF427" s="374"/>
      <c r="FG427" s="374"/>
      <c r="FH427" s="374"/>
      <c r="FI427" s="374"/>
      <c r="FJ427" s="374"/>
      <c r="FK427" s="374"/>
      <c r="FL427" s="374"/>
      <c r="FM427" s="374"/>
      <c r="FN427" s="374"/>
      <c r="FO427" s="374"/>
      <c r="FP427" s="374"/>
      <c r="FQ427" s="374"/>
      <c r="FR427" s="374"/>
      <c r="FS427" s="374"/>
      <c r="FT427" s="374"/>
      <c r="FU427" s="374"/>
      <c r="FV427" s="374"/>
      <c r="FW427" s="374"/>
      <c r="FX427" s="374"/>
      <c r="FY427" s="374"/>
      <c r="FZ427" s="374"/>
      <c r="GA427" s="374"/>
      <c r="GB427" s="374"/>
      <c r="GC427" s="374"/>
      <c r="GD427" s="374"/>
      <c r="GE427" s="374"/>
      <c r="GF427" s="374"/>
      <c r="GG427" s="374"/>
      <c r="GH427" s="374"/>
      <c r="GI427" s="374"/>
      <c r="GJ427" s="374"/>
      <c r="GK427" s="374"/>
      <c r="GL427" s="374"/>
      <c r="GM427" s="374"/>
      <c r="GN427" s="374"/>
      <c r="GO427" s="374"/>
      <c r="GP427" s="374"/>
      <c r="GQ427" s="374"/>
      <c r="GR427" s="374"/>
      <c r="GS427" s="374"/>
      <c r="GT427" s="374"/>
      <c r="GU427" s="374"/>
      <c r="GV427" s="374"/>
      <c r="GW427" s="374"/>
      <c r="GX427" s="374"/>
      <c r="GY427" s="374"/>
      <c r="GZ427" s="374"/>
      <c r="HA427" s="374"/>
      <c r="HB427" s="374"/>
      <c r="HC427" s="374"/>
      <c r="HD427" s="374"/>
      <c r="HE427" s="374"/>
      <c r="HF427" s="374"/>
      <c r="HG427" s="374"/>
      <c r="HH427" s="374"/>
      <c r="HI427" s="374"/>
      <c r="HJ427" s="374"/>
      <c r="HK427" s="374"/>
      <c r="HL427" s="374"/>
      <c r="HM427" s="374"/>
      <c r="HN427" s="374"/>
      <c r="HO427" s="374"/>
      <c r="HP427" s="374"/>
      <c r="HQ427" s="374"/>
      <c r="HR427" s="374"/>
      <c r="HS427" s="374"/>
      <c r="HT427" s="374"/>
      <c r="HU427" s="374"/>
      <c r="HV427" s="374"/>
      <c r="HW427" s="374"/>
      <c r="HX427" s="374"/>
      <c r="HY427" s="374"/>
      <c r="HZ427" s="374"/>
      <c r="IA427" s="374"/>
      <c r="IB427" s="374"/>
      <c r="IC427" s="374"/>
      <c r="ID427" s="374"/>
      <c r="IE427" s="374"/>
      <c r="IF427" s="374"/>
      <c r="IG427" s="374"/>
      <c r="IH427" s="374"/>
      <c r="II427" s="374"/>
      <c r="IJ427" s="374"/>
      <c r="IK427" s="374"/>
      <c r="IL427" s="374"/>
      <c r="IM427" s="374"/>
      <c r="IN427" s="374"/>
      <c r="IO427" s="374"/>
      <c r="IP427" s="374"/>
      <c r="IQ427" s="374"/>
      <c r="IR427" s="374"/>
      <c r="IS427" s="374"/>
      <c r="IT427" s="374"/>
      <c r="IU427" s="374"/>
      <c r="IV427" s="374"/>
      <c r="IW427" s="374"/>
      <c r="IX427" s="374"/>
      <c r="IY427" s="374"/>
      <c r="IZ427" s="374"/>
      <c r="JA427" s="374"/>
      <c r="JB427" s="374"/>
      <c r="JC427" s="374"/>
      <c r="JD427" s="374"/>
      <c r="JE427" s="374"/>
      <c r="JF427" s="374"/>
      <c r="JG427" s="374"/>
      <c r="JH427" s="374"/>
      <c r="JI427" s="374"/>
      <c r="JJ427" s="374"/>
      <c r="JK427" s="374"/>
    </row>
    <row r="428" spans="1:271" s="357" customFormat="1" ht="112.5" customHeight="1" outlineLevel="1">
      <c r="A428" s="697"/>
      <c r="B428" s="646" t="s">
        <v>2415</v>
      </c>
      <c r="C428" s="37"/>
      <c r="D428" s="27" t="s">
        <v>82</v>
      </c>
      <c r="E428" s="27"/>
      <c r="F428" s="10"/>
      <c r="G428" s="21" t="s">
        <v>2714</v>
      </c>
      <c r="H428" s="608" t="s">
        <v>1311</v>
      </c>
      <c r="I428" s="35">
        <v>1195.9639999999999</v>
      </c>
      <c r="J428" s="35">
        <v>0</v>
      </c>
      <c r="K428" s="34">
        <v>1195.9639999999999</v>
      </c>
      <c r="L428" s="34">
        <v>0</v>
      </c>
      <c r="M428" s="34">
        <v>0</v>
      </c>
      <c r="N428" s="34">
        <v>0</v>
      </c>
      <c r="O428" s="138" t="s">
        <v>80</v>
      </c>
      <c r="P428" s="368" t="s">
        <v>80</v>
      </c>
      <c r="Q428" s="107">
        <v>46022</v>
      </c>
      <c r="R428" s="27" t="s">
        <v>1666</v>
      </c>
      <c r="S428" s="138"/>
      <c r="T428" s="35">
        <v>0</v>
      </c>
      <c r="U428" s="35">
        <v>0</v>
      </c>
      <c r="V428" s="35">
        <v>0</v>
      </c>
      <c r="W428" s="34">
        <v>1195.9639999999999</v>
      </c>
      <c r="X428" s="35">
        <v>0</v>
      </c>
      <c r="Y428" s="34">
        <v>0</v>
      </c>
      <c r="Z428" s="34">
        <v>512.56600000000003</v>
      </c>
      <c r="AA428" s="34">
        <v>0</v>
      </c>
      <c r="AB428" s="34">
        <v>512.56600000000003</v>
      </c>
      <c r="AC428" s="34">
        <v>0</v>
      </c>
      <c r="AD428" s="34">
        <v>0</v>
      </c>
      <c r="AE428" s="34">
        <v>0</v>
      </c>
      <c r="AF428" s="34">
        <v>0</v>
      </c>
      <c r="AG428" s="34">
        <v>0</v>
      </c>
      <c r="AH428" s="34">
        <v>0</v>
      </c>
      <c r="AI428" s="34">
        <v>0</v>
      </c>
      <c r="AJ428" s="34">
        <v>0</v>
      </c>
      <c r="AK428" s="34">
        <v>0</v>
      </c>
      <c r="AL428" s="34">
        <v>0</v>
      </c>
      <c r="AM428" s="34">
        <v>0</v>
      </c>
      <c r="AN428" s="34">
        <v>0</v>
      </c>
      <c r="AO428" s="34">
        <v>0</v>
      </c>
      <c r="AP428" s="34">
        <v>0</v>
      </c>
      <c r="AQ428" s="34">
        <v>0</v>
      </c>
      <c r="AR428" s="34">
        <v>0</v>
      </c>
      <c r="AS428" s="34">
        <v>0</v>
      </c>
      <c r="AT428" s="34">
        <v>0</v>
      </c>
      <c r="AU428" s="34">
        <v>0</v>
      </c>
      <c r="AV428" s="34">
        <v>0</v>
      </c>
      <c r="AW428" s="34">
        <v>0</v>
      </c>
      <c r="AX428" s="34">
        <v>0</v>
      </c>
      <c r="AY428" s="34">
        <v>0</v>
      </c>
      <c r="AZ428" s="34">
        <v>0</v>
      </c>
      <c r="BA428" s="34">
        <v>0</v>
      </c>
      <c r="BB428" s="27"/>
      <c r="BC428" s="27"/>
      <c r="BD428" s="27"/>
      <c r="BE428" s="27"/>
      <c r="BF428" s="27"/>
      <c r="BG428" s="27"/>
      <c r="BH428" s="447" t="s">
        <v>82</v>
      </c>
      <c r="BI428" s="447" t="s">
        <v>2836</v>
      </c>
      <c r="BJ428" s="600"/>
      <c r="BK428" s="374"/>
      <c r="BL428" s="374"/>
      <c r="BM428" s="374"/>
      <c r="BN428" s="374"/>
      <c r="BO428" s="374"/>
      <c r="BP428" s="374"/>
      <c r="BQ428" s="374"/>
      <c r="BR428" s="374"/>
      <c r="BS428" s="374"/>
      <c r="BT428" s="374"/>
      <c r="CT428" s="374"/>
      <c r="CU428" s="374"/>
      <c r="CV428" s="374"/>
      <c r="CW428" s="374"/>
      <c r="CX428" s="374"/>
      <c r="CY428" s="374"/>
      <c r="CZ428" s="374"/>
      <c r="DA428" s="374"/>
      <c r="DB428" s="374"/>
      <c r="DC428" s="374"/>
      <c r="DD428" s="374"/>
      <c r="DE428" s="374"/>
      <c r="DF428" s="374"/>
      <c r="DG428" s="374"/>
      <c r="DH428" s="374"/>
      <c r="DI428" s="374"/>
      <c r="DJ428" s="374"/>
      <c r="DK428" s="374"/>
      <c r="DL428" s="374"/>
      <c r="DM428" s="374"/>
      <c r="DN428" s="374"/>
      <c r="DO428" s="374"/>
      <c r="DP428" s="374"/>
      <c r="DQ428" s="374"/>
      <c r="DR428" s="374"/>
      <c r="DS428" s="374"/>
      <c r="DT428" s="374"/>
      <c r="DU428" s="374"/>
      <c r="DV428" s="374"/>
      <c r="DW428" s="374"/>
      <c r="DX428" s="374"/>
      <c r="DY428" s="374"/>
      <c r="DZ428" s="374"/>
      <c r="EA428" s="374"/>
      <c r="EB428" s="374"/>
      <c r="EC428" s="374"/>
      <c r="ED428" s="374"/>
      <c r="EE428" s="374"/>
      <c r="EF428" s="374"/>
      <c r="EG428" s="374"/>
      <c r="EH428" s="374"/>
      <c r="EI428" s="374"/>
      <c r="EJ428" s="374"/>
      <c r="EK428" s="374"/>
      <c r="EL428" s="374"/>
      <c r="EM428" s="374"/>
      <c r="EN428" s="374"/>
      <c r="EO428" s="374"/>
      <c r="EP428" s="374"/>
      <c r="EQ428" s="374"/>
      <c r="ER428" s="374"/>
      <c r="ES428" s="374"/>
      <c r="ET428" s="374"/>
      <c r="EU428" s="374"/>
      <c r="EV428" s="374"/>
      <c r="EW428" s="374"/>
      <c r="EX428" s="374"/>
      <c r="EY428" s="374"/>
      <c r="EZ428" s="374"/>
      <c r="FA428" s="374"/>
      <c r="FB428" s="374"/>
      <c r="FC428" s="374"/>
      <c r="FD428" s="374"/>
      <c r="FE428" s="374"/>
      <c r="FF428" s="374"/>
      <c r="FG428" s="374"/>
      <c r="FH428" s="374"/>
      <c r="FI428" s="374"/>
      <c r="FJ428" s="374"/>
      <c r="FK428" s="374"/>
      <c r="FL428" s="374"/>
      <c r="FM428" s="374"/>
      <c r="FN428" s="374"/>
      <c r="FO428" s="374"/>
      <c r="FP428" s="374"/>
      <c r="FQ428" s="374"/>
      <c r="FR428" s="374"/>
      <c r="FS428" s="374"/>
      <c r="FT428" s="374"/>
      <c r="FU428" s="374"/>
      <c r="FV428" s="374"/>
      <c r="FW428" s="374"/>
      <c r="FX428" s="374"/>
      <c r="FY428" s="374"/>
      <c r="FZ428" s="374"/>
      <c r="GA428" s="374"/>
      <c r="GB428" s="374"/>
      <c r="GC428" s="374"/>
      <c r="GD428" s="374"/>
      <c r="GE428" s="374"/>
      <c r="GF428" s="374"/>
      <c r="GG428" s="374"/>
      <c r="GH428" s="374"/>
      <c r="GI428" s="374"/>
      <c r="GJ428" s="374"/>
      <c r="GK428" s="374"/>
      <c r="GL428" s="374"/>
      <c r="GM428" s="374"/>
      <c r="GN428" s="374"/>
      <c r="GO428" s="374"/>
      <c r="GP428" s="374"/>
      <c r="GQ428" s="374"/>
      <c r="GR428" s="374"/>
      <c r="GS428" s="374"/>
      <c r="GT428" s="374"/>
      <c r="GU428" s="374"/>
      <c r="GV428" s="374"/>
      <c r="GW428" s="374"/>
      <c r="GX428" s="374"/>
      <c r="GY428" s="374"/>
      <c r="GZ428" s="374"/>
      <c r="HA428" s="374"/>
      <c r="HB428" s="374"/>
      <c r="HC428" s="374"/>
      <c r="HD428" s="374"/>
      <c r="HE428" s="374"/>
      <c r="HF428" s="374"/>
      <c r="HG428" s="374"/>
      <c r="HH428" s="374"/>
      <c r="HI428" s="374"/>
      <c r="HJ428" s="374"/>
      <c r="HK428" s="374"/>
      <c r="HL428" s="374"/>
      <c r="HM428" s="374"/>
      <c r="HN428" s="374"/>
      <c r="HO428" s="374"/>
      <c r="HP428" s="374"/>
      <c r="HQ428" s="374"/>
      <c r="HR428" s="374"/>
      <c r="HS428" s="374"/>
      <c r="HT428" s="374"/>
      <c r="HU428" s="374"/>
      <c r="HV428" s="374"/>
      <c r="HW428" s="374"/>
      <c r="HX428" s="374"/>
      <c r="HY428" s="374"/>
      <c r="HZ428" s="374"/>
      <c r="IA428" s="374"/>
      <c r="IB428" s="374"/>
      <c r="IC428" s="374"/>
      <c r="ID428" s="374"/>
      <c r="IE428" s="374"/>
      <c r="IF428" s="374"/>
      <c r="IG428" s="374"/>
      <c r="IH428" s="374"/>
      <c r="II428" s="374"/>
      <c r="IJ428" s="374"/>
      <c r="IK428" s="374"/>
      <c r="IL428" s="374"/>
      <c r="IM428" s="374"/>
      <c r="IN428" s="374"/>
      <c r="IO428" s="374"/>
      <c r="IP428" s="374"/>
      <c r="IQ428" s="374"/>
      <c r="IR428" s="374"/>
      <c r="IS428" s="374"/>
      <c r="IT428" s="374"/>
      <c r="IU428" s="374"/>
      <c r="IV428" s="374"/>
      <c r="IW428" s="374"/>
      <c r="IX428" s="374"/>
      <c r="IY428" s="374"/>
      <c r="IZ428" s="374"/>
      <c r="JA428" s="374"/>
      <c r="JB428" s="374"/>
      <c r="JC428" s="374"/>
      <c r="JD428" s="374"/>
      <c r="JE428" s="374"/>
      <c r="JF428" s="374"/>
      <c r="JG428" s="374"/>
      <c r="JH428" s="374"/>
      <c r="JI428" s="374"/>
      <c r="JJ428" s="374"/>
      <c r="JK428" s="374"/>
    </row>
    <row r="429" spans="1:271" s="357" customFormat="1" ht="69.75" outlineLevel="1">
      <c r="A429" s="697"/>
      <c r="B429" s="646" t="s">
        <v>2507</v>
      </c>
      <c r="C429" s="37"/>
      <c r="D429" s="27" t="s">
        <v>2839</v>
      </c>
      <c r="E429" s="27" t="s">
        <v>2508</v>
      </c>
      <c r="F429" s="10">
        <v>874680</v>
      </c>
      <c r="G429" s="21"/>
      <c r="H429" s="608" t="s">
        <v>1311</v>
      </c>
      <c r="I429" s="35">
        <v>21100</v>
      </c>
      <c r="J429" s="35">
        <v>21100</v>
      </c>
      <c r="K429" s="34">
        <v>0</v>
      </c>
      <c r="L429" s="34">
        <v>0</v>
      </c>
      <c r="M429" s="34">
        <v>7350</v>
      </c>
      <c r="N429" s="34">
        <v>0</v>
      </c>
      <c r="O429" s="138" t="s">
        <v>80</v>
      </c>
      <c r="P429" s="368" t="s">
        <v>80</v>
      </c>
      <c r="Q429" s="107" t="s">
        <v>80</v>
      </c>
      <c r="R429" s="27" t="s">
        <v>86</v>
      </c>
      <c r="S429" s="138"/>
      <c r="T429" s="35">
        <v>0</v>
      </c>
      <c r="U429" s="35">
        <v>0</v>
      </c>
      <c r="V429" s="35">
        <v>0</v>
      </c>
      <c r="W429" s="34">
        <v>0</v>
      </c>
      <c r="X429" s="35">
        <v>0</v>
      </c>
      <c r="Y429" s="34">
        <v>10550</v>
      </c>
      <c r="Z429" s="34">
        <v>0</v>
      </c>
      <c r="AA429" s="34">
        <v>0</v>
      </c>
      <c r="AB429" s="34">
        <v>10550</v>
      </c>
      <c r="AC429" s="34">
        <v>0</v>
      </c>
      <c r="AD429" s="34">
        <v>0</v>
      </c>
      <c r="AE429" s="34">
        <v>0</v>
      </c>
      <c r="AF429" s="34">
        <v>0</v>
      </c>
      <c r="AG429" s="34">
        <v>0</v>
      </c>
      <c r="AH429" s="34">
        <v>0</v>
      </c>
      <c r="AI429" s="34">
        <v>0</v>
      </c>
      <c r="AJ429" s="34">
        <v>0</v>
      </c>
      <c r="AK429" s="34">
        <v>0</v>
      </c>
      <c r="AL429" s="34">
        <v>0</v>
      </c>
      <c r="AM429" s="34">
        <v>0</v>
      </c>
      <c r="AN429" s="34">
        <v>0</v>
      </c>
      <c r="AO429" s="34">
        <v>0</v>
      </c>
      <c r="AP429" s="34">
        <v>0</v>
      </c>
      <c r="AQ429" s="34">
        <v>0</v>
      </c>
      <c r="AR429" s="34">
        <v>0</v>
      </c>
      <c r="AS429" s="34">
        <v>0</v>
      </c>
      <c r="AT429" s="34">
        <v>0</v>
      </c>
      <c r="AU429" s="34">
        <v>0</v>
      </c>
      <c r="AV429" s="34">
        <v>0</v>
      </c>
      <c r="AW429" s="34">
        <v>0</v>
      </c>
      <c r="AX429" s="34">
        <v>0</v>
      </c>
      <c r="AY429" s="34">
        <v>0</v>
      </c>
      <c r="AZ429" s="34">
        <v>0</v>
      </c>
      <c r="BA429" s="34">
        <v>0</v>
      </c>
      <c r="BB429" s="27"/>
      <c r="BC429" s="27"/>
      <c r="BD429" s="27"/>
      <c r="BE429" s="27"/>
      <c r="BF429" s="27"/>
      <c r="BG429" s="27"/>
      <c r="BH429" s="447" t="s">
        <v>2016</v>
      </c>
      <c r="BI429" s="447" t="s">
        <v>2836</v>
      </c>
      <c r="BJ429" s="600"/>
      <c r="BK429" s="374"/>
      <c r="BL429" s="374"/>
      <c r="BM429" s="374"/>
      <c r="BN429" s="374"/>
      <c r="BO429" s="374"/>
      <c r="BP429" s="374"/>
      <c r="BQ429" s="374"/>
      <c r="BR429" s="374"/>
      <c r="BS429" s="374"/>
      <c r="BT429" s="374"/>
      <c r="CT429" s="374"/>
      <c r="CU429" s="374"/>
      <c r="CV429" s="374"/>
      <c r="CW429" s="374"/>
      <c r="CX429" s="374"/>
      <c r="CY429" s="374"/>
      <c r="CZ429" s="374"/>
      <c r="DA429" s="374"/>
      <c r="DB429" s="374"/>
      <c r="DC429" s="374"/>
      <c r="DD429" s="374"/>
      <c r="DE429" s="374"/>
      <c r="DF429" s="374"/>
      <c r="DG429" s="374"/>
      <c r="DH429" s="374"/>
      <c r="DI429" s="374"/>
      <c r="DJ429" s="374"/>
      <c r="DK429" s="374"/>
      <c r="DL429" s="374"/>
      <c r="DM429" s="374"/>
      <c r="DN429" s="374"/>
      <c r="DO429" s="374"/>
      <c r="DP429" s="374"/>
      <c r="DQ429" s="374"/>
      <c r="DR429" s="374"/>
      <c r="DS429" s="374"/>
      <c r="DT429" s="374"/>
      <c r="DU429" s="374"/>
      <c r="DV429" s="374"/>
      <c r="DW429" s="374"/>
      <c r="DX429" s="374"/>
      <c r="DY429" s="374"/>
      <c r="DZ429" s="374"/>
      <c r="EA429" s="374"/>
      <c r="EB429" s="374"/>
      <c r="EC429" s="374"/>
      <c r="ED429" s="374"/>
      <c r="EE429" s="374"/>
      <c r="EF429" s="374"/>
      <c r="EG429" s="374"/>
      <c r="EH429" s="374"/>
      <c r="EI429" s="374"/>
      <c r="EJ429" s="374"/>
      <c r="EK429" s="374"/>
      <c r="EL429" s="374"/>
      <c r="EM429" s="374"/>
      <c r="EN429" s="374"/>
      <c r="EO429" s="374"/>
      <c r="EP429" s="374"/>
      <c r="EQ429" s="374"/>
      <c r="ER429" s="374"/>
      <c r="ES429" s="374"/>
      <c r="ET429" s="374"/>
      <c r="EU429" s="374"/>
      <c r="EV429" s="374"/>
      <c r="EW429" s="374"/>
      <c r="EX429" s="374"/>
      <c r="EY429" s="374"/>
      <c r="EZ429" s="374"/>
      <c r="FA429" s="374"/>
      <c r="FB429" s="374"/>
      <c r="FC429" s="374"/>
      <c r="FD429" s="374"/>
      <c r="FE429" s="374"/>
      <c r="FF429" s="374"/>
      <c r="FG429" s="374"/>
      <c r="FH429" s="374"/>
      <c r="FI429" s="374"/>
      <c r="FJ429" s="374"/>
      <c r="FK429" s="374"/>
      <c r="FL429" s="374"/>
      <c r="FM429" s="374"/>
      <c r="FN429" s="374"/>
      <c r="FO429" s="374"/>
      <c r="FP429" s="374"/>
      <c r="FQ429" s="374"/>
      <c r="FR429" s="374"/>
      <c r="FS429" s="374"/>
      <c r="FT429" s="374"/>
      <c r="FU429" s="374"/>
      <c r="FV429" s="374"/>
      <c r="FW429" s="374"/>
      <c r="FX429" s="374"/>
      <c r="FY429" s="374"/>
      <c r="FZ429" s="374"/>
      <c r="GA429" s="374"/>
      <c r="GB429" s="374"/>
      <c r="GC429" s="374"/>
      <c r="GD429" s="374"/>
      <c r="GE429" s="374"/>
      <c r="GF429" s="374"/>
      <c r="GG429" s="374"/>
      <c r="GH429" s="374"/>
      <c r="GI429" s="374"/>
      <c r="GJ429" s="374"/>
      <c r="GK429" s="374"/>
      <c r="GL429" s="374"/>
      <c r="GM429" s="374"/>
      <c r="GN429" s="374"/>
      <c r="GO429" s="374"/>
      <c r="GP429" s="374"/>
      <c r="GQ429" s="374"/>
      <c r="GR429" s="374"/>
      <c r="GS429" s="374"/>
      <c r="GT429" s="374"/>
      <c r="GU429" s="374"/>
      <c r="GV429" s="374"/>
      <c r="GW429" s="374"/>
      <c r="GX429" s="374"/>
      <c r="GY429" s="374"/>
      <c r="GZ429" s="374"/>
      <c r="HA429" s="374"/>
      <c r="HB429" s="374"/>
      <c r="HC429" s="374"/>
      <c r="HD429" s="374"/>
      <c r="HE429" s="374"/>
      <c r="HF429" s="374"/>
      <c r="HG429" s="374"/>
      <c r="HH429" s="374"/>
      <c r="HI429" s="374"/>
      <c r="HJ429" s="374"/>
      <c r="HK429" s="374"/>
      <c r="HL429" s="374"/>
      <c r="HM429" s="374"/>
      <c r="HN429" s="374"/>
      <c r="HO429" s="374"/>
      <c r="HP429" s="374"/>
      <c r="HQ429" s="374"/>
      <c r="HR429" s="374"/>
      <c r="HS429" s="374"/>
      <c r="HT429" s="374"/>
      <c r="HU429" s="374"/>
      <c r="HV429" s="374"/>
      <c r="HW429" s="374"/>
      <c r="HX429" s="374"/>
      <c r="HY429" s="374"/>
      <c r="HZ429" s="374"/>
      <c r="IA429" s="374"/>
      <c r="IB429" s="374"/>
      <c r="IC429" s="374"/>
      <c r="ID429" s="374"/>
      <c r="IE429" s="374"/>
      <c r="IF429" s="374"/>
      <c r="IG429" s="374"/>
      <c r="IH429" s="374"/>
      <c r="II429" s="374"/>
      <c r="IJ429" s="374"/>
      <c r="IK429" s="374"/>
      <c r="IL429" s="374"/>
      <c r="IM429" s="374"/>
      <c r="IN429" s="374"/>
      <c r="IO429" s="374"/>
      <c r="IP429" s="374"/>
      <c r="IQ429" s="374"/>
      <c r="IR429" s="374"/>
      <c r="IS429" s="374"/>
      <c r="IT429" s="374"/>
      <c r="IU429" s="374"/>
      <c r="IV429" s="374"/>
      <c r="IW429" s="374"/>
      <c r="IX429" s="374"/>
      <c r="IY429" s="374"/>
      <c r="IZ429" s="374"/>
      <c r="JA429" s="374"/>
      <c r="JB429" s="374"/>
      <c r="JC429" s="374"/>
      <c r="JD429" s="374"/>
      <c r="JE429" s="374"/>
      <c r="JF429" s="374"/>
      <c r="JG429" s="374"/>
      <c r="JH429" s="374"/>
      <c r="JI429" s="374"/>
      <c r="JJ429" s="374"/>
      <c r="JK429" s="374"/>
    </row>
    <row r="430" spans="1:271" s="357" customFormat="1" ht="36" outlineLevel="1">
      <c r="A430" s="697"/>
      <c r="B430" s="646" t="s">
        <v>2596</v>
      </c>
      <c r="C430" s="37" t="s">
        <v>2840</v>
      </c>
      <c r="D430" s="27" t="s">
        <v>2841</v>
      </c>
      <c r="E430" s="27" t="s">
        <v>1369</v>
      </c>
      <c r="F430" s="10">
        <v>71209905</v>
      </c>
      <c r="G430" s="21" t="s">
        <v>2953</v>
      </c>
      <c r="H430" s="608" t="s">
        <v>2597</v>
      </c>
      <c r="I430" s="35">
        <v>1017.47</v>
      </c>
      <c r="J430" s="35">
        <v>800</v>
      </c>
      <c r="K430" s="34">
        <v>217.47</v>
      </c>
      <c r="L430" s="34">
        <v>0</v>
      </c>
      <c r="M430" s="34">
        <v>800</v>
      </c>
      <c r="N430" s="34">
        <v>0</v>
      </c>
      <c r="O430" s="138" t="s">
        <v>80</v>
      </c>
      <c r="P430" s="368"/>
      <c r="Q430" s="107" t="s">
        <v>80</v>
      </c>
      <c r="R430" s="27" t="s">
        <v>86</v>
      </c>
      <c r="S430" s="138"/>
      <c r="T430" s="35">
        <v>0</v>
      </c>
      <c r="U430" s="35">
        <v>0</v>
      </c>
      <c r="V430" s="35">
        <v>0</v>
      </c>
      <c r="W430" s="34">
        <v>0</v>
      </c>
      <c r="X430" s="35">
        <v>0</v>
      </c>
      <c r="Y430" s="34">
        <v>0</v>
      </c>
      <c r="Z430" s="34">
        <v>0</v>
      </c>
      <c r="AA430" s="34">
        <v>0</v>
      </c>
      <c r="AB430" s="34">
        <v>0</v>
      </c>
      <c r="AC430" s="34">
        <v>0</v>
      </c>
      <c r="AD430" s="34">
        <v>0</v>
      </c>
      <c r="AE430" s="34">
        <v>0</v>
      </c>
      <c r="AF430" s="34">
        <v>0</v>
      </c>
      <c r="AG430" s="34">
        <v>0</v>
      </c>
      <c r="AH430" s="34">
        <v>0</v>
      </c>
      <c r="AI430" s="34">
        <v>0</v>
      </c>
      <c r="AJ430" s="34">
        <v>0</v>
      </c>
      <c r="AK430" s="34">
        <v>0</v>
      </c>
      <c r="AL430" s="34">
        <v>0</v>
      </c>
      <c r="AM430" s="34">
        <v>0</v>
      </c>
      <c r="AN430" s="34">
        <v>0</v>
      </c>
      <c r="AO430" s="34">
        <v>0</v>
      </c>
      <c r="AP430" s="34">
        <v>0</v>
      </c>
      <c r="AQ430" s="34">
        <v>0</v>
      </c>
      <c r="AR430" s="34">
        <v>0</v>
      </c>
      <c r="AS430" s="34">
        <v>0</v>
      </c>
      <c r="AT430" s="34">
        <v>0</v>
      </c>
      <c r="AU430" s="34">
        <v>0</v>
      </c>
      <c r="AV430" s="34">
        <v>0</v>
      </c>
      <c r="AW430" s="34">
        <v>0</v>
      </c>
      <c r="AX430" s="34">
        <v>0</v>
      </c>
      <c r="AY430" s="34">
        <v>0</v>
      </c>
      <c r="AZ430" s="34">
        <v>0</v>
      </c>
      <c r="BA430" s="34">
        <v>0</v>
      </c>
      <c r="BB430" s="27"/>
      <c r="BC430" s="27"/>
      <c r="BD430" s="27"/>
      <c r="BE430" s="27"/>
      <c r="BF430" s="27"/>
      <c r="BG430" s="27"/>
      <c r="BH430" s="447" t="s">
        <v>2030</v>
      </c>
      <c r="BI430" s="447" t="s">
        <v>2836</v>
      </c>
      <c r="BJ430" s="600"/>
      <c r="BK430" s="374"/>
      <c r="BL430" s="374"/>
      <c r="BM430" s="374"/>
      <c r="BN430" s="374"/>
      <c r="BO430" s="374"/>
      <c r="BP430" s="374"/>
      <c r="BQ430" s="374"/>
      <c r="BR430" s="374"/>
      <c r="BS430" s="374"/>
      <c r="BT430" s="374"/>
      <c r="CT430" s="374"/>
      <c r="CU430" s="374"/>
      <c r="CV430" s="374"/>
      <c r="CW430" s="374"/>
      <c r="CX430" s="374"/>
      <c r="CY430" s="374"/>
      <c r="CZ430" s="374"/>
      <c r="DA430" s="374"/>
      <c r="DB430" s="374"/>
      <c r="DC430" s="374"/>
      <c r="DD430" s="374"/>
      <c r="DE430" s="374"/>
      <c r="DF430" s="374"/>
      <c r="DG430" s="374"/>
      <c r="DH430" s="374"/>
      <c r="DI430" s="374"/>
      <c r="DJ430" s="374"/>
      <c r="DK430" s="374"/>
      <c r="DL430" s="374"/>
      <c r="DM430" s="374"/>
      <c r="DN430" s="374"/>
      <c r="DO430" s="374"/>
      <c r="DP430" s="374"/>
      <c r="DQ430" s="374"/>
      <c r="DR430" s="374"/>
      <c r="DS430" s="374"/>
      <c r="DT430" s="374"/>
      <c r="DU430" s="374"/>
      <c r="DV430" s="374"/>
      <c r="DW430" s="374"/>
      <c r="DX430" s="374"/>
      <c r="DY430" s="374"/>
      <c r="DZ430" s="374"/>
      <c r="EA430" s="374"/>
      <c r="EB430" s="374"/>
      <c r="EC430" s="374"/>
      <c r="ED430" s="374"/>
      <c r="EE430" s="374"/>
      <c r="EF430" s="374"/>
      <c r="EG430" s="374"/>
      <c r="EH430" s="374"/>
      <c r="EI430" s="374"/>
      <c r="EJ430" s="374"/>
      <c r="EK430" s="374"/>
      <c r="EL430" s="374"/>
      <c r="EM430" s="374"/>
      <c r="EN430" s="374"/>
      <c r="EO430" s="374"/>
      <c r="EP430" s="374"/>
      <c r="EQ430" s="374"/>
      <c r="ER430" s="374"/>
      <c r="ES430" s="374"/>
      <c r="ET430" s="374"/>
      <c r="EU430" s="374"/>
      <c r="EV430" s="374"/>
      <c r="EW430" s="374"/>
      <c r="EX430" s="374"/>
      <c r="EY430" s="374"/>
      <c r="EZ430" s="374"/>
      <c r="FA430" s="374"/>
      <c r="FB430" s="374"/>
      <c r="FC430" s="374"/>
      <c r="FD430" s="374"/>
      <c r="FE430" s="374"/>
      <c r="FF430" s="374"/>
      <c r="FG430" s="374"/>
      <c r="FH430" s="374"/>
      <c r="FI430" s="374"/>
      <c r="FJ430" s="374"/>
      <c r="FK430" s="374"/>
      <c r="FL430" s="374"/>
      <c r="FM430" s="374"/>
      <c r="FN430" s="374"/>
      <c r="FO430" s="374"/>
      <c r="FP430" s="374"/>
      <c r="FQ430" s="374"/>
      <c r="FR430" s="374"/>
      <c r="FS430" s="374"/>
      <c r="FT430" s="374"/>
      <c r="FU430" s="374"/>
      <c r="FV430" s="374"/>
      <c r="FW430" s="374"/>
      <c r="FX430" s="374"/>
      <c r="FY430" s="374"/>
      <c r="FZ430" s="374"/>
      <c r="GA430" s="374"/>
      <c r="GB430" s="374"/>
      <c r="GC430" s="374"/>
      <c r="GD430" s="374"/>
      <c r="GE430" s="374"/>
      <c r="GF430" s="374"/>
      <c r="GG430" s="374"/>
      <c r="GH430" s="374"/>
      <c r="GI430" s="374"/>
      <c r="GJ430" s="374"/>
      <c r="GK430" s="374"/>
      <c r="GL430" s="374"/>
      <c r="GM430" s="374"/>
      <c r="GN430" s="374"/>
      <c r="GO430" s="374"/>
      <c r="GP430" s="374"/>
      <c r="GQ430" s="374"/>
      <c r="GR430" s="374"/>
      <c r="GS430" s="374"/>
      <c r="GT430" s="374"/>
      <c r="GU430" s="374"/>
      <c r="GV430" s="374"/>
      <c r="GW430" s="374"/>
      <c r="GX430" s="374"/>
      <c r="GY430" s="374"/>
      <c r="GZ430" s="374"/>
      <c r="HA430" s="374"/>
      <c r="HB430" s="374"/>
      <c r="HC430" s="374"/>
      <c r="HD430" s="374"/>
      <c r="HE430" s="374"/>
      <c r="HF430" s="374"/>
      <c r="HG430" s="374"/>
      <c r="HH430" s="374"/>
      <c r="HI430" s="374"/>
      <c r="HJ430" s="374"/>
      <c r="HK430" s="374"/>
      <c r="HL430" s="374"/>
      <c r="HM430" s="374"/>
      <c r="HN430" s="374"/>
      <c r="HO430" s="374"/>
      <c r="HP430" s="374"/>
      <c r="HQ430" s="374"/>
      <c r="HR430" s="374"/>
      <c r="HS430" s="374"/>
      <c r="HT430" s="374"/>
      <c r="HU430" s="374"/>
      <c r="HV430" s="374"/>
      <c r="HW430" s="374"/>
      <c r="HX430" s="374"/>
      <c r="HY430" s="374"/>
      <c r="HZ430" s="374"/>
      <c r="IA430" s="374"/>
      <c r="IB430" s="374"/>
      <c r="IC430" s="374"/>
      <c r="ID430" s="374"/>
      <c r="IE430" s="374"/>
      <c r="IF430" s="374"/>
      <c r="IG430" s="374"/>
      <c r="IH430" s="374"/>
      <c r="II430" s="374"/>
      <c r="IJ430" s="374"/>
      <c r="IK430" s="374"/>
      <c r="IL430" s="374"/>
      <c r="IM430" s="374"/>
      <c r="IN430" s="374"/>
      <c r="IO430" s="374"/>
      <c r="IP430" s="374"/>
      <c r="IQ430" s="374"/>
      <c r="IR430" s="374"/>
      <c r="IS430" s="374"/>
      <c r="IT430" s="374"/>
      <c r="IU430" s="374"/>
      <c r="IV430" s="374"/>
      <c r="IW430" s="374"/>
      <c r="IX430" s="374"/>
      <c r="IY430" s="374"/>
      <c r="IZ430" s="374"/>
      <c r="JA430" s="374"/>
      <c r="JB430" s="374"/>
      <c r="JC430" s="374"/>
      <c r="JD430" s="374"/>
      <c r="JE430" s="374"/>
      <c r="JF430" s="374"/>
      <c r="JG430" s="374"/>
      <c r="JH430" s="374"/>
      <c r="JI430" s="374"/>
      <c r="JJ430" s="374"/>
      <c r="JK430" s="374"/>
    </row>
    <row r="431" spans="1:271" s="374" customFormat="1" ht="46.5" outlineLevel="1">
      <c r="A431" s="697"/>
      <c r="B431" s="647" t="s">
        <v>2621</v>
      </c>
      <c r="C431" s="37"/>
      <c r="D431" s="27" t="s">
        <v>82</v>
      </c>
      <c r="E431" s="27" t="s">
        <v>80</v>
      </c>
      <c r="F431" s="136" t="s">
        <v>80</v>
      </c>
      <c r="G431" s="21"/>
      <c r="H431" s="608" t="s">
        <v>2623</v>
      </c>
      <c r="I431" s="35">
        <v>50930.5</v>
      </c>
      <c r="J431" s="35">
        <v>40744.400000000001</v>
      </c>
      <c r="K431" s="34">
        <v>10186.1</v>
      </c>
      <c r="L431" s="34">
        <v>0</v>
      </c>
      <c r="M431" s="34">
        <v>0</v>
      </c>
      <c r="N431" s="34">
        <v>0</v>
      </c>
      <c r="O431" s="138" t="s">
        <v>80</v>
      </c>
      <c r="P431" s="368"/>
      <c r="Q431" s="107" t="s">
        <v>80</v>
      </c>
      <c r="R431" s="27" t="s">
        <v>86</v>
      </c>
      <c r="S431" s="138"/>
      <c r="T431" s="35">
        <v>0</v>
      </c>
      <c r="U431" s="35">
        <v>0</v>
      </c>
      <c r="V431" s="35">
        <v>0</v>
      </c>
      <c r="W431" s="34">
        <v>0</v>
      </c>
      <c r="X431" s="35">
        <v>0</v>
      </c>
      <c r="Y431" s="34">
        <v>5000</v>
      </c>
      <c r="Z431" s="34">
        <v>0</v>
      </c>
      <c r="AA431" s="34">
        <v>0</v>
      </c>
      <c r="AB431" s="34">
        <v>5000</v>
      </c>
      <c r="AC431" s="34">
        <v>0</v>
      </c>
      <c r="AD431" s="34">
        <v>0</v>
      </c>
      <c r="AE431" s="34">
        <v>0</v>
      </c>
      <c r="AF431" s="34">
        <v>0</v>
      </c>
      <c r="AG431" s="34">
        <v>0</v>
      </c>
      <c r="AH431" s="34">
        <v>0</v>
      </c>
      <c r="AI431" s="34">
        <v>5000</v>
      </c>
      <c r="AJ431" s="34">
        <v>0</v>
      </c>
      <c r="AK431" s="34">
        <v>0</v>
      </c>
      <c r="AL431" s="34">
        <v>5000</v>
      </c>
      <c r="AM431" s="34">
        <v>0</v>
      </c>
      <c r="AN431" s="34">
        <v>0</v>
      </c>
      <c r="AO431" s="34">
        <v>0</v>
      </c>
      <c r="AP431" s="34">
        <v>0</v>
      </c>
      <c r="AQ431" s="34">
        <v>0</v>
      </c>
      <c r="AR431" s="34">
        <v>0</v>
      </c>
      <c r="AS431" s="34">
        <v>0</v>
      </c>
      <c r="AT431" s="34">
        <v>0</v>
      </c>
      <c r="AU431" s="34">
        <v>0</v>
      </c>
      <c r="AV431" s="34">
        <v>0</v>
      </c>
      <c r="AW431" s="34">
        <v>0</v>
      </c>
      <c r="AX431" s="34">
        <v>0</v>
      </c>
      <c r="AY431" s="34">
        <v>0</v>
      </c>
      <c r="AZ431" s="34">
        <v>0</v>
      </c>
      <c r="BA431" s="34">
        <v>0</v>
      </c>
      <c r="BB431" s="27"/>
      <c r="BC431" s="27"/>
      <c r="BD431" s="27"/>
      <c r="BE431" s="27"/>
      <c r="BF431" s="27"/>
      <c r="BG431" s="27"/>
      <c r="BH431" s="447" t="s">
        <v>82</v>
      </c>
      <c r="BI431" s="447" t="s">
        <v>2836</v>
      </c>
      <c r="BJ431" s="600"/>
    </row>
    <row r="432" spans="1:271" s="374" customFormat="1" ht="46.5" outlineLevel="1">
      <c r="A432" s="697"/>
      <c r="B432" s="646" t="s">
        <v>2622</v>
      </c>
      <c r="C432" s="37"/>
      <c r="D432" s="27" t="s">
        <v>82</v>
      </c>
      <c r="E432" s="27" t="s">
        <v>80</v>
      </c>
      <c r="F432" s="136" t="s">
        <v>80</v>
      </c>
      <c r="G432" s="21"/>
      <c r="H432" s="608" t="s">
        <v>2623</v>
      </c>
      <c r="I432" s="35">
        <v>76000</v>
      </c>
      <c r="J432" s="35">
        <v>72200</v>
      </c>
      <c r="K432" s="34">
        <v>3800</v>
      </c>
      <c r="L432" s="34">
        <v>0</v>
      </c>
      <c r="M432" s="34">
        <v>0</v>
      </c>
      <c r="N432" s="34">
        <v>0</v>
      </c>
      <c r="O432" s="138" t="s">
        <v>80</v>
      </c>
      <c r="P432" s="368" t="s">
        <v>80</v>
      </c>
      <c r="Q432" s="107" t="s">
        <v>80</v>
      </c>
      <c r="R432" s="27" t="s">
        <v>86</v>
      </c>
      <c r="S432" s="138"/>
      <c r="T432" s="35">
        <v>0</v>
      </c>
      <c r="U432" s="35">
        <v>0</v>
      </c>
      <c r="V432" s="35">
        <v>0</v>
      </c>
      <c r="W432" s="34">
        <v>0</v>
      </c>
      <c r="X432" s="35">
        <v>0</v>
      </c>
      <c r="Y432" s="34">
        <v>5000</v>
      </c>
      <c r="Z432" s="34">
        <v>0</v>
      </c>
      <c r="AA432" s="34">
        <v>0</v>
      </c>
      <c r="AB432" s="34">
        <v>5000</v>
      </c>
      <c r="AC432" s="34">
        <v>0</v>
      </c>
      <c r="AD432" s="34">
        <v>0</v>
      </c>
      <c r="AE432" s="34">
        <v>0</v>
      </c>
      <c r="AF432" s="34">
        <v>0</v>
      </c>
      <c r="AG432" s="34">
        <v>0</v>
      </c>
      <c r="AH432" s="34">
        <v>0</v>
      </c>
      <c r="AI432" s="34">
        <v>5000</v>
      </c>
      <c r="AJ432" s="34">
        <v>0</v>
      </c>
      <c r="AK432" s="34">
        <v>0</v>
      </c>
      <c r="AL432" s="34">
        <v>5000</v>
      </c>
      <c r="AM432" s="34">
        <v>0</v>
      </c>
      <c r="AN432" s="34">
        <v>0</v>
      </c>
      <c r="AO432" s="34">
        <v>0</v>
      </c>
      <c r="AP432" s="34">
        <v>0</v>
      </c>
      <c r="AQ432" s="34">
        <v>0</v>
      </c>
      <c r="AR432" s="34">
        <v>0</v>
      </c>
      <c r="AS432" s="34">
        <v>0</v>
      </c>
      <c r="AT432" s="34">
        <v>0</v>
      </c>
      <c r="AU432" s="34">
        <v>0</v>
      </c>
      <c r="AV432" s="34">
        <v>0</v>
      </c>
      <c r="AW432" s="34">
        <v>0</v>
      </c>
      <c r="AX432" s="34">
        <v>0</v>
      </c>
      <c r="AY432" s="34">
        <v>0</v>
      </c>
      <c r="AZ432" s="34">
        <v>0</v>
      </c>
      <c r="BA432" s="34">
        <v>0</v>
      </c>
      <c r="BB432" s="27"/>
      <c r="BC432" s="27"/>
      <c r="BD432" s="27"/>
      <c r="BE432" s="27"/>
      <c r="BF432" s="27"/>
      <c r="BG432" s="27"/>
      <c r="BH432" s="447" t="s">
        <v>82</v>
      </c>
      <c r="BI432" s="447" t="s">
        <v>2836</v>
      </c>
      <c r="BJ432" s="600"/>
    </row>
    <row r="433" spans="1:72" s="374" customFormat="1" ht="46.5" outlineLevel="1">
      <c r="A433" s="697"/>
      <c r="B433" s="646" t="s">
        <v>2624</v>
      </c>
      <c r="C433" s="37"/>
      <c r="D433" s="27" t="s">
        <v>82</v>
      </c>
      <c r="E433" s="27" t="s">
        <v>80</v>
      </c>
      <c r="F433" s="136" t="s">
        <v>80</v>
      </c>
      <c r="G433" s="21" t="s">
        <v>2954</v>
      </c>
      <c r="H433" s="608" t="s">
        <v>2623</v>
      </c>
      <c r="I433" s="35">
        <v>63243</v>
      </c>
      <c r="J433" s="35">
        <v>60080.5</v>
      </c>
      <c r="K433" s="34">
        <v>3162.5</v>
      </c>
      <c r="L433" s="34">
        <v>0</v>
      </c>
      <c r="M433" s="34">
        <v>0</v>
      </c>
      <c r="N433" s="34">
        <v>0</v>
      </c>
      <c r="O433" s="138"/>
      <c r="P433" s="368"/>
      <c r="Q433" s="107" t="s">
        <v>80</v>
      </c>
      <c r="R433" s="27" t="s">
        <v>86</v>
      </c>
      <c r="S433" s="138"/>
      <c r="T433" s="35">
        <v>0</v>
      </c>
      <c r="U433" s="35">
        <v>0</v>
      </c>
      <c r="V433" s="35">
        <v>0</v>
      </c>
      <c r="W433" s="34">
        <v>0</v>
      </c>
      <c r="X433" s="35">
        <v>0</v>
      </c>
      <c r="Y433" s="34">
        <v>5000</v>
      </c>
      <c r="Z433" s="34">
        <v>0</v>
      </c>
      <c r="AA433" s="34">
        <v>0</v>
      </c>
      <c r="AB433" s="34">
        <v>5000</v>
      </c>
      <c r="AC433" s="34">
        <v>0</v>
      </c>
      <c r="AD433" s="34">
        <v>0</v>
      </c>
      <c r="AE433" s="34">
        <v>0</v>
      </c>
      <c r="AF433" s="34">
        <v>0</v>
      </c>
      <c r="AG433" s="34">
        <v>0</v>
      </c>
      <c r="AH433" s="34">
        <v>0</v>
      </c>
      <c r="AI433" s="34">
        <v>5000</v>
      </c>
      <c r="AJ433" s="34">
        <v>0</v>
      </c>
      <c r="AK433" s="34">
        <v>0</v>
      </c>
      <c r="AL433" s="34">
        <v>5000</v>
      </c>
      <c r="AM433" s="34">
        <v>0</v>
      </c>
      <c r="AN433" s="34">
        <v>0</v>
      </c>
      <c r="AO433" s="34">
        <v>0</v>
      </c>
      <c r="AP433" s="34">
        <v>0</v>
      </c>
      <c r="AQ433" s="34">
        <v>0</v>
      </c>
      <c r="AR433" s="34">
        <v>0</v>
      </c>
      <c r="AS433" s="34">
        <v>0</v>
      </c>
      <c r="AT433" s="34">
        <v>0</v>
      </c>
      <c r="AU433" s="34">
        <v>0</v>
      </c>
      <c r="AV433" s="34">
        <v>0</v>
      </c>
      <c r="AW433" s="34">
        <v>0</v>
      </c>
      <c r="AX433" s="34">
        <v>0</v>
      </c>
      <c r="AY433" s="34">
        <v>0</v>
      </c>
      <c r="AZ433" s="34">
        <v>0</v>
      </c>
      <c r="BA433" s="34">
        <v>0</v>
      </c>
      <c r="BB433" s="27"/>
      <c r="BC433" s="27"/>
      <c r="BD433" s="27"/>
      <c r="BE433" s="27"/>
      <c r="BF433" s="27"/>
      <c r="BG433" s="27"/>
      <c r="BH433" s="447" t="s">
        <v>82</v>
      </c>
      <c r="BI433" s="447" t="s">
        <v>2836</v>
      </c>
      <c r="BJ433" s="600"/>
    </row>
    <row r="434" spans="1:72" s="374" customFormat="1" ht="23.25" outlineLevel="1">
      <c r="A434" s="697"/>
      <c r="B434" s="646" t="s">
        <v>2625</v>
      </c>
      <c r="C434" s="37"/>
      <c r="D434" s="27" t="s">
        <v>82</v>
      </c>
      <c r="E434" s="27" t="s">
        <v>80</v>
      </c>
      <c r="F434" s="136" t="s">
        <v>80</v>
      </c>
      <c r="G434" s="21"/>
      <c r="H434" s="608" t="s">
        <v>2623</v>
      </c>
      <c r="I434" s="35">
        <v>41682.200000000004</v>
      </c>
      <c r="J434" s="35">
        <v>33345.760000000002</v>
      </c>
      <c r="K434" s="34">
        <v>8336.44</v>
      </c>
      <c r="L434" s="34">
        <v>0</v>
      </c>
      <c r="M434" s="34">
        <v>0</v>
      </c>
      <c r="N434" s="34">
        <v>0</v>
      </c>
      <c r="O434" s="138" t="s">
        <v>80</v>
      </c>
      <c r="P434" s="368" t="s">
        <v>80</v>
      </c>
      <c r="Q434" s="107" t="s">
        <v>80</v>
      </c>
      <c r="R434" s="27" t="s">
        <v>86</v>
      </c>
      <c r="S434" s="138"/>
      <c r="T434" s="35">
        <v>0</v>
      </c>
      <c r="U434" s="35">
        <v>0</v>
      </c>
      <c r="V434" s="35">
        <v>0</v>
      </c>
      <c r="W434" s="34">
        <v>0</v>
      </c>
      <c r="X434" s="35">
        <v>0</v>
      </c>
      <c r="Y434" s="34">
        <v>16672.88</v>
      </c>
      <c r="Z434" s="34">
        <v>4168.22</v>
      </c>
      <c r="AA434" s="34">
        <v>0</v>
      </c>
      <c r="AB434" s="34">
        <v>20841.100000000002</v>
      </c>
      <c r="AC434" s="34">
        <v>0</v>
      </c>
      <c r="AD434" s="34">
        <v>0</v>
      </c>
      <c r="AE434" s="34">
        <v>0</v>
      </c>
      <c r="AF434" s="34">
        <v>0</v>
      </c>
      <c r="AG434" s="34">
        <v>0</v>
      </c>
      <c r="AH434" s="34">
        <v>0</v>
      </c>
      <c r="AI434" s="34">
        <v>0</v>
      </c>
      <c r="AJ434" s="34">
        <v>0</v>
      </c>
      <c r="AK434" s="34">
        <v>0</v>
      </c>
      <c r="AL434" s="34">
        <v>0</v>
      </c>
      <c r="AM434" s="34">
        <v>0</v>
      </c>
      <c r="AN434" s="34">
        <v>0</v>
      </c>
      <c r="AO434" s="34">
        <v>0</v>
      </c>
      <c r="AP434" s="34">
        <v>0</v>
      </c>
      <c r="AQ434" s="34">
        <v>0</v>
      </c>
      <c r="AR434" s="34">
        <v>0</v>
      </c>
      <c r="AS434" s="34">
        <v>0</v>
      </c>
      <c r="AT434" s="34">
        <v>0</v>
      </c>
      <c r="AU434" s="34">
        <v>0</v>
      </c>
      <c r="AV434" s="34">
        <v>0</v>
      </c>
      <c r="AW434" s="34">
        <v>0</v>
      </c>
      <c r="AX434" s="34">
        <v>0</v>
      </c>
      <c r="AY434" s="34">
        <v>0</v>
      </c>
      <c r="AZ434" s="34">
        <v>0</v>
      </c>
      <c r="BA434" s="34">
        <v>0</v>
      </c>
      <c r="BB434" s="27"/>
      <c r="BC434" s="27"/>
      <c r="BD434" s="27"/>
      <c r="BE434" s="27"/>
      <c r="BF434" s="27"/>
      <c r="BG434" s="27"/>
      <c r="BH434" s="447" t="s">
        <v>82</v>
      </c>
      <c r="BI434" s="447" t="s">
        <v>2836</v>
      </c>
      <c r="BJ434" s="600"/>
    </row>
    <row r="435" spans="1:72" s="374" customFormat="1" ht="36" outlineLevel="1">
      <c r="A435" s="697"/>
      <c r="B435" s="646" t="s">
        <v>2842</v>
      </c>
      <c r="C435" s="37"/>
      <c r="D435" s="27" t="s">
        <v>2843</v>
      </c>
      <c r="E435" s="27" t="s">
        <v>2844</v>
      </c>
      <c r="F435" s="136" t="s">
        <v>2845</v>
      </c>
      <c r="G435" s="21"/>
      <c r="H435" s="608" t="s">
        <v>2623</v>
      </c>
      <c r="I435" s="35">
        <v>102343.52</v>
      </c>
      <c r="J435" s="35">
        <v>88596.800000000003</v>
      </c>
      <c r="K435" s="34">
        <v>13746.72</v>
      </c>
      <c r="L435" s="34">
        <v>0</v>
      </c>
      <c r="M435" s="34">
        <v>80000</v>
      </c>
      <c r="N435" s="34">
        <v>0</v>
      </c>
      <c r="O435" s="138" t="s">
        <v>80</v>
      </c>
      <c r="P435" s="368" t="s">
        <v>80</v>
      </c>
      <c r="Q435" s="107" t="s">
        <v>80</v>
      </c>
      <c r="R435" s="27" t="s">
        <v>86</v>
      </c>
      <c r="S435" s="138"/>
      <c r="T435" s="35">
        <v>0</v>
      </c>
      <c r="U435" s="35">
        <v>0</v>
      </c>
      <c r="V435" s="35">
        <v>0</v>
      </c>
      <c r="W435" s="34">
        <v>0</v>
      </c>
      <c r="X435" s="35">
        <v>0</v>
      </c>
      <c r="Y435" s="34">
        <v>0</v>
      </c>
      <c r="Z435" s="34">
        <v>0</v>
      </c>
      <c r="AA435" s="34">
        <v>0</v>
      </c>
      <c r="AB435" s="34">
        <v>0</v>
      </c>
      <c r="AC435" s="34">
        <v>0</v>
      </c>
      <c r="AD435" s="34">
        <v>0</v>
      </c>
      <c r="AE435" s="34">
        <v>0</v>
      </c>
      <c r="AF435" s="34">
        <v>0</v>
      </c>
      <c r="AG435" s="34">
        <v>0</v>
      </c>
      <c r="AH435" s="34">
        <v>0</v>
      </c>
      <c r="AI435" s="34">
        <v>0</v>
      </c>
      <c r="AJ435" s="34">
        <v>0</v>
      </c>
      <c r="AK435" s="34">
        <v>0</v>
      </c>
      <c r="AL435" s="34">
        <v>0</v>
      </c>
      <c r="AM435" s="34">
        <v>0</v>
      </c>
      <c r="AN435" s="34">
        <v>0</v>
      </c>
      <c r="AO435" s="34">
        <v>0</v>
      </c>
      <c r="AP435" s="34">
        <v>0</v>
      </c>
      <c r="AQ435" s="34">
        <v>0</v>
      </c>
      <c r="AR435" s="34">
        <v>0</v>
      </c>
      <c r="AS435" s="34">
        <v>0</v>
      </c>
      <c r="AT435" s="34">
        <v>0</v>
      </c>
      <c r="AU435" s="34">
        <v>0</v>
      </c>
      <c r="AV435" s="34">
        <v>0</v>
      </c>
      <c r="AW435" s="34">
        <v>0</v>
      </c>
      <c r="AX435" s="34">
        <v>0</v>
      </c>
      <c r="AY435" s="34">
        <v>0</v>
      </c>
      <c r="AZ435" s="34">
        <v>0</v>
      </c>
      <c r="BA435" s="34">
        <v>0</v>
      </c>
      <c r="BB435" s="27"/>
      <c r="BC435" s="27"/>
      <c r="BD435" s="27"/>
      <c r="BE435" s="27"/>
      <c r="BF435" s="27"/>
      <c r="BG435" s="27"/>
      <c r="BH435" s="447"/>
      <c r="BI435" s="447"/>
      <c r="BJ435" s="600"/>
    </row>
    <row r="436" spans="1:72" s="374" customFormat="1" ht="54" outlineLevel="1">
      <c r="A436" s="697"/>
      <c r="B436" s="646" t="s">
        <v>2846</v>
      </c>
      <c r="C436" s="37"/>
      <c r="D436" s="27" t="s">
        <v>2847</v>
      </c>
      <c r="E436" s="27" t="s">
        <v>2848</v>
      </c>
      <c r="F436" s="136" t="s">
        <v>2849</v>
      </c>
      <c r="G436" s="21"/>
      <c r="H436" s="608" t="s">
        <v>2623</v>
      </c>
      <c r="I436" s="35">
        <v>80000</v>
      </c>
      <c r="J436" s="35">
        <v>80000</v>
      </c>
      <c r="K436" s="34">
        <v>0</v>
      </c>
      <c r="L436" s="34">
        <v>0</v>
      </c>
      <c r="M436" s="34">
        <v>80000</v>
      </c>
      <c r="N436" s="34">
        <v>0</v>
      </c>
      <c r="O436" s="138" t="s">
        <v>80</v>
      </c>
      <c r="P436" s="368" t="s">
        <v>80</v>
      </c>
      <c r="Q436" s="107" t="s">
        <v>80</v>
      </c>
      <c r="R436" s="27" t="s">
        <v>86</v>
      </c>
      <c r="S436" s="138"/>
      <c r="T436" s="35">
        <v>0</v>
      </c>
      <c r="U436" s="35">
        <v>0</v>
      </c>
      <c r="V436" s="35">
        <v>0</v>
      </c>
      <c r="W436" s="34">
        <v>0</v>
      </c>
      <c r="X436" s="35">
        <v>0</v>
      </c>
      <c r="Y436" s="34">
        <v>0</v>
      </c>
      <c r="Z436" s="34">
        <v>0</v>
      </c>
      <c r="AA436" s="34">
        <v>0</v>
      </c>
      <c r="AB436" s="34">
        <v>0</v>
      </c>
      <c r="AC436" s="34">
        <v>0</v>
      </c>
      <c r="AD436" s="34">
        <v>0</v>
      </c>
      <c r="AE436" s="34">
        <v>0</v>
      </c>
      <c r="AF436" s="34">
        <v>0</v>
      </c>
      <c r="AG436" s="34">
        <v>0</v>
      </c>
      <c r="AH436" s="34">
        <v>0</v>
      </c>
      <c r="AI436" s="34">
        <v>0</v>
      </c>
      <c r="AJ436" s="34">
        <v>0</v>
      </c>
      <c r="AK436" s="34">
        <v>0</v>
      </c>
      <c r="AL436" s="34">
        <v>0</v>
      </c>
      <c r="AM436" s="34">
        <v>0</v>
      </c>
      <c r="AN436" s="34">
        <v>0</v>
      </c>
      <c r="AO436" s="34">
        <v>0</v>
      </c>
      <c r="AP436" s="34">
        <v>0</v>
      </c>
      <c r="AQ436" s="34">
        <v>0</v>
      </c>
      <c r="AR436" s="34">
        <v>0</v>
      </c>
      <c r="AS436" s="34">
        <v>0</v>
      </c>
      <c r="AT436" s="34">
        <v>0</v>
      </c>
      <c r="AU436" s="34">
        <v>0</v>
      </c>
      <c r="AV436" s="34">
        <v>0</v>
      </c>
      <c r="AW436" s="34">
        <v>0</v>
      </c>
      <c r="AX436" s="34">
        <v>0</v>
      </c>
      <c r="AY436" s="34">
        <v>0</v>
      </c>
      <c r="AZ436" s="34">
        <v>0</v>
      </c>
      <c r="BA436" s="34">
        <v>0</v>
      </c>
      <c r="BB436" s="27"/>
      <c r="BC436" s="27"/>
      <c r="BD436" s="27"/>
      <c r="BE436" s="27"/>
      <c r="BF436" s="27"/>
      <c r="BG436" s="27"/>
      <c r="BH436" s="447"/>
      <c r="BI436" s="447"/>
      <c r="BJ436" s="600"/>
    </row>
    <row r="437" spans="1:72" s="41" customFormat="1" ht="52.5">
      <c r="A437" s="697"/>
      <c r="B437" s="622" t="s">
        <v>270</v>
      </c>
      <c r="C437" s="64" t="s">
        <v>80</v>
      </c>
      <c r="D437" s="64" t="s">
        <v>80</v>
      </c>
      <c r="E437" s="64" t="s">
        <v>80</v>
      </c>
      <c r="F437" s="64" t="s">
        <v>80</v>
      </c>
      <c r="G437" s="94" t="s">
        <v>80</v>
      </c>
      <c r="H437" s="64" t="s">
        <v>80</v>
      </c>
      <c r="I437" s="45">
        <f t="shared" ref="I437:N437" si="134">SUM(I413:I436)</f>
        <v>1340782.7586000001</v>
      </c>
      <c r="J437" s="45">
        <f t="shared" si="134"/>
        <v>1264203.0166000002</v>
      </c>
      <c r="K437" s="45">
        <f t="shared" si="134"/>
        <v>76579.741999999998</v>
      </c>
      <c r="L437" s="45">
        <f t="shared" si="134"/>
        <v>533471.78</v>
      </c>
      <c r="M437" s="45">
        <f t="shared" si="134"/>
        <v>260175.10729999997</v>
      </c>
      <c r="N437" s="45">
        <f t="shared" si="134"/>
        <v>37825.483</v>
      </c>
      <c r="O437" s="64" t="s">
        <v>80</v>
      </c>
      <c r="P437" s="378" t="s">
        <v>80</v>
      </c>
      <c r="Q437" s="103" t="s">
        <v>80</v>
      </c>
      <c r="R437" s="103" t="s">
        <v>80</v>
      </c>
      <c r="S437" s="64" t="s">
        <v>80</v>
      </c>
      <c r="T437" s="45">
        <f t="shared" ref="T437:BA437" si="135">SUM(T413:T436)</f>
        <v>89031.349530000007</v>
      </c>
      <c r="U437" s="45">
        <f t="shared" si="135"/>
        <v>18273.638067</v>
      </c>
      <c r="V437" s="45">
        <f t="shared" si="135"/>
        <v>33608.408100000001</v>
      </c>
      <c r="W437" s="45">
        <f t="shared" si="135"/>
        <v>143367.75963000002</v>
      </c>
      <c r="X437" s="45">
        <f t="shared" si="135"/>
        <v>810</v>
      </c>
      <c r="Y437" s="45">
        <f t="shared" si="135"/>
        <v>125047.03</v>
      </c>
      <c r="Z437" s="45">
        <f t="shared" si="135"/>
        <v>64116.786</v>
      </c>
      <c r="AA437" s="45">
        <f t="shared" si="135"/>
        <v>8388.15</v>
      </c>
      <c r="AB437" s="45">
        <f t="shared" si="135"/>
        <v>197551.96599999999</v>
      </c>
      <c r="AC437" s="445">
        <f t="shared" si="135"/>
        <v>7756.23</v>
      </c>
      <c r="AD437" s="45">
        <f t="shared" si="135"/>
        <v>0</v>
      </c>
      <c r="AE437" s="45">
        <f t="shared" si="135"/>
        <v>0</v>
      </c>
      <c r="AF437" s="45">
        <f t="shared" si="135"/>
        <v>0</v>
      </c>
      <c r="AG437" s="45">
        <f t="shared" si="135"/>
        <v>0</v>
      </c>
      <c r="AH437" s="45">
        <f t="shared" si="135"/>
        <v>7756.23</v>
      </c>
      <c r="AI437" s="45">
        <f t="shared" si="135"/>
        <v>15000</v>
      </c>
      <c r="AJ437" s="45">
        <f t="shared" si="135"/>
        <v>0</v>
      </c>
      <c r="AK437" s="45">
        <f t="shared" si="135"/>
        <v>0</v>
      </c>
      <c r="AL437" s="45">
        <f t="shared" si="135"/>
        <v>15000</v>
      </c>
      <c r="AM437" s="45">
        <f t="shared" si="135"/>
        <v>0</v>
      </c>
      <c r="AN437" s="45">
        <f t="shared" si="135"/>
        <v>0</v>
      </c>
      <c r="AO437" s="45">
        <f t="shared" si="135"/>
        <v>0</v>
      </c>
      <c r="AP437" s="45">
        <f t="shared" si="135"/>
        <v>0</v>
      </c>
      <c r="AQ437" s="45">
        <f t="shared" si="135"/>
        <v>0</v>
      </c>
      <c r="AR437" s="45">
        <f t="shared" si="135"/>
        <v>0</v>
      </c>
      <c r="AS437" s="45">
        <f t="shared" si="135"/>
        <v>0</v>
      </c>
      <c r="AT437" s="45">
        <f t="shared" si="135"/>
        <v>0</v>
      </c>
      <c r="AU437" s="45">
        <f t="shared" si="135"/>
        <v>0</v>
      </c>
      <c r="AV437" s="45">
        <f t="shared" si="135"/>
        <v>0</v>
      </c>
      <c r="AW437" s="45">
        <f t="shared" si="135"/>
        <v>0</v>
      </c>
      <c r="AX437" s="45">
        <f t="shared" si="135"/>
        <v>26447.52</v>
      </c>
      <c r="AY437" s="45">
        <f t="shared" si="135"/>
        <v>0</v>
      </c>
      <c r="AZ437" s="45">
        <f t="shared" si="135"/>
        <v>0</v>
      </c>
      <c r="BA437" s="45">
        <f t="shared" si="135"/>
        <v>0</v>
      </c>
      <c r="BB437" s="64" t="s">
        <v>80</v>
      </c>
      <c r="BC437" s="64" t="s">
        <v>80</v>
      </c>
      <c r="BD437" s="45">
        <f>SUM(BD413:BD436)</f>
        <v>0</v>
      </c>
      <c r="BE437" s="45">
        <f>SUM(BE413:BE436)</f>
        <v>0</v>
      </c>
      <c r="BF437" s="64" t="s">
        <v>80</v>
      </c>
      <c r="BG437" s="64" t="s">
        <v>80</v>
      </c>
      <c r="BH437" s="64" t="s">
        <v>80</v>
      </c>
      <c r="BI437" s="64" t="s">
        <v>80</v>
      </c>
    </row>
    <row r="438" spans="1:72" s="357" customFormat="1" ht="72" outlineLevel="1">
      <c r="A438" s="697"/>
      <c r="B438" s="648" t="s">
        <v>3</v>
      </c>
      <c r="C438" s="183" t="s">
        <v>697</v>
      </c>
      <c r="D438" s="183" t="s">
        <v>82</v>
      </c>
      <c r="E438" s="183" t="s">
        <v>80</v>
      </c>
      <c r="F438" s="232" t="s">
        <v>80</v>
      </c>
      <c r="G438" s="233">
        <v>4152</v>
      </c>
      <c r="H438" s="234" t="s">
        <v>2367</v>
      </c>
      <c r="I438" s="235">
        <v>18575.498250000001</v>
      </c>
      <c r="J438" s="235">
        <v>18575.498250000001</v>
      </c>
      <c r="K438" s="235">
        <v>0</v>
      </c>
      <c r="L438" s="235">
        <v>0</v>
      </c>
      <c r="M438" s="235">
        <v>12013.857</v>
      </c>
      <c r="N438" s="235">
        <v>0</v>
      </c>
      <c r="O438" s="235">
        <v>0</v>
      </c>
      <c r="P438" s="433" t="s">
        <v>1008</v>
      </c>
      <c r="Q438" s="188">
        <v>43616</v>
      </c>
      <c r="R438" s="183" t="s">
        <v>496</v>
      </c>
      <c r="S438" s="235"/>
      <c r="T438" s="235">
        <v>5742.7019799999998</v>
      </c>
      <c r="U438" s="235">
        <v>0</v>
      </c>
      <c r="V438" s="235">
        <v>12013.857</v>
      </c>
      <c r="W438" s="235">
        <v>17765.2</v>
      </c>
      <c r="X438" s="235">
        <v>0</v>
      </c>
      <c r="Y438" s="235">
        <v>818.94</v>
      </c>
      <c r="Z438" s="235">
        <v>0</v>
      </c>
      <c r="AA438" s="235">
        <v>0</v>
      </c>
      <c r="AB438" s="235">
        <v>818.94</v>
      </c>
      <c r="AC438" s="235">
        <v>0</v>
      </c>
      <c r="AD438" s="185">
        <v>0</v>
      </c>
      <c r="AE438" s="185">
        <v>0</v>
      </c>
      <c r="AF438" s="185">
        <v>0</v>
      </c>
      <c r="AG438" s="185">
        <v>0</v>
      </c>
      <c r="AH438" s="185">
        <v>0</v>
      </c>
      <c r="AI438" s="185">
        <v>0</v>
      </c>
      <c r="AJ438" s="185">
        <v>0</v>
      </c>
      <c r="AK438" s="185">
        <v>0</v>
      </c>
      <c r="AL438" s="185">
        <v>0</v>
      </c>
      <c r="AM438" s="185">
        <v>0</v>
      </c>
      <c r="AN438" s="185">
        <v>0</v>
      </c>
      <c r="AO438" s="185">
        <v>0</v>
      </c>
      <c r="AP438" s="185">
        <v>0</v>
      </c>
      <c r="AQ438" s="185">
        <v>0</v>
      </c>
      <c r="AR438" s="185">
        <v>0</v>
      </c>
      <c r="AS438" s="185">
        <v>0</v>
      </c>
      <c r="AT438" s="185">
        <v>0</v>
      </c>
      <c r="AU438" s="185">
        <v>0</v>
      </c>
      <c r="AV438" s="185">
        <v>0</v>
      </c>
      <c r="AW438" s="185">
        <v>0</v>
      </c>
      <c r="AX438" s="185">
        <v>818.93926999999996</v>
      </c>
      <c r="AY438" s="185">
        <v>0</v>
      </c>
      <c r="AZ438" s="185">
        <v>0</v>
      </c>
      <c r="BA438" s="185">
        <v>0</v>
      </c>
      <c r="BB438" s="183" t="s">
        <v>172</v>
      </c>
      <c r="BC438" s="183" t="s">
        <v>1312</v>
      </c>
      <c r="BD438" s="183">
        <v>0</v>
      </c>
      <c r="BE438" s="183">
        <v>0</v>
      </c>
      <c r="BF438" s="183" t="s">
        <v>1972</v>
      </c>
      <c r="BG438" s="183"/>
      <c r="BH438" s="183" t="s">
        <v>2030</v>
      </c>
      <c r="BI438" s="183" t="s">
        <v>2836</v>
      </c>
      <c r="BJ438" s="599"/>
      <c r="BK438" s="374"/>
      <c r="BL438" s="374"/>
      <c r="BM438" s="374"/>
      <c r="BN438" s="374"/>
      <c r="BO438" s="374"/>
      <c r="BP438" s="374"/>
      <c r="BQ438" s="374"/>
      <c r="BR438" s="374"/>
      <c r="BS438" s="374"/>
      <c r="BT438" s="374"/>
    </row>
    <row r="439" spans="1:72" s="357" customFormat="1" ht="54" outlineLevel="1">
      <c r="A439" s="697"/>
      <c r="B439" s="646" t="s">
        <v>2368</v>
      </c>
      <c r="C439" s="136" t="s">
        <v>2369</v>
      </c>
      <c r="D439" s="37" t="s">
        <v>82</v>
      </c>
      <c r="E439" s="37" t="s">
        <v>80</v>
      </c>
      <c r="F439" s="604" t="s">
        <v>80</v>
      </c>
      <c r="G439" s="21" t="s">
        <v>2118</v>
      </c>
      <c r="H439" s="37" t="s">
        <v>2370</v>
      </c>
      <c r="I439" s="35">
        <v>6500.0020000000004</v>
      </c>
      <c r="J439" s="35">
        <v>6117.2420000000002</v>
      </c>
      <c r="K439" s="34">
        <v>382.76</v>
      </c>
      <c r="L439" s="34">
        <v>0</v>
      </c>
      <c r="M439" s="34">
        <v>4587.9309999999996</v>
      </c>
      <c r="N439" s="34">
        <v>0</v>
      </c>
      <c r="O439" s="138" t="s">
        <v>80</v>
      </c>
      <c r="P439" s="10" t="s">
        <v>80</v>
      </c>
      <c r="Q439" s="10" t="s">
        <v>80</v>
      </c>
      <c r="R439" s="27" t="s">
        <v>1666</v>
      </c>
      <c r="S439" s="138"/>
      <c r="T439" s="34">
        <v>706.45153000000005</v>
      </c>
      <c r="U439" s="34">
        <v>0</v>
      </c>
      <c r="V439" s="34">
        <v>2115.4822300000001</v>
      </c>
      <c r="W439" s="34">
        <v>2821.9337599999999</v>
      </c>
      <c r="X439" s="35">
        <v>0</v>
      </c>
      <c r="Y439" s="34">
        <v>0</v>
      </c>
      <c r="Z439" s="34">
        <v>0</v>
      </c>
      <c r="AA439" s="34">
        <v>0</v>
      </c>
      <c r="AB439" s="34">
        <v>0</v>
      </c>
      <c r="AC439" s="34">
        <v>0</v>
      </c>
      <c r="AD439" s="34">
        <v>0</v>
      </c>
      <c r="AE439" s="34">
        <v>0</v>
      </c>
      <c r="AF439" s="34">
        <v>0</v>
      </c>
      <c r="AG439" s="34">
        <v>0</v>
      </c>
      <c r="AH439" s="34">
        <v>0</v>
      </c>
      <c r="AI439" s="34">
        <v>0</v>
      </c>
      <c r="AJ439" s="34">
        <v>0</v>
      </c>
      <c r="AK439" s="34">
        <v>0</v>
      </c>
      <c r="AL439" s="34">
        <v>0</v>
      </c>
      <c r="AM439" s="34">
        <v>0</v>
      </c>
      <c r="AN439" s="34">
        <v>0</v>
      </c>
      <c r="AO439" s="34">
        <v>0</v>
      </c>
      <c r="AP439" s="34">
        <v>0</v>
      </c>
      <c r="AQ439" s="34">
        <v>0</v>
      </c>
      <c r="AR439" s="34">
        <v>0</v>
      </c>
      <c r="AS439" s="34">
        <v>0</v>
      </c>
      <c r="AT439" s="34">
        <v>0</v>
      </c>
      <c r="AU439" s="34">
        <v>0</v>
      </c>
      <c r="AV439" s="34">
        <v>0</v>
      </c>
      <c r="AW439" s="34">
        <v>0</v>
      </c>
      <c r="AX439" s="34">
        <v>0</v>
      </c>
      <c r="AY439" s="34">
        <v>0</v>
      </c>
      <c r="AZ439" s="34">
        <v>0</v>
      </c>
      <c r="BA439" s="34">
        <v>0</v>
      </c>
      <c r="BB439" s="27" t="s">
        <v>2083</v>
      </c>
      <c r="BC439" s="27" t="s">
        <v>80</v>
      </c>
      <c r="BD439" s="27">
        <v>0</v>
      </c>
      <c r="BE439" s="27">
        <v>0</v>
      </c>
      <c r="BF439" s="27" t="s">
        <v>1970</v>
      </c>
      <c r="BG439" s="27"/>
      <c r="BH439" s="27" t="s">
        <v>2012</v>
      </c>
      <c r="BI439" s="27" t="s">
        <v>2836</v>
      </c>
      <c r="BJ439" s="62"/>
      <c r="BK439" s="374"/>
      <c r="BL439" s="374"/>
      <c r="BM439" s="374"/>
      <c r="BN439" s="374"/>
      <c r="BO439" s="374"/>
      <c r="BP439" s="374"/>
      <c r="BQ439" s="374"/>
      <c r="BR439" s="374"/>
      <c r="BS439" s="374"/>
      <c r="BT439" s="374"/>
    </row>
    <row r="440" spans="1:72" s="357" customFormat="1" ht="54" outlineLevel="1">
      <c r="A440" s="697"/>
      <c r="B440" s="646" t="s">
        <v>2955</v>
      </c>
      <c r="C440" s="136" t="s">
        <v>2119</v>
      </c>
      <c r="D440" s="37" t="s">
        <v>82</v>
      </c>
      <c r="E440" s="27" t="s">
        <v>80</v>
      </c>
      <c r="F440" s="136" t="s">
        <v>80</v>
      </c>
      <c r="G440" s="21" t="s">
        <v>2120</v>
      </c>
      <c r="H440" s="37" t="s">
        <v>2371</v>
      </c>
      <c r="I440" s="35">
        <v>18575.498250000001</v>
      </c>
      <c r="J440" s="35">
        <v>18575.498250000001</v>
      </c>
      <c r="K440" s="34">
        <v>0</v>
      </c>
      <c r="L440" s="34">
        <v>0</v>
      </c>
      <c r="M440" s="34">
        <v>6571.0542500000001</v>
      </c>
      <c r="N440" s="34">
        <v>0</v>
      </c>
      <c r="O440" s="138" t="s">
        <v>80</v>
      </c>
      <c r="P440" s="10" t="s">
        <v>80</v>
      </c>
      <c r="Q440" s="10" t="s">
        <v>80</v>
      </c>
      <c r="R440" s="27" t="s">
        <v>1666</v>
      </c>
      <c r="S440" s="138"/>
      <c r="T440" s="34">
        <v>2190.1269200000002</v>
      </c>
      <c r="U440" s="34">
        <v>0</v>
      </c>
      <c r="V440" s="34">
        <v>6539.0176000000001</v>
      </c>
      <c r="W440" s="34">
        <v>8729.1445199999998</v>
      </c>
      <c r="X440" s="35">
        <v>0</v>
      </c>
      <c r="Y440" s="34">
        <v>9814.3197300000011</v>
      </c>
      <c r="Z440" s="34">
        <v>0</v>
      </c>
      <c r="AA440" s="34">
        <v>32.033999999999999</v>
      </c>
      <c r="AB440" s="34">
        <v>9846.3537300000007</v>
      </c>
      <c r="AC440" s="34">
        <v>0</v>
      </c>
      <c r="AD440" s="34">
        <v>0</v>
      </c>
      <c r="AE440" s="34">
        <v>0</v>
      </c>
      <c r="AF440" s="34">
        <v>0</v>
      </c>
      <c r="AG440" s="34">
        <v>0</v>
      </c>
      <c r="AH440" s="34">
        <v>0</v>
      </c>
      <c r="AI440" s="34">
        <v>0</v>
      </c>
      <c r="AJ440" s="34">
        <v>0</v>
      </c>
      <c r="AK440" s="34">
        <v>0</v>
      </c>
      <c r="AL440" s="34">
        <v>0</v>
      </c>
      <c r="AM440" s="34">
        <v>0</v>
      </c>
      <c r="AN440" s="34">
        <v>0</v>
      </c>
      <c r="AO440" s="34">
        <v>0</v>
      </c>
      <c r="AP440" s="34">
        <v>0</v>
      </c>
      <c r="AQ440" s="34">
        <v>0</v>
      </c>
      <c r="AR440" s="34">
        <v>0</v>
      </c>
      <c r="AS440" s="34">
        <v>0</v>
      </c>
      <c r="AT440" s="34">
        <v>0</v>
      </c>
      <c r="AU440" s="34">
        <v>0</v>
      </c>
      <c r="AV440" s="34">
        <v>0</v>
      </c>
      <c r="AW440" s="34">
        <v>0</v>
      </c>
      <c r="AX440" s="34">
        <v>0</v>
      </c>
      <c r="AY440" s="34">
        <v>0</v>
      </c>
      <c r="AZ440" s="34">
        <v>0</v>
      </c>
      <c r="BA440" s="34">
        <v>0</v>
      </c>
      <c r="BB440" s="27" t="s">
        <v>2083</v>
      </c>
      <c r="BC440" s="27" t="s">
        <v>80</v>
      </c>
      <c r="BD440" s="27">
        <v>0</v>
      </c>
      <c r="BE440" s="27">
        <v>0</v>
      </c>
      <c r="BF440" s="27" t="s">
        <v>1970</v>
      </c>
      <c r="BG440" s="27"/>
      <c r="BH440" s="27" t="s">
        <v>2687</v>
      </c>
      <c r="BI440" s="27" t="s">
        <v>2836</v>
      </c>
      <c r="BJ440" s="62"/>
      <c r="BK440" s="374"/>
      <c r="BL440" s="374"/>
      <c r="BM440" s="374"/>
      <c r="BN440" s="374"/>
      <c r="BO440" s="374"/>
      <c r="BP440" s="374"/>
      <c r="BQ440" s="374"/>
      <c r="BR440" s="374"/>
      <c r="BS440" s="374"/>
      <c r="BT440" s="374"/>
    </row>
    <row r="441" spans="1:72" s="357" customFormat="1" ht="54" outlineLevel="1">
      <c r="A441" s="697"/>
      <c r="B441" s="646" t="s">
        <v>2715</v>
      </c>
      <c r="C441" s="605" t="s">
        <v>2121</v>
      </c>
      <c r="D441" s="37" t="s">
        <v>82</v>
      </c>
      <c r="E441" s="37" t="s">
        <v>80</v>
      </c>
      <c r="F441" s="604" t="s">
        <v>80</v>
      </c>
      <c r="G441" s="21">
        <v>6918</v>
      </c>
      <c r="H441" s="121" t="s">
        <v>2370</v>
      </c>
      <c r="I441" s="35">
        <v>150000</v>
      </c>
      <c r="J441" s="35">
        <v>32706</v>
      </c>
      <c r="K441" s="606">
        <v>117294</v>
      </c>
      <c r="L441" s="34">
        <v>0</v>
      </c>
      <c r="M441" s="34">
        <v>24529.5</v>
      </c>
      <c r="N441" s="34">
        <v>0</v>
      </c>
      <c r="O441" s="138" t="s">
        <v>80</v>
      </c>
      <c r="P441" s="10" t="s">
        <v>80</v>
      </c>
      <c r="Q441" s="10" t="s">
        <v>80</v>
      </c>
      <c r="R441" s="27" t="s">
        <v>1666</v>
      </c>
      <c r="S441" s="138"/>
      <c r="T441" s="34">
        <v>0</v>
      </c>
      <c r="U441" s="34">
        <v>0</v>
      </c>
      <c r="V441" s="34">
        <v>0</v>
      </c>
      <c r="W441" s="34">
        <v>0</v>
      </c>
      <c r="X441" s="35">
        <v>0</v>
      </c>
      <c r="Y441" s="34">
        <v>150000</v>
      </c>
      <c r="Z441" s="34">
        <v>32706</v>
      </c>
      <c r="AA441" s="34">
        <v>117294</v>
      </c>
      <c r="AB441" s="34">
        <v>300000</v>
      </c>
      <c r="AC441" s="34">
        <v>0</v>
      </c>
      <c r="AD441" s="34">
        <v>0</v>
      </c>
      <c r="AE441" s="34">
        <v>0</v>
      </c>
      <c r="AF441" s="34">
        <v>0</v>
      </c>
      <c r="AG441" s="34">
        <v>0</v>
      </c>
      <c r="AH441" s="34">
        <v>0</v>
      </c>
      <c r="AI441" s="34">
        <v>0</v>
      </c>
      <c r="AJ441" s="34">
        <v>0</v>
      </c>
      <c r="AK441" s="34">
        <v>0</v>
      </c>
      <c r="AL441" s="34">
        <v>0</v>
      </c>
      <c r="AM441" s="34">
        <v>0</v>
      </c>
      <c r="AN441" s="34">
        <v>0</v>
      </c>
      <c r="AO441" s="34">
        <v>0</v>
      </c>
      <c r="AP441" s="34">
        <v>0</v>
      </c>
      <c r="AQ441" s="34">
        <v>0</v>
      </c>
      <c r="AR441" s="34">
        <v>0</v>
      </c>
      <c r="AS441" s="34">
        <v>0</v>
      </c>
      <c r="AT441" s="34">
        <v>0</v>
      </c>
      <c r="AU441" s="34">
        <v>0</v>
      </c>
      <c r="AV441" s="34">
        <v>0</v>
      </c>
      <c r="AW441" s="34">
        <v>0</v>
      </c>
      <c r="AX441" s="34">
        <v>0</v>
      </c>
      <c r="AY441" s="34">
        <v>0</v>
      </c>
      <c r="AZ441" s="34">
        <v>0</v>
      </c>
      <c r="BA441" s="34">
        <v>0</v>
      </c>
      <c r="BB441" s="27" t="s">
        <v>80</v>
      </c>
      <c r="BC441" s="27" t="s">
        <v>80</v>
      </c>
      <c r="BD441" s="27">
        <v>0</v>
      </c>
      <c r="BE441" s="27">
        <v>0</v>
      </c>
      <c r="BF441" s="27" t="s">
        <v>1970</v>
      </c>
      <c r="BG441" s="27"/>
      <c r="BH441" s="27" t="s">
        <v>2016</v>
      </c>
      <c r="BI441" s="27" t="s">
        <v>2836</v>
      </c>
      <c r="BJ441" s="62"/>
      <c r="BK441" s="374"/>
      <c r="BL441" s="374"/>
      <c r="BM441" s="374"/>
      <c r="BN441" s="374"/>
      <c r="BO441" s="374"/>
      <c r="BP441" s="374"/>
      <c r="BQ441" s="374"/>
      <c r="BR441" s="374"/>
      <c r="BS441" s="374"/>
      <c r="BT441" s="374"/>
    </row>
    <row r="442" spans="1:72" s="357" customFormat="1" ht="36" outlineLevel="1">
      <c r="A442" s="697"/>
      <c r="B442" s="646" t="s">
        <v>2598</v>
      </c>
      <c r="C442" s="605" t="s">
        <v>2956</v>
      </c>
      <c r="D442" s="37" t="s">
        <v>82</v>
      </c>
      <c r="E442" s="27" t="s">
        <v>80</v>
      </c>
      <c r="F442" s="136" t="s">
        <v>80</v>
      </c>
      <c r="G442" s="21">
        <v>7772</v>
      </c>
      <c r="H442" s="121" t="s">
        <v>2599</v>
      </c>
      <c r="I442" s="35">
        <v>6946</v>
      </c>
      <c r="J442" s="35">
        <v>6846</v>
      </c>
      <c r="K442" s="606">
        <v>100</v>
      </c>
      <c r="L442" s="34">
        <v>0</v>
      </c>
      <c r="M442" s="34">
        <v>3844.09</v>
      </c>
      <c r="N442" s="34">
        <v>0</v>
      </c>
      <c r="O442" s="138" t="s">
        <v>80</v>
      </c>
      <c r="P442" s="10" t="s">
        <v>80</v>
      </c>
      <c r="Q442" s="10" t="s">
        <v>80</v>
      </c>
      <c r="R442" s="27" t="s">
        <v>86</v>
      </c>
      <c r="S442" s="138"/>
      <c r="T442" s="34">
        <v>0</v>
      </c>
      <c r="U442" s="34">
        <v>0</v>
      </c>
      <c r="V442" s="34">
        <v>0</v>
      </c>
      <c r="W442" s="34">
        <v>0</v>
      </c>
      <c r="X442" s="35">
        <v>0</v>
      </c>
      <c r="Y442" s="35">
        <v>6846</v>
      </c>
      <c r="Z442" s="34">
        <v>100</v>
      </c>
      <c r="AA442" s="34">
        <v>0</v>
      </c>
      <c r="AB442" s="34">
        <v>6946</v>
      </c>
      <c r="AC442" s="34">
        <v>0</v>
      </c>
      <c r="AD442" s="34">
        <v>0</v>
      </c>
      <c r="AE442" s="34">
        <v>0</v>
      </c>
      <c r="AF442" s="34">
        <v>0</v>
      </c>
      <c r="AG442" s="34">
        <v>0</v>
      </c>
      <c r="AH442" s="34">
        <v>0</v>
      </c>
      <c r="AI442" s="34">
        <v>0</v>
      </c>
      <c r="AJ442" s="34">
        <v>0</v>
      </c>
      <c r="AK442" s="34">
        <v>0</v>
      </c>
      <c r="AL442" s="34">
        <v>0</v>
      </c>
      <c r="AM442" s="34">
        <v>0</v>
      </c>
      <c r="AN442" s="34">
        <v>0</v>
      </c>
      <c r="AO442" s="34">
        <v>0</v>
      </c>
      <c r="AP442" s="34">
        <v>0</v>
      </c>
      <c r="AQ442" s="34">
        <v>0</v>
      </c>
      <c r="AR442" s="34">
        <v>0</v>
      </c>
      <c r="AS442" s="34">
        <v>0</v>
      </c>
      <c r="AT442" s="34">
        <v>0</v>
      </c>
      <c r="AU442" s="34">
        <v>0</v>
      </c>
      <c r="AV442" s="34">
        <v>0</v>
      </c>
      <c r="AW442" s="34">
        <v>0</v>
      </c>
      <c r="AX442" s="34">
        <v>0</v>
      </c>
      <c r="AY442" s="34">
        <v>0</v>
      </c>
      <c r="AZ442" s="34">
        <v>0</v>
      </c>
      <c r="BA442" s="34">
        <v>0</v>
      </c>
      <c r="BB442" s="27"/>
      <c r="BC442" s="27"/>
      <c r="BD442" s="27"/>
      <c r="BE442" s="27"/>
      <c r="BF442" s="27"/>
      <c r="BG442" s="27"/>
      <c r="BH442" s="27" t="s">
        <v>2016</v>
      </c>
      <c r="BI442" s="27" t="s">
        <v>2836</v>
      </c>
      <c r="BJ442" s="62"/>
      <c r="BK442" s="374"/>
      <c r="BL442" s="374"/>
      <c r="BM442" s="374"/>
      <c r="BN442" s="374"/>
      <c r="BO442" s="374"/>
      <c r="BP442" s="374"/>
      <c r="BQ442" s="374"/>
      <c r="BR442" s="374"/>
      <c r="BS442" s="374"/>
      <c r="BT442" s="374"/>
    </row>
    <row r="443" spans="1:72" s="357" customFormat="1" ht="42" customHeight="1" outlineLevel="1">
      <c r="A443" s="697"/>
      <c r="B443" s="646" t="s">
        <v>2600</v>
      </c>
      <c r="C443" s="605" t="s">
        <v>2957</v>
      </c>
      <c r="D443" s="37" t="s">
        <v>82</v>
      </c>
      <c r="E443" s="37" t="s">
        <v>80</v>
      </c>
      <c r="F443" s="604" t="s">
        <v>80</v>
      </c>
      <c r="G443" s="607"/>
      <c r="H443" s="121" t="s">
        <v>2599</v>
      </c>
      <c r="I443" s="35">
        <v>2900</v>
      </c>
      <c r="J443" s="35">
        <v>2900</v>
      </c>
      <c r="K443" s="606">
        <v>0</v>
      </c>
      <c r="L443" s="34">
        <v>0</v>
      </c>
      <c r="M443" s="34">
        <v>1412.61</v>
      </c>
      <c r="N443" s="34">
        <v>0</v>
      </c>
      <c r="O443" s="138" t="s">
        <v>80</v>
      </c>
      <c r="P443" s="10" t="s">
        <v>80</v>
      </c>
      <c r="Q443" s="10" t="s">
        <v>80</v>
      </c>
      <c r="R443" s="27" t="s">
        <v>86</v>
      </c>
      <c r="S443" s="138"/>
      <c r="T443" s="34">
        <v>0</v>
      </c>
      <c r="U443" s="34">
        <v>0</v>
      </c>
      <c r="V443" s="34">
        <v>0</v>
      </c>
      <c r="W443" s="34">
        <v>0</v>
      </c>
      <c r="X443" s="35">
        <v>0</v>
      </c>
      <c r="Y443" s="35">
        <v>2900</v>
      </c>
      <c r="Z443" s="34">
        <v>0</v>
      </c>
      <c r="AA443" s="34">
        <v>0</v>
      </c>
      <c r="AB443" s="34">
        <v>2900</v>
      </c>
      <c r="AC443" s="34">
        <v>0</v>
      </c>
      <c r="AD443" s="34">
        <v>0</v>
      </c>
      <c r="AE443" s="34">
        <v>0</v>
      </c>
      <c r="AF443" s="34">
        <v>0</v>
      </c>
      <c r="AG443" s="34">
        <v>0</v>
      </c>
      <c r="AH443" s="34">
        <v>0</v>
      </c>
      <c r="AI443" s="34">
        <v>0</v>
      </c>
      <c r="AJ443" s="34">
        <v>0</v>
      </c>
      <c r="AK443" s="34">
        <v>0</v>
      </c>
      <c r="AL443" s="34">
        <v>0</v>
      </c>
      <c r="AM443" s="34">
        <v>0</v>
      </c>
      <c r="AN443" s="34">
        <v>0</v>
      </c>
      <c r="AO443" s="34">
        <v>0</v>
      </c>
      <c r="AP443" s="34">
        <v>0</v>
      </c>
      <c r="AQ443" s="34">
        <v>0</v>
      </c>
      <c r="AR443" s="34">
        <v>0</v>
      </c>
      <c r="AS443" s="34">
        <v>0</v>
      </c>
      <c r="AT443" s="34">
        <v>0</v>
      </c>
      <c r="AU443" s="34">
        <v>0</v>
      </c>
      <c r="AV443" s="34">
        <v>0</v>
      </c>
      <c r="AW443" s="34">
        <v>0</v>
      </c>
      <c r="AX443" s="34">
        <v>0</v>
      </c>
      <c r="AY443" s="34">
        <v>0</v>
      </c>
      <c r="AZ443" s="34">
        <v>0</v>
      </c>
      <c r="BA443" s="34">
        <v>0</v>
      </c>
      <c r="BB443" s="27"/>
      <c r="BC443" s="27"/>
      <c r="BD443" s="27"/>
      <c r="BE443" s="27"/>
      <c r="BF443" s="27"/>
      <c r="BG443" s="27"/>
      <c r="BH443" s="27" t="s">
        <v>2016</v>
      </c>
      <c r="BI443" s="27" t="s">
        <v>2836</v>
      </c>
      <c r="BJ443" s="62"/>
      <c r="BK443" s="374"/>
      <c r="BL443" s="374"/>
      <c r="BM443" s="374"/>
      <c r="BN443" s="374"/>
      <c r="BO443" s="374"/>
      <c r="BP443" s="374"/>
      <c r="BQ443" s="374"/>
      <c r="BR443" s="374"/>
      <c r="BS443" s="374"/>
      <c r="BT443" s="374"/>
    </row>
    <row r="444" spans="1:72" s="357" customFormat="1" ht="42" customHeight="1" outlineLevel="1">
      <c r="A444" s="697"/>
      <c r="B444" s="646" t="s">
        <v>2601</v>
      </c>
      <c r="C444" s="605" t="s">
        <v>2958</v>
      </c>
      <c r="D444" s="37" t="s">
        <v>82</v>
      </c>
      <c r="E444" s="27" t="s">
        <v>80</v>
      </c>
      <c r="F444" s="136" t="s">
        <v>80</v>
      </c>
      <c r="G444" s="607"/>
      <c r="H444" s="121" t="s">
        <v>2599</v>
      </c>
      <c r="I444" s="35">
        <v>3568</v>
      </c>
      <c r="J444" s="35">
        <v>3568</v>
      </c>
      <c r="K444" s="606">
        <v>0</v>
      </c>
      <c r="L444" s="34">
        <v>0</v>
      </c>
      <c r="M444" s="34">
        <v>2676</v>
      </c>
      <c r="N444" s="34">
        <v>0</v>
      </c>
      <c r="O444" s="138" t="s">
        <v>80</v>
      </c>
      <c r="P444" s="10" t="s">
        <v>80</v>
      </c>
      <c r="Q444" s="10" t="s">
        <v>80</v>
      </c>
      <c r="R444" s="27" t="s">
        <v>86</v>
      </c>
      <c r="S444" s="138"/>
      <c r="T444" s="34">
        <v>0</v>
      </c>
      <c r="U444" s="34">
        <v>0</v>
      </c>
      <c r="V444" s="34">
        <v>0</v>
      </c>
      <c r="W444" s="34">
        <v>0</v>
      </c>
      <c r="X444" s="35">
        <v>0</v>
      </c>
      <c r="Y444" s="35">
        <v>3568</v>
      </c>
      <c r="Z444" s="34">
        <v>0</v>
      </c>
      <c r="AA444" s="34">
        <v>0</v>
      </c>
      <c r="AB444" s="34">
        <v>3568</v>
      </c>
      <c r="AC444" s="34">
        <v>0</v>
      </c>
      <c r="AD444" s="34">
        <v>0</v>
      </c>
      <c r="AE444" s="34">
        <v>0</v>
      </c>
      <c r="AF444" s="34">
        <v>0</v>
      </c>
      <c r="AG444" s="34">
        <v>0</v>
      </c>
      <c r="AH444" s="34">
        <v>0</v>
      </c>
      <c r="AI444" s="34">
        <v>0</v>
      </c>
      <c r="AJ444" s="34">
        <v>0</v>
      </c>
      <c r="AK444" s="34">
        <v>0</v>
      </c>
      <c r="AL444" s="34">
        <v>0</v>
      </c>
      <c r="AM444" s="34">
        <v>0</v>
      </c>
      <c r="AN444" s="34">
        <v>0</v>
      </c>
      <c r="AO444" s="34">
        <v>0</v>
      </c>
      <c r="AP444" s="34">
        <v>0</v>
      </c>
      <c r="AQ444" s="34">
        <v>0</v>
      </c>
      <c r="AR444" s="34">
        <v>0</v>
      </c>
      <c r="AS444" s="34">
        <v>0</v>
      </c>
      <c r="AT444" s="34">
        <v>0</v>
      </c>
      <c r="AU444" s="34">
        <v>0</v>
      </c>
      <c r="AV444" s="34">
        <v>0</v>
      </c>
      <c r="AW444" s="34">
        <v>0</v>
      </c>
      <c r="AX444" s="34">
        <v>0</v>
      </c>
      <c r="AY444" s="34">
        <v>0</v>
      </c>
      <c r="AZ444" s="34">
        <v>0</v>
      </c>
      <c r="BA444" s="34">
        <v>0</v>
      </c>
      <c r="BB444" s="27"/>
      <c r="BC444" s="27"/>
      <c r="BD444" s="27"/>
      <c r="BE444" s="27"/>
      <c r="BF444" s="27"/>
      <c r="BG444" s="27"/>
      <c r="BH444" s="27" t="s">
        <v>2016</v>
      </c>
      <c r="BI444" s="27" t="s">
        <v>2836</v>
      </c>
      <c r="BJ444" s="62"/>
      <c r="BK444" s="374"/>
      <c r="BL444" s="374"/>
      <c r="BM444" s="374"/>
      <c r="BN444" s="374"/>
      <c r="BO444" s="374"/>
      <c r="BP444" s="374"/>
      <c r="BQ444" s="374"/>
      <c r="BR444" s="374"/>
      <c r="BS444" s="374"/>
      <c r="BT444" s="374"/>
    </row>
    <row r="445" spans="1:72" s="41" customFormat="1" ht="54" customHeight="1">
      <c r="A445" s="697"/>
      <c r="B445" s="634" t="s">
        <v>271</v>
      </c>
      <c r="C445" s="63" t="s">
        <v>80</v>
      </c>
      <c r="D445" s="63" t="s">
        <v>80</v>
      </c>
      <c r="E445" s="63" t="s">
        <v>80</v>
      </c>
      <c r="F445" s="63" t="s">
        <v>80</v>
      </c>
      <c r="G445" s="95" t="s">
        <v>80</v>
      </c>
      <c r="H445" s="63" t="s">
        <v>80</v>
      </c>
      <c r="I445" s="26">
        <f t="shared" ref="I445:N445" si="136">SUM(I438:I444)</f>
        <v>207064.99849999999</v>
      </c>
      <c r="J445" s="26">
        <f t="shared" si="136"/>
        <v>89288.238500000007</v>
      </c>
      <c r="K445" s="26">
        <f t="shared" si="136"/>
        <v>117776.76</v>
      </c>
      <c r="L445" s="26">
        <f t="shared" si="136"/>
        <v>0</v>
      </c>
      <c r="M445" s="26">
        <f t="shared" si="136"/>
        <v>55635.042249999999</v>
      </c>
      <c r="N445" s="26">
        <f t="shared" si="136"/>
        <v>0</v>
      </c>
      <c r="O445" s="63" t="s">
        <v>80</v>
      </c>
      <c r="P445" s="379" t="s">
        <v>80</v>
      </c>
      <c r="Q445" s="104" t="s">
        <v>80</v>
      </c>
      <c r="R445" s="104" t="s">
        <v>80</v>
      </c>
      <c r="S445" s="63" t="s">
        <v>80</v>
      </c>
      <c r="T445" s="26">
        <f t="shared" ref="T445:BA445" si="137">SUM(T438:T444)</f>
        <v>8639.2804300000007</v>
      </c>
      <c r="U445" s="26">
        <f t="shared" si="137"/>
        <v>0</v>
      </c>
      <c r="V445" s="26">
        <f t="shared" si="137"/>
        <v>20668.356830000001</v>
      </c>
      <c r="W445" s="26">
        <f t="shared" si="137"/>
        <v>29316.278279999999</v>
      </c>
      <c r="X445" s="26">
        <f t="shared" si="137"/>
        <v>0</v>
      </c>
      <c r="Y445" s="26">
        <f t="shared" si="137"/>
        <v>173947.25972999999</v>
      </c>
      <c r="Z445" s="26">
        <f t="shared" si="137"/>
        <v>32806</v>
      </c>
      <c r="AA445" s="26">
        <f t="shared" si="137"/>
        <v>117326.034</v>
      </c>
      <c r="AB445" s="26">
        <f t="shared" si="137"/>
        <v>324079.29372999998</v>
      </c>
      <c r="AC445" s="448">
        <f t="shared" si="137"/>
        <v>0</v>
      </c>
      <c r="AD445" s="26">
        <f t="shared" si="137"/>
        <v>0</v>
      </c>
      <c r="AE445" s="26">
        <f t="shared" si="137"/>
        <v>0</v>
      </c>
      <c r="AF445" s="26">
        <f t="shared" si="137"/>
        <v>0</v>
      </c>
      <c r="AG445" s="26">
        <f t="shared" si="137"/>
        <v>0</v>
      </c>
      <c r="AH445" s="26">
        <f t="shared" si="137"/>
        <v>0</v>
      </c>
      <c r="AI445" s="26">
        <f t="shared" si="137"/>
        <v>0</v>
      </c>
      <c r="AJ445" s="26">
        <f t="shared" si="137"/>
        <v>0</v>
      </c>
      <c r="AK445" s="26">
        <f t="shared" si="137"/>
        <v>0</v>
      </c>
      <c r="AL445" s="26">
        <f t="shared" si="137"/>
        <v>0</v>
      </c>
      <c r="AM445" s="26">
        <f t="shared" si="137"/>
        <v>0</v>
      </c>
      <c r="AN445" s="26">
        <f t="shared" si="137"/>
        <v>0</v>
      </c>
      <c r="AO445" s="26">
        <f t="shared" si="137"/>
        <v>0</v>
      </c>
      <c r="AP445" s="26">
        <f t="shared" si="137"/>
        <v>0</v>
      </c>
      <c r="AQ445" s="26">
        <f t="shared" si="137"/>
        <v>0</v>
      </c>
      <c r="AR445" s="26">
        <f t="shared" si="137"/>
        <v>0</v>
      </c>
      <c r="AS445" s="26">
        <f t="shared" si="137"/>
        <v>0</v>
      </c>
      <c r="AT445" s="26">
        <f t="shared" si="137"/>
        <v>0</v>
      </c>
      <c r="AU445" s="26">
        <f t="shared" si="137"/>
        <v>0</v>
      </c>
      <c r="AV445" s="26">
        <f t="shared" si="137"/>
        <v>0</v>
      </c>
      <c r="AW445" s="26">
        <f t="shared" si="137"/>
        <v>0</v>
      </c>
      <c r="AX445" s="26">
        <f t="shared" si="137"/>
        <v>818.93926999999996</v>
      </c>
      <c r="AY445" s="26">
        <f t="shared" si="137"/>
        <v>0</v>
      </c>
      <c r="AZ445" s="26">
        <f t="shared" si="137"/>
        <v>0</v>
      </c>
      <c r="BA445" s="26">
        <f t="shared" si="137"/>
        <v>0</v>
      </c>
      <c r="BB445" s="63" t="s">
        <v>80</v>
      </c>
      <c r="BC445" s="63" t="s">
        <v>80</v>
      </c>
      <c r="BD445" s="26">
        <f>SUM(BD438:BD444)</f>
        <v>0</v>
      </c>
      <c r="BE445" s="26">
        <f>SUM(BE438:BE444)</f>
        <v>0</v>
      </c>
      <c r="BF445" s="63" t="s">
        <v>80</v>
      </c>
      <c r="BG445" s="63" t="s">
        <v>80</v>
      </c>
      <c r="BH445" s="377" t="s">
        <v>80</v>
      </c>
      <c r="BI445" s="377" t="s">
        <v>80</v>
      </c>
    </row>
    <row r="446" spans="1:72" s="41" customFormat="1" ht="45.75" customHeight="1">
      <c r="A446" s="697"/>
      <c r="B446" s="627" t="s">
        <v>13</v>
      </c>
      <c r="C446" s="65" t="s">
        <v>80</v>
      </c>
      <c r="D446" s="65" t="s">
        <v>80</v>
      </c>
      <c r="E446" s="65" t="s">
        <v>80</v>
      </c>
      <c r="F446" s="65" t="s">
        <v>80</v>
      </c>
      <c r="G446" s="93" t="s">
        <v>80</v>
      </c>
      <c r="H446" s="65" t="s">
        <v>80</v>
      </c>
      <c r="I446" s="44">
        <f t="shared" ref="I446:N446" si="138">I437+I445</f>
        <v>1547847.7571</v>
      </c>
      <c r="J446" s="44">
        <f t="shared" si="138"/>
        <v>1353491.2551000002</v>
      </c>
      <c r="K446" s="44">
        <f t="shared" si="138"/>
        <v>194356.50199999998</v>
      </c>
      <c r="L446" s="44">
        <f t="shared" si="138"/>
        <v>533471.78</v>
      </c>
      <c r="M446" s="44">
        <f t="shared" si="138"/>
        <v>315810.14954999997</v>
      </c>
      <c r="N446" s="44">
        <f t="shared" si="138"/>
        <v>37825.483</v>
      </c>
      <c r="O446" s="65" t="s">
        <v>80</v>
      </c>
      <c r="P446" s="380" t="s">
        <v>80</v>
      </c>
      <c r="Q446" s="102" t="s">
        <v>80</v>
      </c>
      <c r="R446" s="102" t="s">
        <v>80</v>
      </c>
      <c r="S446" s="65" t="s">
        <v>80</v>
      </c>
      <c r="T446" s="44">
        <f t="shared" ref="T446:BA446" si="139">T437+T445</f>
        <v>97670.629960000006</v>
      </c>
      <c r="U446" s="44">
        <f t="shared" si="139"/>
        <v>18273.638067</v>
      </c>
      <c r="V446" s="44">
        <f t="shared" si="139"/>
        <v>54276.764930000005</v>
      </c>
      <c r="W446" s="44">
        <f t="shared" si="139"/>
        <v>172684.03791000001</v>
      </c>
      <c r="X446" s="44">
        <f t="shared" si="139"/>
        <v>810</v>
      </c>
      <c r="Y446" s="44">
        <f t="shared" si="139"/>
        <v>298994.28972999996</v>
      </c>
      <c r="Z446" s="44">
        <f t="shared" si="139"/>
        <v>96922.785999999993</v>
      </c>
      <c r="AA446" s="44">
        <f t="shared" si="139"/>
        <v>125714.18399999999</v>
      </c>
      <c r="AB446" s="44">
        <f t="shared" si="139"/>
        <v>521631.25972999993</v>
      </c>
      <c r="AC446" s="449">
        <f t="shared" si="139"/>
        <v>7756.23</v>
      </c>
      <c r="AD446" s="44">
        <f t="shared" si="139"/>
        <v>0</v>
      </c>
      <c r="AE446" s="44">
        <f t="shared" si="139"/>
        <v>0</v>
      </c>
      <c r="AF446" s="44">
        <f t="shared" si="139"/>
        <v>0</v>
      </c>
      <c r="AG446" s="44">
        <f t="shared" si="139"/>
        <v>0</v>
      </c>
      <c r="AH446" s="44">
        <f t="shared" si="139"/>
        <v>7756.23</v>
      </c>
      <c r="AI446" s="44">
        <f t="shared" si="139"/>
        <v>15000</v>
      </c>
      <c r="AJ446" s="44">
        <f t="shared" si="139"/>
        <v>0</v>
      </c>
      <c r="AK446" s="44">
        <f t="shared" si="139"/>
        <v>0</v>
      </c>
      <c r="AL446" s="44">
        <f t="shared" si="139"/>
        <v>15000</v>
      </c>
      <c r="AM446" s="44">
        <f t="shared" si="139"/>
        <v>0</v>
      </c>
      <c r="AN446" s="44">
        <f t="shared" si="139"/>
        <v>0</v>
      </c>
      <c r="AO446" s="44">
        <f t="shared" si="139"/>
        <v>0</v>
      </c>
      <c r="AP446" s="44">
        <f t="shared" si="139"/>
        <v>0</v>
      </c>
      <c r="AQ446" s="44">
        <f t="shared" si="139"/>
        <v>0</v>
      </c>
      <c r="AR446" s="44">
        <f t="shared" si="139"/>
        <v>0</v>
      </c>
      <c r="AS446" s="44">
        <f t="shared" si="139"/>
        <v>0</v>
      </c>
      <c r="AT446" s="44">
        <f t="shared" si="139"/>
        <v>0</v>
      </c>
      <c r="AU446" s="44">
        <f t="shared" si="139"/>
        <v>0</v>
      </c>
      <c r="AV446" s="44">
        <f t="shared" si="139"/>
        <v>0</v>
      </c>
      <c r="AW446" s="44">
        <f t="shared" si="139"/>
        <v>0</v>
      </c>
      <c r="AX446" s="44">
        <f t="shared" si="139"/>
        <v>27266.459269999999</v>
      </c>
      <c r="AY446" s="44">
        <f t="shared" si="139"/>
        <v>0</v>
      </c>
      <c r="AZ446" s="44">
        <f t="shared" si="139"/>
        <v>0</v>
      </c>
      <c r="BA446" s="44">
        <f t="shared" si="139"/>
        <v>0</v>
      </c>
      <c r="BB446" s="65" t="s">
        <v>80</v>
      </c>
      <c r="BC446" s="65" t="s">
        <v>80</v>
      </c>
      <c r="BD446" s="44">
        <f>BD437+BD445</f>
        <v>0</v>
      </c>
      <c r="BE446" s="44">
        <f>BE437+BE445</f>
        <v>0</v>
      </c>
      <c r="BF446" s="65" t="s">
        <v>80</v>
      </c>
      <c r="BG446" s="65" t="s">
        <v>80</v>
      </c>
      <c r="BH446" s="389" t="s">
        <v>80</v>
      </c>
      <c r="BI446" s="389" t="s">
        <v>80</v>
      </c>
    </row>
    <row r="447" spans="1:72" s="50" customFormat="1" ht="47.25" customHeight="1" outlineLevel="1">
      <c r="A447" s="698" t="s">
        <v>1969</v>
      </c>
      <c r="B447" s="649" t="s">
        <v>603</v>
      </c>
      <c r="C447" s="478">
        <v>3064</v>
      </c>
      <c r="D447" s="479" t="s">
        <v>2165</v>
      </c>
      <c r="E447" s="479" t="s">
        <v>80</v>
      </c>
      <c r="F447" s="480" t="s">
        <v>80</v>
      </c>
      <c r="G447" s="480">
        <v>4592</v>
      </c>
      <c r="H447" s="479" t="s">
        <v>2188</v>
      </c>
      <c r="I447" s="481">
        <v>78000</v>
      </c>
      <c r="J447" s="481">
        <v>78000</v>
      </c>
      <c r="K447" s="482">
        <v>0</v>
      </c>
      <c r="L447" s="483">
        <v>0</v>
      </c>
      <c r="M447" s="483">
        <v>66300</v>
      </c>
      <c r="N447" s="483">
        <v>0</v>
      </c>
      <c r="O447" s="484" t="s">
        <v>80</v>
      </c>
      <c r="P447" s="485" t="s">
        <v>2850</v>
      </c>
      <c r="Q447" s="486" t="s">
        <v>1086</v>
      </c>
      <c r="R447" s="479" t="s">
        <v>86</v>
      </c>
      <c r="S447" s="484">
        <v>45313</v>
      </c>
      <c r="T447" s="487">
        <v>0</v>
      </c>
      <c r="U447" s="487">
        <v>18.995999999999999</v>
      </c>
      <c r="V447" s="487">
        <v>0</v>
      </c>
      <c r="W447" s="482">
        <v>18.995999999999999</v>
      </c>
      <c r="X447" s="482">
        <v>0</v>
      </c>
      <c r="Y447" s="482">
        <v>15650</v>
      </c>
      <c r="Z447" s="482">
        <v>3580</v>
      </c>
      <c r="AA447" s="482">
        <v>38800</v>
      </c>
      <c r="AB447" s="482">
        <v>58030</v>
      </c>
      <c r="AC447" s="488">
        <v>0</v>
      </c>
      <c r="AD447" s="482">
        <v>800</v>
      </c>
      <c r="AE447" s="482">
        <v>0</v>
      </c>
      <c r="AF447" s="482">
        <v>7200</v>
      </c>
      <c r="AG447" s="482">
        <v>8000</v>
      </c>
      <c r="AH447" s="482">
        <v>0</v>
      </c>
      <c r="AI447" s="482">
        <v>7000</v>
      </c>
      <c r="AJ447" s="482">
        <v>0</v>
      </c>
      <c r="AK447" s="482">
        <v>0</v>
      </c>
      <c r="AL447" s="482">
        <v>7000</v>
      </c>
      <c r="AM447" s="482">
        <v>0</v>
      </c>
      <c r="AN447" s="482">
        <v>7000</v>
      </c>
      <c r="AO447" s="482">
        <v>0</v>
      </c>
      <c r="AP447" s="482">
        <v>18000</v>
      </c>
      <c r="AQ447" s="482">
        <v>25000</v>
      </c>
      <c r="AR447" s="482">
        <v>0</v>
      </c>
      <c r="AS447" s="482">
        <v>850</v>
      </c>
      <c r="AT447" s="482">
        <v>3580</v>
      </c>
      <c r="AU447" s="482">
        <v>13600</v>
      </c>
      <c r="AV447" s="482">
        <v>18030</v>
      </c>
      <c r="AW447" s="482">
        <v>0</v>
      </c>
      <c r="AX447" s="482">
        <v>7781</v>
      </c>
      <c r="AY447" s="482">
        <v>26558.268723000001</v>
      </c>
      <c r="AZ447" s="482">
        <v>0</v>
      </c>
      <c r="BA447" s="482">
        <v>0</v>
      </c>
      <c r="BB447" s="479" t="s">
        <v>2115</v>
      </c>
      <c r="BC447" s="480"/>
      <c r="BD447" s="482">
        <v>4294.4070000000002</v>
      </c>
      <c r="BE447" s="482">
        <v>0</v>
      </c>
      <c r="BF447" s="489" t="s">
        <v>1970</v>
      </c>
      <c r="BG447" s="480" t="s">
        <v>2363</v>
      </c>
      <c r="BH447" s="480" t="s">
        <v>2037</v>
      </c>
      <c r="BI447" s="480" t="s">
        <v>2722</v>
      </c>
      <c r="BJ447" s="602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</row>
    <row r="448" spans="1:72" s="50" customFormat="1" ht="47.25" customHeight="1" outlineLevel="1">
      <c r="A448" s="698"/>
      <c r="B448" s="649" t="s">
        <v>739</v>
      </c>
      <c r="C448" s="478">
        <v>11245</v>
      </c>
      <c r="D448" s="479" t="s">
        <v>2165</v>
      </c>
      <c r="E448" s="479" t="s">
        <v>80</v>
      </c>
      <c r="F448" s="480" t="s">
        <v>80</v>
      </c>
      <c r="G448" s="480">
        <v>4593</v>
      </c>
      <c r="H448" s="479" t="s">
        <v>737</v>
      </c>
      <c r="I448" s="481">
        <v>80020.39</v>
      </c>
      <c r="J448" s="482">
        <v>48189</v>
      </c>
      <c r="K448" s="482">
        <v>31831.39</v>
      </c>
      <c r="L448" s="483">
        <v>0</v>
      </c>
      <c r="M448" s="483">
        <v>43370.1</v>
      </c>
      <c r="N448" s="483">
        <v>0</v>
      </c>
      <c r="O448" s="484">
        <v>45657</v>
      </c>
      <c r="P448" s="485">
        <v>45028</v>
      </c>
      <c r="Q448" s="486" t="s">
        <v>1086</v>
      </c>
      <c r="R448" s="479" t="s">
        <v>81</v>
      </c>
      <c r="S448" s="484">
        <v>44805</v>
      </c>
      <c r="T448" s="487">
        <v>2079.2600000000002</v>
      </c>
      <c r="U448" s="487">
        <v>110.82</v>
      </c>
      <c r="V448" s="487">
        <v>18713.330000000002</v>
      </c>
      <c r="W448" s="482">
        <v>20903.410000000003</v>
      </c>
      <c r="X448" s="482">
        <v>0</v>
      </c>
      <c r="Y448" s="482">
        <v>5000</v>
      </c>
      <c r="Z448" s="482">
        <v>7000</v>
      </c>
      <c r="AA448" s="482">
        <v>43000</v>
      </c>
      <c r="AB448" s="482">
        <v>55000</v>
      </c>
      <c r="AC448" s="488">
        <v>0</v>
      </c>
      <c r="AD448" s="482">
        <v>0</v>
      </c>
      <c r="AE448" s="482">
        <v>0</v>
      </c>
      <c r="AF448" s="482">
        <v>0</v>
      </c>
      <c r="AG448" s="482">
        <v>0</v>
      </c>
      <c r="AH448" s="482">
        <v>0</v>
      </c>
      <c r="AI448" s="482">
        <v>5000</v>
      </c>
      <c r="AJ448" s="482">
        <v>7000</v>
      </c>
      <c r="AK448" s="482">
        <v>43000</v>
      </c>
      <c r="AL448" s="482">
        <v>55000</v>
      </c>
      <c r="AM448" s="482">
        <v>43200</v>
      </c>
      <c r="AN448" s="482">
        <v>0</v>
      </c>
      <c r="AO448" s="482">
        <v>0</v>
      </c>
      <c r="AP448" s="482">
        <v>0</v>
      </c>
      <c r="AQ448" s="482">
        <v>0</v>
      </c>
      <c r="AR448" s="482">
        <v>0</v>
      </c>
      <c r="AS448" s="482">
        <v>0</v>
      </c>
      <c r="AT448" s="482">
        <v>0</v>
      </c>
      <c r="AU448" s="482">
        <v>0</v>
      </c>
      <c r="AV448" s="482">
        <v>0</v>
      </c>
      <c r="AW448" s="482">
        <v>0</v>
      </c>
      <c r="AX448" s="482">
        <v>0</v>
      </c>
      <c r="AY448" s="482">
        <v>43369.902918</v>
      </c>
      <c r="AZ448" s="482">
        <v>0</v>
      </c>
      <c r="BA448" s="482">
        <v>0</v>
      </c>
      <c r="BB448" s="479" t="s">
        <v>738</v>
      </c>
      <c r="BC448" s="480"/>
      <c r="BD448" s="482">
        <v>2409.4389999999999</v>
      </c>
      <c r="BE448" s="482">
        <v>2190.0819999999999</v>
      </c>
      <c r="BF448" s="489" t="s">
        <v>1970</v>
      </c>
      <c r="BG448" s="480" t="s">
        <v>2364</v>
      </c>
      <c r="BH448" s="480" t="s">
        <v>2851</v>
      </c>
      <c r="BI448" s="480" t="s">
        <v>2722</v>
      </c>
      <c r="BJ448" s="602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</row>
    <row r="449" spans="1:72" s="50" customFormat="1" ht="47.25" customHeight="1" outlineLevel="1">
      <c r="A449" s="698"/>
      <c r="B449" s="621" t="s">
        <v>2852</v>
      </c>
      <c r="C449" s="429"/>
      <c r="D449" s="360" t="s">
        <v>2165</v>
      </c>
      <c r="E449" s="360" t="s">
        <v>80</v>
      </c>
      <c r="F449" s="360" t="s">
        <v>80</v>
      </c>
      <c r="G449" s="253">
        <v>3893</v>
      </c>
      <c r="H449" s="360" t="s">
        <v>2188</v>
      </c>
      <c r="I449" s="34">
        <v>35000</v>
      </c>
      <c r="J449" s="34">
        <v>35000</v>
      </c>
      <c r="K449" s="359">
        <v>0</v>
      </c>
      <c r="L449" s="7">
        <v>0</v>
      </c>
      <c r="M449" s="7">
        <v>0</v>
      </c>
      <c r="N449" s="7">
        <v>0</v>
      </c>
      <c r="O449" s="390" t="s">
        <v>80</v>
      </c>
      <c r="P449" s="399" t="s">
        <v>80</v>
      </c>
      <c r="Q449" s="364" t="s">
        <v>80</v>
      </c>
      <c r="R449" s="360" t="s">
        <v>86</v>
      </c>
      <c r="S449" s="390"/>
      <c r="T449" s="363">
        <v>0</v>
      </c>
      <c r="U449" s="363">
        <v>0</v>
      </c>
      <c r="V449" s="363">
        <v>0</v>
      </c>
      <c r="W449" s="359">
        <v>0</v>
      </c>
      <c r="X449" s="359">
        <v>0</v>
      </c>
      <c r="Y449" s="359">
        <v>750</v>
      </c>
      <c r="Z449" s="359">
        <v>2250</v>
      </c>
      <c r="AA449" s="359">
        <v>12000</v>
      </c>
      <c r="AB449" s="359">
        <v>15000</v>
      </c>
      <c r="AC449" s="549">
        <v>0</v>
      </c>
      <c r="AD449" s="359">
        <v>150</v>
      </c>
      <c r="AE449" s="359">
        <v>450</v>
      </c>
      <c r="AF449" s="359">
        <v>2400</v>
      </c>
      <c r="AG449" s="359">
        <v>3000</v>
      </c>
      <c r="AH449" s="359">
        <v>0</v>
      </c>
      <c r="AI449" s="359">
        <v>250</v>
      </c>
      <c r="AJ449" s="359">
        <v>750</v>
      </c>
      <c r="AK449" s="359">
        <v>4000</v>
      </c>
      <c r="AL449" s="359">
        <v>5000</v>
      </c>
      <c r="AM449" s="359">
        <v>0</v>
      </c>
      <c r="AN449" s="359">
        <v>250</v>
      </c>
      <c r="AO449" s="359">
        <v>750</v>
      </c>
      <c r="AP449" s="359">
        <v>4000</v>
      </c>
      <c r="AQ449" s="359">
        <v>5000</v>
      </c>
      <c r="AR449" s="359">
        <v>0</v>
      </c>
      <c r="AS449" s="359">
        <v>100</v>
      </c>
      <c r="AT449" s="359">
        <v>300</v>
      </c>
      <c r="AU449" s="359">
        <v>1600</v>
      </c>
      <c r="AV449" s="359">
        <v>2000</v>
      </c>
      <c r="AW449" s="359">
        <v>0</v>
      </c>
      <c r="AX449" s="359">
        <v>20000</v>
      </c>
      <c r="AY449" s="359">
        <v>0</v>
      </c>
      <c r="AZ449" s="359">
        <v>0</v>
      </c>
      <c r="BA449" s="359">
        <v>0</v>
      </c>
      <c r="BB449" s="360" t="s">
        <v>2703</v>
      </c>
      <c r="BC449" s="361"/>
      <c r="BD449" s="365">
        <v>0</v>
      </c>
      <c r="BE449" s="365">
        <v>0</v>
      </c>
      <c r="BF449" s="403" t="s">
        <v>1970</v>
      </c>
      <c r="BG449" s="361"/>
      <c r="BH449" s="361" t="s">
        <v>2042</v>
      </c>
      <c r="BI449" s="361" t="s">
        <v>2722</v>
      </c>
      <c r="BJ449" s="593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</row>
    <row r="450" spans="1:72" s="50" customFormat="1" ht="124.5" customHeight="1" outlineLevel="1">
      <c r="A450" s="698"/>
      <c r="B450" s="621" t="s">
        <v>2853</v>
      </c>
      <c r="C450" s="429"/>
      <c r="D450" s="360" t="s">
        <v>2165</v>
      </c>
      <c r="E450" s="360" t="s">
        <v>80</v>
      </c>
      <c r="F450" s="360" t="s">
        <v>80</v>
      </c>
      <c r="G450" s="10" t="s">
        <v>2854</v>
      </c>
      <c r="H450" s="360" t="s">
        <v>2188</v>
      </c>
      <c r="I450" s="34">
        <v>50000</v>
      </c>
      <c r="J450" s="34">
        <v>50000</v>
      </c>
      <c r="K450" s="359">
        <v>0</v>
      </c>
      <c r="L450" s="7">
        <v>0</v>
      </c>
      <c r="M450" s="7">
        <v>0</v>
      </c>
      <c r="N450" s="7">
        <v>0</v>
      </c>
      <c r="O450" s="390" t="s">
        <v>80</v>
      </c>
      <c r="P450" s="399" t="s">
        <v>80</v>
      </c>
      <c r="Q450" s="364" t="s">
        <v>2855</v>
      </c>
      <c r="R450" s="360" t="s">
        <v>86</v>
      </c>
      <c r="S450" s="390"/>
      <c r="T450" s="363">
        <v>0</v>
      </c>
      <c r="U450" s="363">
        <v>0</v>
      </c>
      <c r="V450" s="363">
        <v>0</v>
      </c>
      <c r="W450" s="359">
        <v>0</v>
      </c>
      <c r="X450" s="359">
        <v>0</v>
      </c>
      <c r="Y450" s="359">
        <v>750</v>
      </c>
      <c r="Z450" s="359">
        <v>2250</v>
      </c>
      <c r="AA450" s="359">
        <v>12000</v>
      </c>
      <c r="AB450" s="359">
        <v>15000</v>
      </c>
      <c r="AC450" s="549">
        <v>0</v>
      </c>
      <c r="AD450" s="359">
        <v>0</v>
      </c>
      <c r="AE450" s="359">
        <v>0</v>
      </c>
      <c r="AF450" s="402">
        <v>0</v>
      </c>
      <c r="AG450" s="359">
        <v>0</v>
      </c>
      <c r="AH450" s="359">
        <v>0</v>
      </c>
      <c r="AI450" s="359">
        <v>0</v>
      </c>
      <c r="AJ450" s="359">
        <v>0</v>
      </c>
      <c r="AK450" s="359">
        <v>0</v>
      </c>
      <c r="AL450" s="359">
        <v>0</v>
      </c>
      <c r="AM450" s="359">
        <v>0</v>
      </c>
      <c r="AN450" s="359">
        <v>0</v>
      </c>
      <c r="AO450" s="359">
        <v>0</v>
      </c>
      <c r="AP450" s="359">
        <v>0</v>
      </c>
      <c r="AQ450" s="359">
        <v>0</v>
      </c>
      <c r="AR450" s="359">
        <v>0</v>
      </c>
      <c r="AS450" s="359">
        <v>750</v>
      </c>
      <c r="AT450" s="359">
        <v>2250</v>
      </c>
      <c r="AU450" s="359">
        <v>12000</v>
      </c>
      <c r="AV450" s="359">
        <v>15000</v>
      </c>
      <c r="AW450" s="359">
        <v>0</v>
      </c>
      <c r="AX450" s="359">
        <v>35000</v>
      </c>
      <c r="AY450" s="359">
        <v>0</v>
      </c>
      <c r="AZ450" s="359">
        <v>0</v>
      </c>
      <c r="BA450" s="359">
        <v>0</v>
      </c>
      <c r="BB450" s="360" t="s">
        <v>2703</v>
      </c>
      <c r="BC450" s="361"/>
      <c r="BD450" s="365">
        <v>0</v>
      </c>
      <c r="BE450" s="365">
        <v>0</v>
      </c>
      <c r="BF450" s="403" t="s">
        <v>1978</v>
      </c>
      <c r="BG450" s="361"/>
      <c r="BH450" s="361" t="s">
        <v>2037</v>
      </c>
      <c r="BI450" s="361" t="s">
        <v>2722</v>
      </c>
      <c r="BJ450" s="593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</row>
    <row r="451" spans="1:72" s="50" customFormat="1" ht="47.25" customHeight="1" outlineLevel="1">
      <c r="A451" s="698"/>
      <c r="B451" s="621" t="s">
        <v>2856</v>
      </c>
      <c r="C451" s="429"/>
      <c r="D451" s="360" t="s">
        <v>2165</v>
      </c>
      <c r="E451" s="360" t="s">
        <v>80</v>
      </c>
      <c r="F451" s="360" t="s">
        <v>80</v>
      </c>
      <c r="G451" s="361" t="s">
        <v>2959</v>
      </c>
      <c r="H451" s="360" t="s">
        <v>1311</v>
      </c>
      <c r="I451" s="34">
        <v>40000</v>
      </c>
      <c r="J451" s="34">
        <v>40000</v>
      </c>
      <c r="K451" s="359">
        <v>0</v>
      </c>
      <c r="L451" s="7">
        <v>0</v>
      </c>
      <c r="M451" s="7">
        <v>0</v>
      </c>
      <c r="N451" s="7">
        <v>0</v>
      </c>
      <c r="O451" s="390" t="s">
        <v>80</v>
      </c>
      <c r="P451" s="399" t="s">
        <v>80</v>
      </c>
      <c r="Q451" s="364" t="s">
        <v>2855</v>
      </c>
      <c r="R451" s="360" t="s">
        <v>86</v>
      </c>
      <c r="S451" s="390"/>
      <c r="T451" s="363">
        <v>0</v>
      </c>
      <c r="U451" s="363">
        <v>0</v>
      </c>
      <c r="V451" s="363">
        <v>0</v>
      </c>
      <c r="W451" s="359">
        <v>0</v>
      </c>
      <c r="X451" s="359">
        <v>0</v>
      </c>
      <c r="Y451" s="359">
        <v>250</v>
      </c>
      <c r="Z451" s="359">
        <v>750</v>
      </c>
      <c r="AA451" s="359">
        <v>4000</v>
      </c>
      <c r="AB451" s="359">
        <v>5000</v>
      </c>
      <c r="AC451" s="550">
        <v>0</v>
      </c>
      <c r="AD451" s="359">
        <v>0</v>
      </c>
      <c r="AE451" s="359">
        <v>0</v>
      </c>
      <c r="AF451" s="402">
        <v>0</v>
      </c>
      <c r="AG451" s="359">
        <v>0</v>
      </c>
      <c r="AH451" s="359">
        <v>0</v>
      </c>
      <c r="AI451" s="359">
        <v>0</v>
      </c>
      <c r="AJ451" s="359">
        <v>0</v>
      </c>
      <c r="AK451" s="359">
        <v>0</v>
      </c>
      <c r="AL451" s="359">
        <v>0</v>
      </c>
      <c r="AM451" s="359">
        <v>0</v>
      </c>
      <c r="AN451" s="359">
        <v>0</v>
      </c>
      <c r="AO451" s="359">
        <v>0</v>
      </c>
      <c r="AP451" s="359">
        <v>0</v>
      </c>
      <c r="AQ451" s="359">
        <v>0</v>
      </c>
      <c r="AR451" s="359">
        <v>0</v>
      </c>
      <c r="AS451" s="359">
        <v>250</v>
      </c>
      <c r="AT451" s="359">
        <v>750</v>
      </c>
      <c r="AU451" s="359">
        <v>4000</v>
      </c>
      <c r="AV451" s="359">
        <v>5000</v>
      </c>
      <c r="AW451" s="359">
        <v>0</v>
      </c>
      <c r="AX451" s="359">
        <v>35000</v>
      </c>
      <c r="AY451" s="359">
        <v>0</v>
      </c>
      <c r="AZ451" s="359">
        <v>0</v>
      </c>
      <c r="BA451" s="359">
        <v>0</v>
      </c>
      <c r="BB451" s="360" t="s">
        <v>2703</v>
      </c>
      <c r="BC451" s="361"/>
      <c r="BD451" s="365">
        <v>0</v>
      </c>
      <c r="BE451" s="365">
        <v>0</v>
      </c>
      <c r="BF451" s="403" t="s">
        <v>1971</v>
      </c>
      <c r="BG451" s="361"/>
      <c r="BH451" s="361" t="s">
        <v>2093</v>
      </c>
      <c r="BI451" s="361" t="s">
        <v>2722</v>
      </c>
      <c r="BJ451" s="593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</row>
    <row r="452" spans="1:72" s="50" customFormat="1" ht="47.25" customHeight="1" outlineLevel="1">
      <c r="A452" s="698"/>
      <c r="B452" s="635" t="s">
        <v>2626</v>
      </c>
      <c r="C452" s="429"/>
      <c r="D452" s="360" t="s">
        <v>2627</v>
      </c>
      <c r="E452" s="360" t="s">
        <v>80</v>
      </c>
      <c r="F452" s="361" t="s">
        <v>80</v>
      </c>
      <c r="G452" s="429">
        <v>7294</v>
      </c>
      <c r="H452" s="360" t="s">
        <v>2188</v>
      </c>
      <c r="I452" s="34">
        <v>142857.14000000001</v>
      </c>
      <c r="J452" s="34">
        <v>142857.14000000001</v>
      </c>
      <c r="K452" s="34">
        <v>0</v>
      </c>
      <c r="L452" s="34">
        <v>0</v>
      </c>
      <c r="M452" s="7">
        <v>0</v>
      </c>
      <c r="N452" s="7">
        <v>0</v>
      </c>
      <c r="O452" s="390" t="s">
        <v>80</v>
      </c>
      <c r="P452" s="399" t="s">
        <v>80</v>
      </c>
      <c r="Q452" s="364" t="s">
        <v>80</v>
      </c>
      <c r="R452" s="360" t="s">
        <v>86</v>
      </c>
      <c r="S452" s="390"/>
      <c r="T452" s="363">
        <v>0</v>
      </c>
      <c r="U452" s="363">
        <v>0</v>
      </c>
      <c r="V452" s="363">
        <v>0</v>
      </c>
      <c r="W452" s="359">
        <v>0</v>
      </c>
      <c r="X452" s="359">
        <v>0</v>
      </c>
      <c r="Y452" s="359">
        <v>1200</v>
      </c>
      <c r="Z452" s="359">
        <v>6800</v>
      </c>
      <c r="AA452" s="359">
        <v>37000</v>
      </c>
      <c r="AB452" s="359">
        <v>45000</v>
      </c>
      <c r="AC452" s="402">
        <v>0</v>
      </c>
      <c r="AD452" s="359">
        <v>0</v>
      </c>
      <c r="AE452" s="359">
        <v>0</v>
      </c>
      <c r="AF452" s="402">
        <v>0</v>
      </c>
      <c r="AG452" s="359">
        <v>0</v>
      </c>
      <c r="AH452" s="359">
        <v>0</v>
      </c>
      <c r="AI452" s="359">
        <v>0</v>
      </c>
      <c r="AJ452" s="359">
        <v>0</v>
      </c>
      <c r="AK452" s="359">
        <v>0</v>
      </c>
      <c r="AL452" s="359">
        <v>0</v>
      </c>
      <c r="AM452" s="359">
        <v>0</v>
      </c>
      <c r="AN452" s="359">
        <v>100</v>
      </c>
      <c r="AO452" s="359">
        <v>3900</v>
      </c>
      <c r="AP452" s="359">
        <v>16000</v>
      </c>
      <c r="AQ452" s="359">
        <v>20000</v>
      </c>
      <c r="AR452" s="359">
        <v>0</v>
      </c>
      <c r="AS452" s="359">
        <v>1100</v>
      </c>
      <c r="AT452" s="359">
        <v>2900</v>
      </c>
      <c r="AU452" s="359">
        <v>21000</v>
      </c>
      <c r="AV452" s="359">
        <v>25000</v>
      </c>
      <c r="AW452" s="359">
        <v>0</v>
      </c>
      <c r="AX452" s="359">
        <v>97857.14</v>
      </c>
      <c r="AY452" s="359">
        <v>0</v>
      </c>
      <c r="AZ452" s="359">
        <v>0</v>
      </c>
      <c r="BA452" s="359">
        <v>0</v>
      </c>
      <c r="BB452" s="360" t="s">
        <v>2693</v>
      </c>
      <c r="BC452" s="361"/>
      <c r="BD452" s="365">
        <v>0</v>
      </c>
      <c r="BE452" s="365">
        <v>0</v>
      </c>
      <c r="BF452" s="403" t="s">
        <v>1970</v>
      </c>
      <c r="BG452" s="361" t="s">
        <v>2960</v>
      </c>
      <c r="BH452" s="361" t="s">
        <v>82</v>
      </c>
      <c r="BI452" s="361" t="s">
        <v>2718</v>
      </c>
      <c r="BJ452" s="593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</row>
    <row r="453" spans="1:72" s="50" customFormat="1" ht="47.25" customHeight="1" outlineLevel="1">
      <c r="A453" s="698"/>
      <c r="B453" s="635" t="s">
        <v>2628</v>
      </c>
      <c r="C453" s="429"/>
      <c r="D453" s="360" t="s">
        <v>194</v>
      </c>
      <c r="E453" s="360" t="s">
        <v>80</v>
      </c>
      <c r="F453" s="361" t="s">
        <v>80</v>
      </c>
      <c r="G453" s="429">
        <v>6942</v>
      </c>
      <c r="H453" s="360" t="s">
        <v>2188</v>
      </c>
      <c r="I453" s="34">
        <v>708327</v>
      </c>
      <c r="J453" s="34">
        <v>708327</v>
      </c>
      <c r="K453" s="34">
        <v>0</v>
      </c>
      <c r="L453" s="7">
        <v>0</v>
      </c>
      <c r="M453" s="7">
        <v>0</v>
      </c>
      <c r="N453" s="7">
        <v>0</v>
      </c>
      <c r="O453" s="390" t="s">
        <v>80</v>
      </c>
      <c r="P453" s="399" t="s">
        <v>80</v>
      </c>
      <c r="Q453" s="364" t="s">
        <v>80</v>
      </c>
      <c r="R453" s="360" t="s">
        <v>86</v>
      </c>
      <c r="S453" s="390"/>
      <c r="T453" s="363">
        <v>0</v>
      </c>
      <c r="U453" s="363">
        <v>0</v>
      </c>
      <c r="V453" s="363">
        <v>0</v>
      </c>
      <c r="W453" s="359">
        <v>0</v>
      </c>
      <c r="X453" s="359">
        <v>0</v>
      </c>
      <c r="Y453" s="359">
        <v>0</v>
      </c>
      <c r="Z453" s="359">
        <v>0</v>
      </c>
      <c r="AA453" s="359">
        <v>0</v>
      </c>
      <c r="AB453" s="359">
        <v>0</v>
      </c>
      <c r="AC453" s="402">
        <v>0</v>
      </c>
      <c r="AD453" s="359">
        <v>0</v>
      </c>
      <c r="AE453" s="359">
        <v>0</v>
      </c>
      <c r="AF453" s="402">
        <v>0</v>
      </c>
      <c r="AG453" s="359">
        <v>0</v>
      </c>
      <c r="AH453" s="359">
        <v>0</v>
      </c>
      <c r="AI453" s="359">
        <v>0</v>
      </c>
      <c r="AJ453" s="359">
        <v>0</v>
      </c>
      <c r="AK453" s="359">
        <v>0</v>
      </c>
      <c r="AL453" s="359">
        <v>0</v>
      </c>
      <c r="AM453" s="359">
        <v>0</v>
      </c>
      <c r="AN453" s="359">
        <v>0</v>
      </c>
      <c r="AO453" s="359">
        <v>0</v>
      </c>
      <c r="AP453" s="359">
        <v>0</v>
      </c>
      <c r="AQ453" s="359">
        <v>0</v>
      </c>
      <c r="AR453" s="359">
        <v>0</v>
      </c>
      <c r="AS453" s="359">
        <v>0</v>
      </c>
      <c r="AT453" s="359">
        <v>0</v>
      </c>
      <c r="AU453" s="359">
        <v>0</v>
      </c>
      <c r="AV453" s="359">
        <v>0</v>
      </c>
      <c r="AW453" s="359">
        <v>0</v>
      </c>
      <c r="AX453" s="359">
        <v>658327</v>
      </c>
      <c r="AY453" s="359">
        <v>0</v>
      </c>
      <c r="AZ453" s="359">
        <v>0</v>
      </c>
      <c r="BA453" s="359">
        <v>0</v>
      </c>
      <c r="BB453" s="360" t="s">
        <v>2694</v>
      </c>
      <c r="BC453" s="361"/>
      <c r="BD453" s="365">
        <v>0</v>
      </c>
      <c r="BE453" s="365">
        <v>0</v>
      </c>
      <c r="BF453" s="403" t="s">
        <v>1970</v>
      </c>
      <c r="BG453" s="361"/>
      <c r="BH453" s="361" t="s">
        <v>2093</v>
      </c>
      <c r="BI453" s="361" t="s">
        <v>2718</v>
      </c>
      <c r="BJ453" s="593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</row>
    <row r="454" spans="1:72" s="50" customFormat="1" ht="47.25" customHeight="1" outlineLevel="1">
      <c r="A454" s="698"/>
      <c r="B454" s="650" t="s">
        <v>2629</v>
      </c>
      <c r="C454" s="429"/>
      <c r="D454" s="360" t="s">
        <v>194</v>
      </c>
      <c r="E454" s="360" t="s">
        <v>80</v>
      </c>
      <c r="F454" s="361" t="s">
        <v>80</v>
      </c>
      <c r="G454" s="429">
        <v>6829</v>
      </c>
      <c r="H454" s="360" t="s">
        <v>1311</v>
      </c>
      <c r="I454" s="34">
        <v>1111959</v>
      </c>
      <c r="J454" s="34">
        <v>1111959</v>
      </c>
      <c r="K454" s="359">
        <v>0</v>
      </c>
      <c r="L454" s="362">
        <v>0</v>
      </c>
      <c r="M454" s="7">
        <v>0</v>
      </c>
      <c r="N454" s="362">
        <v>0</v>
      </c>
      <c r="O454" s="390" t="s">
        <v>80</v>
      </c>
      <c r="P454" s="399" t="s">
        <v>80</v>
      </c>
      <c r="Q454" s="364" t="s">
        <v>80</v>
      </c>
      <c r="R454" s="360" t="s">
        <v>86</v>
      </c>
      <c r="S454" s="390"/>
      <c r="T454" s="363">
        <v>0</v>
      </c>
      <c r="U454" s="363">
        <v>0</v>
      </c>
      <c r="V454" s="363">
        <v>0</v>
      </c>
      <c r="W454" s="359">
        <v>0</v>
      </c>
      <c r="X454" s="359">
        <v>0</v>
      </c>
      <c r="Y454" s="359">
        <v>0</v>
      </c>
      <c r="Z454" s="359">
        <v>0</v>
      </c>
      <c r="AA454" s="359">
        <v>0</v>
      </c>
      <c r="AB454" s="359">
        <v>0</v>
      </c>
      <c r="AC454" s="402">
        <v>0</v>
      </c>
      <c r="AD454" s="359">
        <v>0</v>
      </c>
      <c r="AE454" s="359">
        <v>0</v>
      </c>
      <c r="AF454" s="402">
        <v>0</v>
      </c>
      <c r="AG454" s="359">
        <v>0</v>
      </c>
      <c r="AH454" s="359">
        <v>0</v>
      </c>
      <c r="AI454" s="359">
        <v>0</v>
      </c>
      <c r="AJ454" s="359">
        <v>0</v>
      </c>
      <c r="AK454" s="359">
        <v>0</v>
      </c>
      <c r="AL454" s="359">
        <v>0</v>
      </c>
      <c r="AM454" s="359">
        <v>0</v>
      </c>
      <c r="AN454" s="359">
        <v>0</v>
      </c>
      <c r="AO454" s="359">
        <v>0</v>
      </c>
      <c r="AP454" s="359">
        <v>0</v>
      </c>
      <c r="AQ454" s="359">
        <v>0</v>
      </c>
      <c r="AR454" s="359">
        <v>0</v>
      </c>
      <c r="AS454" s="359">
        <v>0</v>
      </c>
      <c r="AT454" s="359">
        <v>0</v>
      </c>
      <c r="AU454" s="359">
        <v>0</v>
      </c>
      <c r="AV454" s="359">
        <v>0</v>
      </c>
      <c r="AW454" s="359">
        <v>0</v>
      </c>
      <c r="AX454" s="359">
        <v>1091050</v>
      </c>
      <c r="AY454" s="359">
        <v>0</v>
      </c>
      <c r="AZ454" s="359">
        <v>0</v>
      </c>
      <c r="BA454" s="359">
        <v>0</v>
      </c>
      <c r="BB454" s="360" t="s">
        <v>2695</v>
      </c>
      <c r="BC454" s="361"/>
      <c r="BD454" s="365">
        <v>0</v>
      </c>
      <c r="BE454" s="365">
        <v>0</v>
      </c>
      <c r="BF454" s="403" t="s">
        <v>1970</v>
      </c>
      <c r="BG454" s="361"/>
      <c r="BH454" s="361" t="s">
        <v>2093</v>
      </c>
      <c r="BI454" s="361" t="s">
        <v>2718</v>
      </c>
      <c r="BJ454" s="593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</row>
    <row r="455" spans="1:72" s="50" customFormat="1" ht="47.25" customHeight="1" outlineLevel="1">
      <c r="A455" s="698"/>
      <c r="B455" s="635" t="s">
        <v>2630</v>
      </c>
      <c r="C455" s="88">
        <v>3255</v>
      </c>
      <c r="D455" s="27" t="s">
        <v>194</v>
      </c>
      <c r="E455" s="27" t="s">
        <v>80</v>
      </c>
      <c r="F455" s="10" t="s">
        <v>80</v>
      </c>
      <c r="G455" s="88">
        <v>5485</v>
      </c>
      <c r="H455" s="27" t="s">
        <v>2961</v>
      </c>
      <c r="I455" s="34">
        <v>13605</v>
      </c>
      <c r="J455" s="34">
        <v>13605</v>
      </c>
      <c r="K455" s="34">
        <v>0</v>
      </c>
      <c r="L455" s="7">
        <v>11564</v>
      </c>
      <c r="M455" s="7">
        <v>0</v>
      </c>
      <c r="N455" s="7">
        <v>0</v>
      </c>
      <c r="O455" s="435" t="s">
        <v>80</v>
      </c>
      <c r="P455" s="368">
        <v>45402</v>
      </c>
      <c r="Q455" s="107" t="s">
        <v>80</v>
      </c>
      <c r="R455" s="27" t="s">
        <v>86</v>
      </c>
      <c r="S455" s="484">
        <v>45334</v>
      </c>
      <c r="T455" s="465">
        <v>0</v>
      </c>
      <c r="U455" s="465">
        <v>0</v>
      </c>
      <c r="V455" s="465">
        <v>0</v>
      </c>
      <c r="W455" s="34">
        <v>0</v>
      </c>
      <c r="X455" s="34">
        <v>0</v>
      </c>
      <c r="Y455" s="34">
        <v>750</v>
      </c>
      <c r="Z455" s="34">
        <v>2250</v>
      </c>
      <c r="AA455" s="34">
        <v>9500</v>
      </c>
      <c r="AB455" s="34">
        <v>12500</v>
      </c>
      <c r="AC455" s="395">
        <v>0</v>
      </c>
      <c r="AD455" s="34">
        <v>80</v>
      </c>
      <c r="AE455" s="34">
        <v>240</v>
      </c>
      <c r="AF455" s="34">
        <v>1280</v>
      </c>
      <c r="AG455" s="34">
        <v>1600</v>
      </c>
      <c r="AH455" s="34">
        <v>0</v>
      </c>
      <c r="AI455" s="34">
        <v>500</v>
      </c>
      <c r="AJ455" s="34">
        <v>1500</v>
      </c>
      <c r="AK455" s="34">
        <v>6500</v>
      </c>
      <c r="AL455" s="34">
        <v>8500</v>
      </c>
      <c r="AM455" s="34">
        <v>0</v>
      </c>
      <c r="AN455" s="34">
        <v>170</v>
      </c>
      <c r="AO455" s="34">
        <v>510</v>
      </c>
      <c r="AP455" s="34">
        <v>1720</v>
      </c>
      <c r="AQ455" s="34">
        <v>2400</v>
      </c>
      <c r="AR455" s="34">
        <v>0</v>
      </c>
      <c r="AS455" s="34">
        <v>0</v>
      </c>
      <c r="AT455" s="34">
        <v>0</v>
      </c>
      <c r="AU455" s="34">
        <v>0</v>
      </c>
      <c r="AV455" s="34">
        <v>0</v>
      </c>
      <c r="AW455" s="34">
        <v>0</v>
      </c>
      <c r="AX455" s="34">
        <v>0</v>
      </c>
      <c r="AY455" s="34">
        <v>0</v>
      </c>
      <c r="AZ455" s="34">
        <v>0</v>
      </c>
      <c r="BA455" s="34">
        <v>0</v>
      </c>
      <c r="BB455" s="27" t="s">
        <v>2697</v>
      </c>
      <c r="BC455" s="10"/>
      <c r="BD455" s="122">
        <v>0</v>
      </c>
      <c r="BE455" s="122"/>
      <c r="BF455" s="43" t="s">
        <v>1970</v>
      </c>
      <c r="BG455" s="10"/>
      <c r="BH455" s="10" t="s">
        <v>2093</v>
      </c>
      <c r="BI455" s="10" t="s">
        <v>2722</v>
      </c>
      <c r="BJ455" s="100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</row>
    <row r="456" spans="1:72" s="50" customFormat="1" ht="47.25" customHeight="1" outlineLevel="1">
      <c r="A456" s="698"/>
      <c r="B456" s="635" t="s">
        <v>2698</v>
      </c>
      <c r="C456" s="429"/>
      <c r="D456" s="360" t="s">
        <v>194</v>
      </c>
      <c r="E456" s="360" t="s">
        <v>80</v>
      </c>
      <c r="F456" s="361" t="s">
        <v>80</v>
      </c>
      <c r="G456" s="429">
        <v>7084</v>
      </c>
      <c r="H456" s="360" t="s">
        <v>1311</v>
      </c>
      <c r="I456" s="34">
        <v>33177.599999999999</v>
      </c>
      <c r="J456" s="34">
        <v>32570</v>
      </c>
      <c r="K456" s="359">
        <v>607.6</v>
      </c>
      <c r="L456" s="362">
        <v>33177</v>
      </c>
      <c r="M456" s="7">
        <v>0</v>
      </c>
      <c r="N456" s="362">
        <v>0</v>
      </c>
      <c r="O456" s="390" t="s">
        <v>80</v>
      </c>
      <c r="P456" s="399" t="s">
        <v>2962</v>
      </c>
      <c r="Q456" s="364" t="s">
        <v>80</v>
      </c>
      <c r="R456" s="360" t="s">
        <v>86</v>
      </c>
      <c r="S456" s="390"/>
      <c r="T456" s="363">
        <v>0</v>
      </c>
      <c r="U456" s="363">
        <v>0</v>
      </c>
      <c r="V456" s="363">
        <v>0</v>
      </c>
      <c r="W456" s="359">
        <v>0</v>
      </c>
      <c r="X456" s="359">
        <v>0</v>
      </c>
      <c r="Y456" s="359">
        <v>600</v>
      </c>
      <c r="Z456" s="359">
        <v>1800</v>
      </c>
      <c r="AA456" s="359">
        <v>9600</v>
      </c>
      <c r="AB456" s="359">
        <v>12000</v>
      </c>
      <c r="AC456" s="402">
        <v>0</v>
      </c>
      <c r="AD456" s="359">
        <v>0</v>
      </c>
      <c r="AE456" s="359">
        <v>0</v>
      </c>
      <c r="AF456" s="359">
        <v>0</v>
      </c>
      <c r="AG456" s="359">
        <v>0</v>
      </c>
      <c r="AH456" s="359">
        <v>0</v>
      </c>
      <c r="AI456" s="359">
        <v>0</v>
      </c>
      <c r="AJ456" s="359">
        <v>0</v>
      </c>
      <c r="AK456" s="359">
        <v>0</v>
      </c>
      <c r="AL456" s="359">
        <v>0</v>
      </c>
      <c r="AM456" s="359">
        <v>0</v>
      </c>
      <c r="AN456" s="359">
        <v>100</v>
      </c>
      <c r="AO456" s="359">
        <v>300</v>
      </c>
      <c r="AP456" s="359">
        <v>1600</v>
      </c>
      <c r="AQ456" s="359">
        <v>2000</v>
      </c>
      <c r="AR456" s="359">
        <v>0</v>
      </c>
      <c r="AS456" s="359">
        <v>500</v>
      </c>
      <c r="AT456" s="359">
        <v>1500</v>
      </c>
      <c r="AU456" s="359">
        <v>8000</v>
      </c>
      <c r="AV456" s="359">
        <v>10000</v>
      </c>
      <c r="AW456" s="359">
        <v>0</v>
      </c>
      <c r="AX456" s="359">
        <v>21177.599999999999</v>
      </c>
      <c r="AY456" s="359">
        <v>0</v>
      </c>
      <c r="AZ456" s="359">
        <v>0</v>
      </c>
      <c r="BA456" s="359">
        <v>0</v>
      </c>
      <c r="BB456" s="360" t="s">
        <v>2699</v>
      </c>
      <c r="BC456" s="361"/>
      <c r="BD456" s="365">
        <v>0</v>
      </c>
      <c r="BE456" s="365"/>
      <c r="BF456" s="403" t="s">
        <v>1970</v>
      </c>
      <c r="BG456" s="361"/>
      <c r="BH456" s="361" t="s">
        <v>2687</v>
      </c>
      <c r="BI456" s="361" t="s">
        <v>2722</v>
      </c>
      <c r="BJ456" s="593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</row>
    <row r="457" spans="1:72" s="50" customFormat="1" ht="47.25" customHeight="1" outlineLevel="1">
      <c r="A457" s="698"/>
      <c r="B457" s="635" t="s">
        <v>2857</v>
      </c>
      <c r="C457" s="429"/>
      <c r="D457" s="360" t="s">
        <v>2165</v>
      </c>
      <c r="E457" s="360" t="s">
        <v>80</v>
      </c>
      <c r="F457" s="360" t="s">
        <v>80</v>
      </c>
      <c r="G457" s="429">
        <v>7074</v>
      </c>
      <c r="H457" s="360" t="s">
        <v>2188</v>
      </c>
      <c r="I457" s="34">
        <v>76000</v>
      </c>
      <c r="J457" s="34">
        <v>76000</v>
      </c>
      <c r="K457" s="359">
        <v>0</v>
      </c>
      <c r="L457" s="362">
        <v>0</v>
      </c>
      <c r="M457" s="7">
        <v>0</v>
      </c>
      <c r="N457" s="362">
        <v>0</v>
      </c>
      <c r="O457" s="390" t="s">
        <v>80</v>
      </c>
      <c r="P457" s="399" t="s">
        <v>80</v>
      </c>
      <c r="Q457" s="364" t="s">
        <v>80</v>
      </c>
      <c r="R457" s="360" t="s">
        <v>86</v>
      </c>
      <c r="S457" s="390"/>
      <c r="T457" s="363">
        <v>0</v>
      </c>
      <c r="U457" s="363">
        <v>0</v>
      </c>
      <c r="V457" s="363">
        <v>0</v>
      </c>
      <c r="W457" s="359">
        <v>0</v>
      </c>
      <c r="X457" s="359">
        <v>0</v>
      </c>
      <c r="Y457" s="359">
        <v>1000</v>
      </c>
      <c r="Z457" s="359">
        <v>3000</v>
      </c>
      <c r="AA457" s="359">
        <v>16000</v>
      </c>
      <c r="AB457" s="359">
        <v>20000</v>
      </c>
      <c r="AC457" s="402">
        <v>0</v>
      </c>
      <c r="AD457" s="359">
        <v>0</v>
      </c>
      <c r="AE457" s="359">
        <v>0</v>
      </c>
      <c r="AF457" s="359">
        <v>0</v>
      </c>
      <c r="AG457" s="359">
        <v>0</v>
      </c>
      <c r="AH457" s="359">
        <v>0</v>
      </c>
      <c r="AI457" s="359">
        <v>0</v>
      </c>
      <c r="AJ457" s="359">
        <v>0</v>
      </c>
      <c r="AK457" s="359">
        <v>0</v>
      </c>
      <c r="AL457" s="359">
        <v>0</v>
      </c>
      <c r="AM457" s="359">
        <v>0</v>
      </c>
      <c r="AN457" s="359">
        <v>500</v>
      </c>
      <c r="AO457" s="359">
        <v>1500</v>
      </c>
      <c r="AP457" s="359">
        <v>8000</v>
      </c>
      <c r="AQ457" s="359">
        <v>10000</v>
      </c>
      <c r="AR457" s="359">
        <v>0</v>
      </c>
      <c r="AS457" s="359">
        <v>500</v>
      </c>
      <c r="AT457" s="359">
        <v>1500</v>
      </c>
      <c r="AU457" s="359">
        <v>8000</v>
      </c>
      <c r="AV457" s="359">
        <v>10000</v>
      </c>
      <c r="AW457" s="359">
        <v>0</v>
      </c>
      <c r="AX457" s="359">
        <v>56000</v>
      </c>
      <c r="AY457" s="359">
        <v>0</v>
      </c>
      <c r="AZ457" s="359">
        <v>0</v>
      </c>
      <c r="BA457" s="359">
        <v>0</v>
      </c>
      <c r="BB457" s="360" t="s">
        <v>2697</v>
      </c>
      <c r="BC457" s="361"/>
      <c r="BD457" s="365">
        <v>0</v>
      </c>
      <c r="BE457" s="365"/>
      <c r="BF457" s="403" t="s">
        <v>1970</v>
      </c>
      <c r="BG457" s="361"/>
      <c r="BH457" s="361" t="s">
        <v>2093</v>
      </c>
      <c r="BI457" s="361" t="s">
        <v>2722</v>
      </c>
      <c r="BJ457" s="593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</row>
    <row r="458" spans="1:72" s="50" customFormat="1" ht="47.25" customHeight="1" outlineLevel="1">
      <c r="A458" s="698"/>
      <c r="B458" s="635" t="s">
        <v>2858</v>
      </c>
      <c r="C458" s="429"/>
      <c r="D458" s="360" t="s">
        <v>2165</v>
      </c>
      <c r="E458" s="360" t="s">
        <v>80</v>
      </c>
      <c r="F458" s="360" t="s">
        <v>80</v>
      </c>
      <c r="G458" s="429" t="s">
        <v>2859</v>
      </c>
      <c r="H458" s="360" t="s">
        <v>2188</v>
      </c>
      <c r="I458" s="34">
        <v>137300</v>
      </c>
      <c r="J458" s="34">
        <v>137300</v>
      </c>
      <c r="K458" s="359">
        <v>0</v>
      </c>
      <c r="L458" s="362">
        <v>0</v>
      </c>
      <c r="M458" s="7">
        <v>0</v>
      </c>
      <c r="N458" s="362">
        <v>0</v>
      </c>
      <c r="O458" s="390" t="s">
        <v>80</v>
      </c>
      <c r="P458" s="399" t="s">
        <v>80</v>
      </c>
      <c r="Q458" s="364" t="s">
        <v>80</v>
      </c>
      <c r="R458" s="360" t="s">
        <v>86</v>
      </c>
      <c r="S458" s="390"/>
      <c r="T458" s="363">
        <v>0</v>
      </c>
      <c r="U458" s="363">
        <v>0</v>
      </c>
      <c r="V458" s="363">
        <v>0</v>
      </c>
      <c r="W458" s="359">
        <v>0</v>
      </c>
      <c r="X458" s="359">
        <v>0</v>
      </c>
      <c r="Y458" s="359">
        <v>2000</v>
      </c>
      <c r="Z458" s="359">
        <v>6000</v>
      </c>
      <c r="AA458" s="359">
        <v>32000</v>
      </c>
      <c r="AB458" s="359">
        <v>40000</v>
      </c>
      <c r="AC458" s="402">
        <v>0</v>
      </c>
      <c r="AD458" s="359">
        <v>0</v>
      </c>
      <c r="AE458" s="359">
        <v>0</v>
      </c>
      <c r="AF458" s="359">
        <v>0</v>
      </c>
      <c r="AG458" s="359">
        <v>0</v>
      </c>
      <c r="AH458" s="359">
        <v>0</v>
      </c>
      <c r="AI458" s="359">
        <v>0</v>
      </c>
      <c r="AJ458" s="359">
        <v>0</v>
      </c>
      <c r="AK458" s="359">
        <v>0</v>
      </c>
      <c r="AL458" s="359">
        <v>0</v>
      </c>
      <c r="AM458" s="359">
        <v>0</v>
      </c>
      <c r="AN458" s="359">
        <v>0</v>
      </c>
      <c r="AO458" s="359">
        <v>0</v>
      </c>
      <c r="AP458" s="359">
        <v>0</v>
      </c>
      <c r="AQ458" s="359">
        <v>0</v>
      </c>
      <c r="AR458" s="359">
        <v>0</v>
      </c>
      <c r="AS458" s="359">
        <v>2000</v>
      </c>
      <c r="AT458" s="359">
        <v>6000</v>
      </c>
      <c r="AU458" s="359">
        <v>32000</v>
      </c>
      <c r="AV458" s="359">
        <v>40000</v>
      </c>
      <c r="AW458" s="359">
        <v>0</v>
      </c>
      <c r="AX458" s="359">
        <v>97300</v>
      </c>
      <c r="AY458" s="359">
        <v>0</v>
      </c>
      <c r="AZ458" s="359">
        <v>0</v>
      </c>
      <c r="BA458" s="359">
        <v>0</v>
      </c>
      <c r="BB458" s="360" t="s">
        <v>2697</v>
      </c>
      <c r="BC458" s="361"/>
      <c r="BD458" s="365">
        <v>0</v>
      </c>
      <c r="BE458" s="365"/>
      <c r="BF458" s="403" t="s">
        <v>1970</v>
      </c>
      <c r="BG458" s="361"/>
      <c r="BH458" s="361" t="s">
        <v>2093</v>
      </c>
      <c r="BI458" s="361" t="s">
        <v>2722</v>
      </c>
      <c r="BJ458" s="593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</row>
    <row r="459" spans="1:72" s="50" customFormat="1" ht="47.25" customHeight="1" outlineLevel="1">
      <c r="A459" s="698"/>
      <c r="B459" s="635" t="s">
        <v>2860</v>
      </c>
      <c r="C459" s="429"/>
      <c r="D459" s="360" t="s">
        <v>2165</v>
      </c>
      <c r="E459" s="360" t="s">
        <v>80</v>
      </c>
      <c r="F459" s="360" t="s">
        <v>80</v>
      </c>
      <c r="G459" s="429">
        <v>4006</v>
      </c>
      <c r="H459" s="360" t="s">
        <v>2188</v>
      </c>
      <c r="I459" s="34">
        <v>20000</v>
      </c>
      <c r="J459" s="34">
        <v>20000</v>
      </c>
      <c r="K459" s="359">
        <v>0</v>
      </c>
      <c r="L459" s="362">
        <v>0</v>
      </c>
      <c r="M459" s="7">
        <v>0</v>
      </c>
      <c r="N459" s="362">
        <v>0</v>
      </c>
      <c r="O459" s="390" t="s">
        <v>80</v>
      </c>
      <c r="P459" s="399" t="s">
        <v>80</v>
      </c>
      <c r="Q459" s="364" t="s">
        <v>80</v>
      </c>
      <c r="R459" s="360" t="s">
        <v>86</v>
      </c>
      <c r="S459" s="390"/>
      <c r="T459" s="363">
        <v>0</v>
      </c>
      <c r="U459" s="363">
        <v>0</v>
      </c>
      <c r="V459" s="363">
        <v>0</v>
      </c>
      <c r="W459" s="359">
        <v>0</v>
      </c>
      <c r="X459" s="359">
        <v>0</v>
      </c>
      <c r="Y459" s="359">
        <v>500</v>
      </c>
      <c r="Z459" s="359">
        <v>1500</v>
      </c>
      <c r="AA459" s="359">
        <v>8000</v>
      </c>
      <c r="AB459" s="359">
        <v>10000</v>
      </c>
      <c r="AC459" s="402">
        <v>0</v>
      </c>
      <c r="AD459" s="359">
        <v>0</v>
      </c>
      <c r="AE459" s="359">
        <v>0</v>
      </c>
      <c r="AF459" s="359">
        <v>0</v>
      </c>
      <c r="AG459" s="359">
        <v>0</v>
      </c>
      <c r="AH459" s="359">
        <v>0</v>
      </c>
      <c r="AI459" s="359">
        <v>0</v>
      </c>
      <c r="AJ459" s="359">
        <v>0</v>
      </c>
      <c r="AK459" s="359">
        <v>0</v>
      </c>
      <c r="AL459" s="359">
        <v>0</v>
      </c>
      <c r="AM459" s="359">
        <v>0</v>
      </c>
      <c r="AN459" s="359">
        <v>250</v>
      </c>
      <c r="AO459" s="359">
        <v>750</v>
      </c>
      <c r="AP459" s="359">
        <v>4000</v>
      </c>
      <c r="AQ459" s="359">
        <v>5000</v>
      </c>
      <c r="AR459" s="359">
        <v>0</v>
      </c>
      <c r="AS459" s="359">
        <v>250</v>
      </c>
      <c r="AT459" s="359">
        <v>750</v>
      </c>
      <c r="AU459" s="359">
        <v>4000</v>
      </c>
      <c r="AV459" s="359">
        <v>5000</v>
      </c>
      <c r="AW459" s="359">
        <v>0</v>
      </c>
      <c r="AX459" s="359">
        <v>195000</v>
      </c>
      <c r="AY459" s="359">
        <v>0</v>
      </c>
      <c r="AZ459" s="359">
        <v>0</v>
      </c>
      <c r="BA459" s="359">
        <v>0</v>
      </c>
      <c r="BB459" s="360" t="s">
        <v>2697</v>
      </c>
      <c r="BC459" s="361"/>
      <c r="BD459" s="365">
        <v>0</v>
      </c>
      <c r="BE459" s="365"/>
      <c r="BF459" s="403" t="s">
        <v>1970</v>
      </c>
      <c r="BG459" s="361"/>
      <c r="BH459" s="361" t="s">
        <v>2093</v>
      </c>
      <c r="BI459" s="361" t="s">
        <v>2722</v>
      </c>
      <c r="BJ459" s="593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</row>
    <row r="460" spans="1:72" s="50" customFormat="1" ht="47.25" customHeight="1" outlineLevel="1">
      <c r="A460" s="698"/>
      <c r="B460" s="635" t="s">
        <v>2861</v>
      </c>
      <c r="C460" s="429"/>
      <c r="D460" s="360" t="s">
        <v>2165</v>
      </c>
      <c r="E460" s="360" t="s">
        <v>80</v>
      </c>
      <c r="F460" s="360" t="s">
        <v>80</v>
      </c>
      <c r="G460" s="429">
        <v>7287</v>
      </c>
      <c r="H460" s="360" t="s">
        <v>1311</v>
      </c>
      <c r="I460" s="34">
        <v>60000</v>
      </c>
      <c r="J460" s="34">
        <v>60000</v>
      </c>
      <c r="K460" s="359">
        <v>0</v>
      </c>
      <c r="L460" s="362">
        <v>0</v>
      </c>
      <c r="M460" s="7">
        <v>0</v>
      </c>
      <c r="N460" s="362">
        <v>0</v>
      </c>
      <c r="O460" s="390" t="s">
        <v>80</v>
      </c>
      <c r="P460" s="399" t="s">
        <v>80</v>
      </c>
      <c r="Q460" s="364" t="s">
        <v>80</v>
      </c>
      <c r="R460" s="360" t="s">
        <v>86</v>
      </c>
      <c r="S460" s="390"/>
      <c r="T460" s="363">
        <v>0</v>
      </c>
      <c r="U460" s="363">
        <v>0</v>
      </c>
      <c r="V460" s="363">
        <v>0</v>
      </c>
      <c r="W460" s="359">
        <v>0</v>
      </c>
      <c r="X460" s="359">
        <v>0</v>
      </c>
      <c r="Y460" s="359">
        <v>1000</v>
      </c>
      <c r="Z460" s="359">
        <v>3000</v>
      </c>
      <c r="AA460" s="359">
        <v>16000</v>
      </c>
      <c r="AB460" s="359">
        <v>20000</v>
      </c>
      <c r="AC460" s="402">
        <v>0</v>
      </c>
      <c r="AD460" s="359">
        <v>0</v>
      </c>
      <c r="AE460" s="359">
        <v>0</v>
      </c>
      <c r="AF460" s="359">
        <v>0</v>
      </c>
      <c r="AG460" s="359">
        <v>0</v>
      </c>
      <c r="AH460" s="359">
        <v>0</v>
      </c>
      <c r="AI460" s="359">
        <v>0</v>
      </c>
      <c r="AJ460" s="359">
        <v>0</v>
      </c>
      <c r="AK460" s="359">
        <v>0</v>
      </c>
      <c r="AL460" s="359">
        <v>0</v>
      </c>
      <c r="AM460" s="359">
        <v>0</v>
      </c>
      <c r="AN460" s="359">
        <v>250</v>
      </c>
      <c r="AO460" s="359">
        <v>750</v>
      </c>
      <c r="AP460" s="359">
        <v>4000</v>
      </c>
      <c r="AQ460" s="359">
        <v>5000</v>
      </c>
      <c r="AR460" s="359">
        <v>0</v>
      </c>
      <c r="AS460" s="359">
        <v>750</v>
      </c>
      <c r="AT460" s="359">
        <v>2250</v>
      </c>
      <c r="AU460" s="359">
        <v>12000</v>
      </c>
      <c r="AV460" s="359">
        <v>15000</v>
      </c>
      <c r="AW460" s="359">
        <v>0</v>
      </c>
      <c r="AX460" s="359">
        <v>40000</v>
      </c>
      <c r="AY460" s="359">
        <v>0</v>
      </c>
      <c r="AZ460" s="359">
        <v>0</v>
      </c>
      <c r="BA460" s="359">
        <v>0</v>
      </c>
      <c r="BB460" s="360" t="s">
        <v>2862</v>
      </c>
      <c r="BC460" s="361"/>
      <c r="BD460" s="365">
        <v>0</v>
      </c>
      <c r="BE460" s="365"/>
      <c r="BF460" s="403" t="s">
        <v>1970</v>
      </c>
      <c r="BG460" s="361"/>
      <c r="BH460" s="361" t="s">
        <v>2863</v>
      </c>
      <c r="BI460" s="361" t="s">
        <v>2722</v>
      </c>
      <c r="BJ460" s="593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</row>
    <row r="461" spans="1:72" s="50" customFormat="1" ht="47.25" customHeight="1" outlineLevel="1">
      <c r="A461" s="698"/>
      <c r="B461" s="635" t="s">
        <v>2864</v>
      </c>
      <c r="C461" s="429"/>
      <c r="D461" s="360" t="s">
        <v>2165</v>
      </c>
      <c r="E461" s="360" t="s">
        <v>80</v>
      </c>
      <c r="F461" s="360" t="s">
        <v>80</v>
      </c>
      <c r="G461" s="429">
        <v>7291</v>
      </c>
      <c r="H461" s="360" t="s">
        <v>2865</v>
      </c>
      <c r="I461" s="34">
        <v>188624</v>
      </c>
      <c r="J461" s="34">
        <v>188624</v>
      </c>
      <c r="K461" s="359">
        <v>0</v>
      </c>
      <c r="L461" s="362">
        <v>0</v>
      </c>
      <c r="M461" s="7">
        <v>0</v>
      </c>
      <c r="N461" s="362">
        <v>0</v>
      </c>
      <c r="O461" s="390" t="s">
        <v>80</v>
      </c>
      <c r="P461" s="399" t="s">
        <v>80</v>
      </c>
      <c r="Q461" s="364" t="s">
        <v>80</v>
      </c>
      <c r="R461" s="360" t="s">
        <v>86</v>
      </c>
      <c r="S461" s="390"/>
      <c r="T461" s="363">
        <v>0</v>
      </c>
      <c r="U461" s="363">
        <v>0</v>
      </c>
      <c r="V461" s="363">
        <v>0</v>
      </c>
      <c r="W461" s="359">
        <v>0</v>
      </c>
      <c r="X461" s="359">
        <v>0</v>
      </c>
      <c r="Y461" s="359">
        <v>600</v>
      </c>
      <c r="Z461" s="359">
        <v>1700</v>
      </c>
      <c r="AA461" s="359">
        <v>9700</v>
      </c>
      <c r="AB461" s="359">
        <v>12000</v>
      </c>
      <c r="AC461" s="402">
        <v>0</v>
      </c>
      <c r="AD461" s="359">
        <v>0</v>
      </c>
      <c r="AE461" s="359">
        <v>0</v>
      </c>
      <c r="AF461" s="359">
        <v>0</v>
      </c>
      <c r="AG461" s="359">
        <v>0</v>
      </c>
      <c r="AH461" s="359">
        <v>0</v>
      </c>
      <c r="AI461" s="359">
        <v>0</v>
      </c>
      <c r="AJ461" s="359">
        <v>0</v>
      </c>
      <c r="AK461" s="359">
        <v>0</v>
      </c>
      <c r="AL461" s="359">
        <v>0</v>
      </c>
      <c r="AM461" s="359">
        <v>0</v>
      </c>
      <c r="AN461" s="359">
        <v>0</v>
      </c>
      <c r="AO461" s="359">
        <v>0</v>
      </c>
      <c r="AP461" s="359">
        <v>0</v>
      </c>
      <c r="AQ461" s="359">
        <v>0</v>
      </c>
      <c r="AR461" s="359">
        <v>0</v>
      </c>
      <c r="AS461" s="359">
        <v>600</v>
      </c>
      <c r="AT461" s="359">
        <v>1700</v>
      </c>
      <c r="AU461" s="359">
        <v>9700</v>
      </c>
      <c r="AV461" s="359">
        <v>12000</v>
      </c>
      <c r="AW461" s="359">
        <v>0</v>
      </c>
      <c r="AX461" s="359">
        <v>0</v>
      </c>
      <c r="AY461" s="359">
        <v>0</v>
      </c>
      <c r="AZ461" s="359">
        <v>0</v>
      </c>
      <c r="BA461" s="359">
        <v>0</v>
      </c>
      <c r="BB461" s="360" t="s">
        <v>2866</v>
      </c>
      <c r="BC461" s="361"/>
      <c r="BD461" s="365">
        <v>0</v>
      </c>
      <c r="BE461" s="365"/>
      <c r="BF461" s="403" t="s">
        <v>1970</v>
      </c>
      <c r="BG461" s="361"/>
      <c r="BH461" s="361" t="s">
        <v>2092</v>
      </c>
      <c r="BI461" s="361" t="s">
        <v>2722</v>
      </c>
      <c r="BJ461" s="593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</row>
    <row r="462" spans="1:72" s="50" customFormat="1" ht="47.25" customHeight="1" outlineLevel="1">
      <c r="A462" s="698"/>
      <c r="B462" s="621" t="s">
        <v>2166</v>
      </c>
      <c r="C462" s="429"/>
      <c r="D462" s="360" t="s">
        <v>82</v>
      </c>
      <c r="E462" s="360" t="s">
        <v>80</v>
      </c>
      <c r="F462" s="361" t="s">
        <v>80</v>
      </c>
      <c r="G462" s="360" t="s">
        <v>1086</v>
      </c>
      <c r="H462" s="360" t="s">
        <v>80</v>
      </c>
      <c r="I462" s="359" t="s">
        <v>80</v>
      </c>
      <c r="J462" s="359" t="s">
        <v>80</v>
      </c>
      <c r="K462" s="359" t="s">
        <v>80</v>
      </c>
      <c r="L462" s="362" t="s">
        <v>80</v>
      </c>
      <c r="M462" s="362" t="s">
        <v>80</v>
      </c>
      <c r="N462" s="362" t="s">
        <v>80</v>
      </c>
      <c r="O462" s="431" t="s">
        <v>80</v>
      </c>
      <c r="P462" s="399" t="s">
        <v>80</v>
      </c>
      <c r="Q462" s="364" t="s">
        <v>80</v>
      </c>
      <c r="R462" s="432" t="s">
        <v>80</v>
      </c>
      <c r="S462" s="431"/>
      <c r="T462" s="363">
        <v>28515.25</v>
      </c>
      <c r="U462" s="363">
        <v>3637.78</v>
      </c>
      <c r="V462" s="363">
        <v>0</v>
      </c>
      <c r="W462" s="359">
        <v>32153.03</v>
      </c>
      <c r="X462" s="359">
        <v>0</v>
      </c>
      <c r="Y462" s="359">
        <v>15000</v>
      </c>
      <c r="Z462" s="359">
        <v>15000</v>
      </c>
      <c r="AA462" s="359">
        <v>150000</v>
      </c>
      <c r="AB462" s="359">
        <v>180000</v>
      </c>
      <c r="AC462" s="402">
        <v>0</v>
      </c>
      <c r="AD462" s="359">
        <v>1000</v>
      </c>
      <c r="AE462" s="359">
        <v>2000</v>
      </c>
      <c r="AF462" s="359">
        <v>27000</v>
      </c>
      <c r="AG462" s="359">
        <v>30000</v>
      </c>
      <c r="AH462" s="359">
        <v>0</v>
      </c>
      <c r="AI462" s="359">
        <v>1000</v>
      </c>
      <c r="AJ462" s="359">
        <v>4000</v>
      </c>
      <c r="AK462" s="359">
        <v>45000</v>
      </c>
      <c r="AL462" s="359">
        <v>50000</v>
      </c>
      <c r="AM462" s="359">
        <v>0</v>
      </c>
      <c r="AN462" s="359">
        <v>9000</v>
      </c>
      <c r="AO462" s="359">
        <v>1000</v>
      </c>
      <c r="AP462" s="359">
        <v>30000</v>
      </c>
      <c r="AQ462" s="359">
        <v>40000</v>
      </c>
      <c r="AR462" s="359">
        <v>0</v>
      </c>
      <c r="AS462" s="359">
        <v>4000</v>
      </c>
      <c r="AT462" s="359">
        <v>8000</v>
      </c>
      <c r="AU462" s="359">
        <v>48000</v>
      </c>
      <c r="AV462" s="359">
        <v>60000</v>
      </c>
      <c r="AW462" s="359">
        <v>0</v>
      </c>
      <c r="AX462" s="359">
        <v>0</v>
      </c>
      <c r="AY462" s="359">
        <v>0</v>
      </c>
      <c r="AZ462" s="359">
        <v>0</v>
      </c>
      <c r="BA462" s="359">
        <v>0</v>
      </c>
      <c r="BB462" s="432" t="s">
        <v>80</v>
      </c>
      <c r="BC462" s="361"/>
      <c r="BD462" s="416" t="s">
        <v>80</v>
      </c>
      <c r="BE462" s="365">
        <v>0</v>
      </c>
      <c r="BF462" s="403" t="s">
        <v>1970</v>
      </c>
      <c r="BG462" s="361"/>
      <c r="BH462" s="361" t="s">
        <v>80</v>
      </c>
      <c r="BI462" s="361"/>
      <c r="BJ462" s="593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</row>
    <row r="463" spans="1:72" s="50" customFormat="1" ht="47.25" customHeight="1">
      <c r="A463" s="698"/>
      <c r="B463" s="622" t="s">
        <v>1966</v>
      </c>
      <c r="C463" s="64" t="s">
        <v>80</v>
      </c>
      <c r="D463" s="64" t="s">
        <v>80</v>
      </c>
      <c r="E463" s="64" t="s">
        <v>80</v>
      </c>
      <c r="F463" s="94" t="s">
        <v>80</v>
      </c>
      <c r="G463" s="94" t="s">
        <v>80</v>
      </c>
      <c r="H463" s="64" t="s">
        <v>80</v>
      </c>
      <c r="I463" s="45">
        <f t="shared" ref="I463:N463" si="140">SUM(I447:I462)</f>
        <v>2774870.1300000004</v>
      </c>
      <c r="J463" s="45">
        <f t="shared" si="140"/>
        <v>2742431.14</v>
      </c>
      <c r="K463" s="45">
        <f t="shared" si="140"/>
        <v>32438.989999999998</v>
      </c>
      <c r="L463" s="45">
        <f t="shared" si="140"/>
        <v>44741</v>
      </c>
      <c r="M463" s="45">
        <f t="shared" si="140"/>
        <v>109670.1</v>
      </c>
      <c r="N463" s="45">
        <f t="shared" si="140"/>
        <v>0</v>
      </c>
      <c r="O463" s="64" t="s">
        <v>80</v>
      </c>
      <c r="P463" s="64" t="s">
        <v>80</v>
      </c>
      <c r="Q463" s="64" t="s">
        <v>80</v>
      </c>
      <c r="R463" s="64" t="s">
        <v>80</v>
      </c>
      <c r="S463" s="64" t="s">
        <v>80</v>
      </c>
      <c r="T463" s="45">
        <f t="shared" ref="T463:BA463" si="141">SUM(T447:T462)</f>
        <v>30594.510000000002</v>
      </c>
      <c r="U463" s="45">
        <f t="shared" si="141"/>
        <v>3767.596</v>
      </c>
      <c r="V463" s="45">
        <f t="shared" si="141"/>
        <v>18713.330000000002</v>
      </c>
      <c r="W463" s="45">
        <f t="shared" si="141"/>
        <v>53075.436000000002</v>
      </c>
      <c r="X463" s="45">
        <f t="shared" si="141"/>
        <v>0</v>
      </c>
      <c r="Y463" s="45">
        <f t="shared" si="141"/>
        <v>45050</v>
      </c>
      <c r="Z463" s="45">
        <f t="shared" si="141"/>
        <v>56880</v>
      </c>
      <c r="AA463" s="45">
        <f t="shared" si="141"/>
        <v>397600</v>
      </c>
      <c r="AB463" s="45">
        <f t="shared" si="141"/>
        <v>499530</v>
      </c>
      <c r="AC463" s="445">
        <f t="shared" si="141"/>
        <v>0</v>
      </c>
      <c r="AD463" s="45">
        <f t="shared" si="141"/>
        <v>2030</v>
      </c>
      <c r="AE463" s="45">
        <f t="shared" si="141"/>
        <v>2690</v>
      </c>
      <c r="AF463" s="45">
        <f t="shared" si="141"/>
        <v>37880</v>
      </c>
      <c r="AG463" s="45">
        <f t="shared" si="141"/>
        <v>42600</v>
      </c>
      <c r="AH463" s="45">
        <f t="shared" si="141"/>
        <v>0</v>
      </c>
      <c r="AI463" s="45">
        <f t="shared" si="141"/>
        <v>13750</v>
      </c>
      <c r="AJ463" s="45">
        <f t="shared" si="141"/>
        <v>13250</v>
      </c>
      <c r="AK463" s="45">
        <f t="shared" si="141"/>
        <v>98500</v>
      </c>
      <c r="AL463" s="45">
        <f t="shared" si="141"/>
        <v>125500</v>
      </c>
      <c r="AM463" s="45">
        <f t="shared" si="141"/>
        <v>43200</v>
      </c>
      <c r="AN463" s="45">
        <f t="shared" si="141"/>
        <v>17620</v>
      </c>
      <c r="AO463" s="45">
        <f t="shared" si="141"/>
        <v>9460</v>
      </c>
      <c r="AP463" s="45">
        <f t="shared" si="141"/>
        <v>87320</v>
      </c>
      <c r="AQ463" s="45">
        <f t="shared" si="141"/>
        <v>114400</v>
      </c>
      <c r="AR463" s="45">
        <f t="shared" si="141"/>
        <v>0</v>
      </c>
      <c r="AS463" s="45">
        <f t="shared" si="141"/>
        <v>11650</v>
      </c>
      <c r="AT463" s="45">
        <f t="shared" si="141"/>
        <v>31480</v>
      </c>
      <c r="AU463" s="45">
        <f t="shared" si="141"/>
        <v>173900</v>
      </c>
      <c r="AV463" s="45">
        <f t="shared" si="141"/>
        <v>217030</v>
      </c>
      <c r="AW463" s="45">
        <f t="shared" si="141"/>
        <v>0</v>
      </c>
      <c r="AX463" s="45">
        <f t="shared" si="141"/>
        <v>2354492.7400000002</v>
      </c>
      <c r="AY463" s="45">
        <f t="shared" si="141"/>
        <v>69928.171640999994</v>
      </c>
      <c r="AZ463" s="45">
        <f t="shared" si="141"/>
        <v>0</v>
      </c>
      <c r="BA463" s="45">
        <f t="shared" si="141"/>
        <v>0</v>
      </c>
      <c r="BB463" s="64" t="s">
        <v>80</v>
      </c>
      <c r="BC463" s="64" t="s">
        <v>80</v>
      </c>
      <c r="BD463" s="45">
        <f>SUM(BD447:BD462)</f>
        <v>6703.8459999999995</v>
      </c>
      <c r="BE463" s="45">
        <f>SUM(BE447:BE462)</f>
        <v>2190.0819999999999</v>
      </c>
      <c r="BF463" s="64" t="s">
        <v>80</v>
      </c>
      <c r="BG463" s="64" t="s">
        <v>80</v>
      </c>
      <c r="BH463" s="370" t="s">
        <v>80</v>
      </c>
      <c r="BI463" s="370" t="s">
        <v>80</v>
      </c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</row>
    <row r="464" spans="1:72" s="41" customFormat="1" ht="62.25" customHeight="1">
      <c r="A464" s="698"/>
      <c r="B464" s="621" t="s">
        <v>2867</v>
      </c>
      <c r="C464" s="551"/>
      <c r="D464" s="360" t="s">
        <v>2165</v>
      </c>
      <c r="E464" s="432" t="s">
        <v>80</v>
      </c>
      <c r="F464" s="432" t="s">
        <v>80</v>
      </c>
      <c r="G464" s="10" t="s">
        <v>2868</v>
      </c>
      <c r="H464" s="27" t="s">
        <v>324</v>
      </c>
      <c r="I464" s="34">
        <v>59895</v>
      </c>
      <c r="J464" s="359">
        <v>59895</v>
      </c>
      <c r="K464" s="359">
        <v>0</v>
      </c>
      <c r="L464" s="359">
        <v>0</v>
      </c>
      <c r="M464" s="359">
        <v>0</v>
      </c>
      <c r="N464" s="359">
        <v>0</v>
      </c>
      <c r="O464" s="432" t="s">
        <v>80</v>
      </c>
      <c r="P464" s="432" t="s">
        <v>80</v>
      </c>
      <c r="Q464" s="432" t="s">
        <v>80</v>
      </c>
      <c r="R464" s="360" t="s">
        <v>86</v>
      </c>
      <c r="S464" s="432"/>
      <c r="T464" s="359">
        <v>0</v>
      </c>
      <c r="U464" s="359">
        <v>0</v>
      </c>
      <c r="V464" s="359">
        <v>0</v>
      </c>
      <c r="W464" s="359">
        <v>0</v>
      </c>
      <c r="X464" s="359">
        <v>0</v>
      </c>
      <c r="Y464" s="359">
        <v>500</v>
      </c>
      <c r="Z464" s="359">
        <v>1500</v>
      </c>
      <c r="AA464" s="359">
        <v>8000</v>
      </c>
      <c r="AB464" s="359">
        <v>10000</v>
      </c>
      <c r="AC464" s="402">
        <v>0</v>
      </c>
      <c r="AD464" s="359">
        <v>0</v>
      </c>
      <c r="AE464" s="359">
        <v>0</v>
      </c>
      <c r="AF464" s="359">
        <v>0</v>
      </c>
      <c r="AG464" s="359">
        <v>0</v>
      </c>
      <c r="AH464" s="430">
        <v>0</v>
      </c>
      <c r="AI464" s="359">
        <v>0</v>
      </c>
      <c r="AJ464" s="359">
        <v>0</v>
      </c>
      <c r="AK464" s="359">
        <v>0</v>
      </c>
      <c r="AL464" s="359">
        <v>0</v>
      </c>
      <c r="AM464" s="359">
        <v>0</v>
      </c>
      <c r="AN464" s="359">
        <v>250</v>
      </c>
      <c r="AO464" s="359">
        <v>750</v>
      </c>
      <c r="AP464" s="359">
        <v>4000</v>
      </c>
      <c r="AQ464" s="359">
        <v>5000</v>
      </c>
      <c r="AR464" s="359">
        <v>0</v>
      </c>
      <c r="AS464" s="359">
        <v>250</v>
      </c>
      <c r="AT464" s="359">
        <v>750</v>
      </c>
      <c r="AU464" s="359">
        <v>4000</v>
      </c>
      <c r="AV464" s="359">
        <v>5000</v>
      </c>
      <c r="AW464" s="359">
        <v>0</v>
      </c>
      <c r="AX464" s="359">
        <v>49895</v>
      </c>
      <c r="AY464" s="359">
        <v>0</v>
      </c>
      <c r="AZ464" s="359">
        <v>0</v>
      </c>
      <c r="BA464" s="359">
        <v>0</v>
      </c>
      <c r="BB464" s="360" t="s">
        <v>2869</v>
      </c>
      <c r="BC464" s="432"/>
      <c r="BD464" s="359">
        <v>0</v>
      </c>
      <c r="BE464" s="359">
        <v>0</v>
      </c>
      <c r="BF464" s="403" t="s">
        <v>1970</v>
      </c>
      <c r="BG464" s="360" t="s">
        <v>80</v>
      </c>
      <c r="BH464" s="361" t="s">
        <v>2020</v>
      </c>
      <c r="BI464" s="361" t="s">
        <v>2722</v>
      </c>
      <c r="BJ464" s="593"/>
    </row>
    <row r="465" spans="1:72" s="41" customFormat="1" ht="62.25" customHeight="1">
      <c r="A465" s="698"/>
      <c r="B465" s="621" t="s">
        <v>2189</v>
      </c>
      <c r="C465" s="429">
        <v>5212510011</v>
      </c>
      <c r="D465" s="360" t="s">
        <v>2165</v>
      </c>
      <c r="E465" s="360" t="s">
        <v>80</v>
      </c>
      <c r="F465" s="361" t="s">
        <v>80</v>
      </c>
      <c r="G465" s="361" t="s">
        <v>2700</v>
      </c>
      <c r="H465" s="360" t="s">
        <v>2190</v>
      </c>
      <c r="I465" s="430">
        <v>60000</v>
      </c>
      <c r="J465" s="34">
        <v>35576</v>
      </c>
      <c r="K465" s="33">
        <v>24424</v>
      </c>
      <c r="L465" s="7">
        <v>0</v>
      </c>
      <c r="M465" s="7">
        <v>35576</v>
      </c>
      <c r="N465" s="362">
        <v>0</v>
      </c>
      <c r="O465" s="390" t="s">
        <v>80</v>
      </c>
      <c r="P465" s="399">
        <v>45048</v>
      </c>
      <c r="Q465" s="364">
        <v>45293</v>
      </c>
      <c r="R465" s="360" t="s">
        <v>81</v>
      </c>
      <c r="S465" s="390"/>
      <c r="T465" s="552">
        <v>0</v>
      </c>
      <c r="U465" s="552">
        <v>0</v>
      </c>
      <c r="V465" s="552">
        <v>0</v>
      </c>
      <c r="W465" s="243">
        <v>0</v>
      </c>
      <c r="X465" s="359">
        <v>0</v>
      </c>
      <c r="Y465" s="359">
        <v>18000</v>
      </c>
      <c r="Z465" s="359">
        <v>2000</v>
      </c>
      <c r="AA465" s="359">
        <v>0</v>
      </c>
      <c r="AB465" s="359">
        <v>20000</v>
      </c>
      <c r="AC465" s="402">
        <v>0</v>
      </c>
      <c r="AD465" s="359">
        <v>0</v>
      </c>
      <c r="AE465" s="359">
        <v>0</v>
      </c>
      <c r="AF465" s="359">
        <v>0</v>
      </c>
      <c r="AG465" s="359">
        <v>0</v>
      </c>
      <c r="AH465" s="359">
        <v>0</v>
      </c>
      <c r="AI465" s="359">
        <v>18000</v>
      </c>
      <c r="AJ465" s="359">
        <v>2000</v>
      </c>
      <c r="AK465" s="359">
        <v>0</v>
      </c>
      <c r="AL465" s="359">
        <v>20000</v>
      </c>
      <c r="AM465" s="359">
        <v>0</v>
      </c>
      <c r="AN465" s="359">
        <v>0</v>
      </c>
      <c r="AO465" s="359">
        <v>0</v>
      </c>
      <c r="AP465" s="359">
        <v>0</v>
      </c>
      <c r="AQ465" s="359">
        <v>0</v>
      </c>
      <c r="AR465" s="359">
        <v>0</v>
      </c>
      <c r="AS465" s="359">
        <v>0</v>
      </c>
      <c r="AT465" s="359">
        <v>0</v>
      </c>
      <c r="AU465" s="359">
        <v>0</v>
      </c>
      <c r="AV465" s="359">
        <v>0</v>
      </c>
      <c r="AW465" s="359">
        <v>0</v>
      </c>
      <c r="AX465" s="359">
        <v>0</v>
      </c>
      <c r="AY465" s="359">
        <v>0</v>
      </c>
      <c r="AZ465" s="359">
        <v>0</v>
      </c>
      <c r="BA465" s="359">
        <v>0</v>
      </c>
      <c r="BB465" s="360" t="s">
        <v>2191</v>
      </c>
      <c r="BC465" s="361"/>
      <c r="BD465" s="365">
        <v>0</v>
      </c>
      <c r="BE465" s="365">
        <v>0</v>
      </c>
      <c r="BF465" s="403" t="s">
        <v>1970</v>
      </c>
      <c r="BG465" s="361" t="s">
        <v>80</v>
      </c>
      <c r="BH465" s="361" t="s">
        <v>2020</v>
      </c>
      <c r="BI465" s="361" t="s">
        <v>2722</v>
      </c>
      <c r="BJ465" s="593"/>
    </row>
    <row r="466" spans="1:72" s="41" customFormat="1" ht="62.25" customHeight="1">
      <c r="A466" s="698"/>
      <c r="B466" s="621" t="s">
        <v>2701</v>
      </c>
      <c r="C466" s="429"/>
      <c r="D466" s="360" t="s">
        <v>324</v>
      </c>
      <c r="E466" s="360" t="s">
        <v>80</v>
      </c>
      <c r="F466" s="361" t="s">
        <v>80</v>
      </c>
      <c r="G466" s="361" t="s">
        <v>2631</v>
      </c>
      <c r="H466" s="360" t="s">
        <v>2702</v>
      </c>
      <c r="I466" s="430">
        <v>2500</v>
      </c>
      <c r="J466" s="430">
        <v>2500</v>
      </c>
      <c r="K466" s="359">
        <v>0</v>
      </c>
      <c r="L466" s="362">
        <v>0</v>
      </c>
      <c r="M466" s="7">
        <v>0</v>
      </c>
      <c r="N466" s="362">
        <v>0</v>
      </c>
      <c r="O466" s="390" t="s">
        <v>80</v>
      </c>
      <c r="P466" s="399">
        <v>45397</v>
      </c>
      <c r="Q466" s="364" t="s">
        <v>2696</v>
      </c>
      <c r="R466" s="360" t="s">
        <v>86</v>
      </c>
      <c r="S466" s="390"/>
      <c r="T466" s="363">
        <v>0</v>
      </c>
      <c r="U466" s="363">
        <v>0</v>
      </c>
      <c r="V466" s="363">
        <v>0</v>
      </c>
      <c r="W466" s="359">
        <v>0</v>
      </c>
      <c r="X466" s="359">
        <v>0</v>
      </c>
      <c r="Y466" s="359">
        <v>275</v>
      </c>
      <c r="Z466" s="359">
        <v>100</v>
      </c>
      <c r="AA466" s="359">
        <v>2125</v>
      </c>
      <c r="AB466" s="359">
        <v>2500</v>
      </c>
      <c r="AC466" s="402">
        <v>0</v>
      </c>
      <c r="AD466" s="359">
        <v>0</v>
      </c>
      <c r="AE466" s="359">
        <v>0</v>
      </c>
      <c r="AF466" s="359">
        <v>0</v>
      </c>
      <c r="AG466" s="359">
        <v>0</v>
      </c>
      <c r="AH466" s="359">
        <v>0</v>
      </c>
      <c r="AI466" s="359">
        <v>150</v>
      </c>
      <c r="AJ466" s="359">
        <v>350</v>
      </c>
      <c r="AK466" s="359">
        <v>2000</v>
      </c>
      <c r="AL466" s="359">
        <v>2500</v>
      </c>
      <c r="AM466" s="359">
        <v>0</v>
      </c>
      <c r="AN466" s="359">
        <v>0</v>
      </c>
      <c r="AO466" s="359">
        <v>0</v>
      </c>
      <c r="AP466" s="359">
        <v>0</v>
      </c>
      <c r="AQ466" s="359">
        <v>0</v>
      </c>
      <c r="AR466" s="359">
        <v>0</v>
      </c>
      <c r="AS466" s="359">
        <v>0</v>
      </c>
      <c r="AT466" s="359">
        <v>0</v>
      </c>
      <c r="AU466" s="359">
        <v>0</v>
      </c>
      <c r="AV466" s="359">
        <v>0</v>
      </c>
      <c r="AW466" s="359">
        <v>0</v>
      </c>
      <c r="AX466" s="359">
        <v>0</v>
      </c>
      <c r="AY466" s="359">
        <v>0</v>
      </c>
      <c r="AZ466" s="359">
        <v>0</v>
      </c>
      <c r="BA466" s="359">
        <v>0</v>
      </c>
      <c r="BB466" s="360" t="s">
        <v>2703</v>
      </c>
      <c r="BC466" s="361"/>
      <c r="BD466" s="365">
        <v>0</v>
      </c>
      <c r="BE466" s="365">
        <v>0</v>
      </c>
      <c r="BF466" s="403" t="s">
        <v>1970</v>
      </c>
      <c r="BG466" s="361" t="s">
        <v>80</v>
      </c>
      <c r="BH466" s="361" t="s">
        <v>2012</v>
      </c>
      <c r="BI466" s="361" t="s">
        <v>2722</v>
      </c>
      <c r="BJ466" s="593"/>
    </row>
    <row r="467" spans="1:72" s="50" customFormat="1" ht="47.25" customHeight="1">
      <c r="A467" s="698"/>
      <c r="B467" s="634" t="s">
        <v>1967</v>
      </c>
      <c r="C467" s="63" t="s">
        <v>80</v>
      </c>
      <c r="D467" s="63" t="s">
        <v>80</v>
      </c>
      <c r="E467" s="63" t="s">
        <v>80</v>
      </c>
      <c r="F467" s="95" t="s">
        <v>80</v>
      </c>
      <c r="G467" s="95" t="s">
        <v>80</v>
      </c>
      <c r="H467" s="63" t="s">
        <v>80</v>
      </c>
      <c r="I467" s="26">
        <f>SUM(I464:I466)</f>
        <v>122395</v>
      </c>
      <c r="J467" s="26">
        <f t="shared" ref="J467:N467" si="142">SUM(J464:J466)</f>
        <v>97971</v>
      </c>
      <c r="K467" s="39">
        <f t="shared" si="142"/>
        <v>24424</v>
      </c>
      <c r="L467" s="26">
        <f t="shared" si="142"/>
        <v>0</v>
      </c>
      <c r="M467" s="26">
        <f t="shared" si="142"/>
        <v>35576</v>
      </c>
      <c r="N467" s="26">
        <f t="shared" si="142"/>
        <v>0</v>
      </c>
      <c r="O467" s="63" t="s">
        <v>80</v>
      </c>
      <c r="P467" s="379" t="s">
        <v>80</v>
      </c>
      <c r="Q467" s="104" t="s">
        <v>80</v>
      </c>
      <c r="R467" s="104" t="s">
        <v>80</v>
      </c>
      <c r="S467" s="63" t="s">
        <v>80</v>
      </c>
      <c r="T467" s="26">
        <f t="shared" ref="T467:BA467" si="143">SUM(T464:T466)</f>
        <v>0</v>
      </c>
      <c r="U467" s="26">
        <f t="shared" si="143"/>
        <v>0</v>
      </c>
      <c r="V467" s="26">
        <f t="shared" si="143"/>
        <v>0</v>
      </c>
      <c r="W467" s="26">
        <f t="shared" si="143"/>
        <v>0</v>
      </c>
      <c r="X467" s="26">
        <f t="shared" si="143"/>
        <v>0</v>
      </c>
      <c r="Y467" s="26">
        <f t="shared" si="143"/>
        <v>18775</v>
      </c>
      <c r="Z467" s="26">
        <f t="shared" si="143"/>
        <v>3600</v>
      </c>
      <c r="AA467" s="26">
        <f t="shared" si="143"/>
        <v>10125</v>
      </c>
      <c r="AB467" s="26">
        <f t="shared" si="143"/>
        <v>32500</v>
      </c>
      <c r="AC467" s="448">
        <f t="shared" si="143"/>
        <v>0</v>
      </c>
      <c r="AD467" s="26">
        <f t="shared" si="143"/>
        <v>0</v>
      </c>
      <c r="AE467" s="26">
        <f t="shared" si="143"/>
        <v>0</v>
      </c>
      <c r="AF467" s="26">
        <f t="shared" si="143"/>
        <v>0</v>
      </c>
      <c r="AG467" s="26">
        <f t="shared" si="143"/>
        <v>0</v>
      </c>
      <c r="AH467" s="26">
        <f t="shared" si="143"/>
        <v>0</v>
      </c>
      <c r="AI467" s="26">
        <f t="shared" si="143"/>
        <v>18150</v>
      </c>
      <c r="AJ467" s="26">
        <f t="shared" si="143"/>
        <v>2350</v>
      </c>
      <c r="AK467" s="26">
        <f t="shared" si="143"/>
        <v>2000</v>
      </c>
      <c r="AL467" s="26">
        <f t="shared" si="143"/>
        <v>22500</v>
      </c>
      <c r="AM467" s="26">
        <f t="shared" si="143"/>
        <v>0</v>
      </c>
      <c r="AN467" s="26">
        <f t="shared" si="143"/>
        <v>250</v>
      </c>
      <c r="AO467" s="26">
        <f t="shared" si="143"/>
        <v>750</v>
      </c>
      <c r="AP467" s="26">
        <f t="shared" si="143"/>
        <v>4000</v>
      </c>
      <c r="AQ467" s="26">
        <f t="shared" si="143"/>
        <v>5000</v>
      </c>
      <c r="AR467" s="26">
        <f t="shared" si="143"/>
        <v>0</v>
      </c>
      <c r="AS467" s="26">
        <f t="shared" si="143"/>
        <v>250</v>
      </c>
      <c r="AT467" s="26">
        <f t="shared" si="143"/>
        <v>750</v>
      </c>
      <c r="AU467" s="26">
        <f t="shared" si="143"/>
        <v>4000</v>
      </c>
      <c r="AV467" s="26">
        <f t="shared" si="143"/>
        <v>5000</v>
      </c>
      <c r="AW467" s="26">
        <f t="shared" si="143"/>
        <v>0</v>
      </c>
      <c r="AX467" s="26">
        <f t="shared" si="143"/>
        <v>49895</v>
      </c>
      <c r="AY467" s="26">
        <f t="shared" si="143"/>
        <v>0</v>
      </c>
      <c r="AZ467" s="26">
        <f t="shared" si="143"/>
        <v>0</v>
      </c>
      <c r="BA467" s="26">
        <f t="shared" si="143"/>
        <v>0</v>
      </c>
      <c r="BB467" s="63" t="s">
        <v>80</v>
      </c>
      <c r="BC467" s="63" t="s">
        <v>80</v>
      </c>
      <c r="BD467" s="386">
        <f t="shared" ref="BD467:BE467" si="144">SUM(BD464:BD466)</f>
        <v>0</v>
      </c>
      <c r="BE467" s="26">
        <f t="shared" si="144"/>
        <v>0</v>
      </c>
      <c r="BF467" s="387" t="s">
        <v>80</v>
      </c>
      <c r="BG467" s="387" t="s">
        <v>80</v>
      </c>
      <c r="BH467" s="388" t="s">
        <v>80</v>
      </c>
      <c r="BI467" s="388" t="s">
        <v>80</v>
      </c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</row>
    <row r="468" spans="1:72" s="50" customFormat="1" ht="47.25" customHeight="1">
      <c r="A468" s="698"/>
      <c r="B468" s="627" t="s">
        <v>1968</v>
      </c>
      <c r="C468" s="65" t="s">
        <v>80</v>
      </c>
      <c r="D468" s="65" t="s">
        <v>80</v>
      </c>
      <c r="E468" s="65" t="s">
        <v>80</v>
      </c>
      <c r="F468" s="93" t="s">
        <v>80</v>
      </c>
      <c r="G468" s="93" t="s">
        <v>80</v>
      </c>
      <c r="H468" s="65" t="s">
        <v>80</v>
      </c>
      <c r="I468" s="44">
        <f>I463+I467</f>
        <v>2897265.1300000004</v>
      </c>
      <c r="J468" s="44">
        <f t="shared" ref="J468:AX468" si="145">J463+J467</f>
        <v>2840402.14</v>
      </c>
      <c r="K468" s="44">
        <f t="shared" si="145"/>
        <v>56862.99</v>
      </c>
      <c r="L468" s="44">
        <f t="shared" si="145"/>
        <v>44741</v>
      </c>
      <c r="M468" s="44">
        <f t="shared" si="145"/>
        <v>145246.1</v>
      </c>
      <c r="N468" s="44">
        <f t="shared" si="145"/>
        <v>0</v>
      </c>
      <c r="O468" s="65" t="s">
        <v>80</v>
      </c>
      <c r="P468" s="380" t="s">
        <v>80</v>
      </c>
      <c r="Q468" s="102" t="s">
        <v>80</v>
      </c>
      <c r="R468" s="102" t="s">
        <v>80</v>
      </c>
      <c r="S468" s="65" t="s">
        <v>80</v>
      </c>
      <c r="T468" s="44">
        <f t="shared" si="145"/>
        <v>30594.510000000002</v>
      </c>
      <c r="U468" s="44">
        <f t="shared" si="145"/>
        <v>3767.596</v>
      </c>
      <c r="V468" s="44">
        <f t="shared" si="145"/>
        <v>18713.330000000002</v>
      </c>
      <c r="W468" s="44">
        <f t="shared" si="145"/>
        <v>53075.436000000002</v>
      </c>
      <c r="X468" s="44">
        <f t="shared" si="145"/>
        <v>0</v>
      </c>
      <c r="Y468" s="44">
        <f t="shared" ref="Y468:AC468" si="146">Y463+Y467</f>
        <v>63825</v>
      </c>
      <c r="Z468" s="44">
        <f t="shared" si="146"/>
        <v>60480</v>
      </c>
      <c r="AA468" s="44">
        <f t="shared" si="146"/>
        <v>407725</v>
      </c>
      <c r="AB468" s="44">
        <f t="shared" si="146"/>
        <v>532030</v>
      </c>
      <c r="AC468" s="449">
        <f t="shared" si="146"/>
        <v>0</v>
      </c>
      <c r="AD468" s="44">
        <f t="shared" ref="AD468:AW468" si="147">AD463+AD467</f>
        <v>2030</v>
      </c>
      <c r="AE468" s="44">
        <f t="shared" si="147"/>
        <v>2690</v>
      </c>
      <c r="AF468" s="44">
        <f t="shared" si="147"/>
        <v>37880</v>
      </c>
      <c r="AG468" s="44">
        <f t="shared" si="147"/>
        <v>42600</v>
      </c>
      <c r="AH468" s="44">
        <f t="shared" si="147"/>
        <v>0</v>
      </c>
      <c r="AI468" s="44">
        <f t="shared" si="147"/>
        <v>31900</v>
      </c>
      <c r="AJ468" s="44">
        <f t="shared" si="147"/>
        <v>15600</v>
      </c>
      <c r="AK468" s="44">
        <f t="shared" si="147"/>
        <v>100500</v>
      </c>
      <c r="AL468" s="44">
        <f t="shared" si="147"/>
        <v>148000</v>
      </c>
      <c r="AM468" s="44">
        <f t="shared" si="147"/>
        <v>43200</v>
      </c>
      <c r="AN468" s="44">
        <f t="shared" si="147"/>
        <v>17870</v>
      </c>
      <c r="AO468" s="44">
        <f t="shared" si="147"/>
        <v>10210</v>
      </c>
      <c r="AP468" s="44">
        <f t="shared" si="147"/>
        <v>91320</v>
      </c>
      <c r="AQ468" s="44">
        <f t="shared" si="147"/>
        <v>119400</v>
      </c>
      <c r="AR468" s="44">
        <f t="shared" si="147"/>
        <v>0</v>
      </c>
      <c r="AS468" s="44">
        <f t="shared" si="147"/>
        <v>11900</v>
      </c>
      <c r="AT468" s="44">
        <f t="shared" si="147"/>
        <v>32230</v>
      </c>
      <c r="AU468" s="44">
        <f t="shared" si="147"/>
        <v>177900</v>
      </c>
      <c r="AV468" s="44">
        <f t="shared" si="147"/>
        <v>222030</v>
      </c>
      <c r="AW468" s="44">
        <f t="shared" si="147"/>
        <v>0</v>
      </c>
      <c r="AX468" s="44">
        <f t="shared" si="145"/>
        <v>2404387.7400000002</v>
      </c>
      <c r="AY468" s="44">
        <f>AY463+AY467</f>
        <v>69928.171640999994</v>
      </c>
      <c r="AZ468" s="44">
        <f>AZ463+AZ467</f>
        <v>0</v>
      </c>
      <c r="BA468" s="44">
        <f>BA463+BA467</f>
        <v>0</v>
      </c>
      <c r="BB468" s="65" t="s">
        <v>80</v>
      </c>
      <c r="BC468" s="65" t="s">
        <v>80</v>
      </c>
      <c r="BD468" s="44">
        <f>BD463+BD467</f>
        <v>6703.8459999999995</v>
      </c>
      <c r="BE468" s="44">
        <f>BE463+BE467</f>
        <v>2190.0819999999999</v>
      </c>
      <c r="BF468" s="65" t="s">
        <v>80</v>
      </c>
      <c r="BG468" s="65" t="s">
        <v>80</v>
      </c>
      <c r="BH468" s="389" t="s">
        <v>80</v>
      </c>
      <c r="BI468" s="389" t="s">
        <v>80</v>
      </c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</row>
    <row r="469" spans="1:72" s="40" customFormat="1" ht="83.25" customHeight="1">
      <c r="A469" s="698" t="s">
        <v>345</v>
      </c>
      <c r="B469" s="638" t="s">
        <v>799</v>
      </c>
      <c r="C469" s="23" t="s">
        <v>80</v>
      </c>
      <c r="D469" s="23" t="s">
        <v>80</v>
      </c>
      <c r="E469" s="23" t="s">
        <v>1085</v>
      </c>
      <c r="F469" s="16" t="s">
        <v>1230</v>
      </c>
      <c r="G469" s="16" t="s">
        <v>800</v>
      </c>
      <c r="H469" s="23" t="s">
        <v>80</v>
      </c>
      <c r="I469" s="33">
        <v>0</v>
      </c>
      <c r="J469" s="33">
        <v>0</v>
      </c>
      <c r="K469" s="33">
        <v>1000</v>
      </c>
      <c r="L469" s="33">
        <v>0</v>
      </c>
      <c r="M469" s="33">
        <v>0</v>
      </c>
      <c r="N469" s="33" t="s">
        <v>80</v>
      </c>
      <c r="O469" s="23" t="s">
        <v>80</v>
      </c>
      <c r="P469" s="355" t="s">
        <v>80</v>
      </c>
      <c r="Q469" s="355" t="s">
        <v>80</v>
      </c>
      <c r="R469" s="355" t="s">
        <v>80</v>
      </c>
      <c r="S469" s="23"/>
      <c r="T469" s="33">
        <v>0</v>
      </c>
      <c r="U469" s="33">
        <v>498.1</v>
      </c>
      <c r="V469" s="33">
        <v>0</v>
      </c>
      <c r="W469" s="33">
        <v>498.1</v>
      </c>
      <c r="X469" s="33">
        <v>0</v>
      </c>
      <c r="Y469" s="34"/>
      <c r="Z469" s="34"/>
      <c r="AA469" s="34"/>
      <c r="AB469" s="34"/>
      <c r="AC469" s="34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>
        <v>1000</v>
      </c>
      <c r="AY469" s="33">
        <v>0</v>
      </c>
      <c r="AZ469" s="33">
        <v>0</v>
      </c>
      <c r="BA469" s="33">
        <v>0</v>
      </c>
      <c r="BB469" s="23" t="s">
        <v>80</v>
      </c>
      <c r="BC469" s="23" t="s">
        <v>80</v>
      </c>
      <c r="BD469" s="23" t="s">
        <v>80</v>
      </c>
      <c r="BE469" s="23" t="s">
        <v>80</v>
      </c>
      <c r="BF469" s="23" t="s">
        <v>80</v>
      </c>
      <c r="BG469" s="23" t="s">
        <v>80</v>
      </c>
      <c r="BH469" s="352" t="s">
        <v>80</v>
      </c>
      <c r="BI469" s="352" t="s">
        <v>80</v>
      </c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</row>
    <row r="470" spans="1:72" s="40" customFormat="1" ht="144" customHeight="1">
      <c r="A470" s="698"/>
      <c r="B470" s="651" t="s">
        <v>744</v>
      </c>
      <c r="C470" s="23" t="s">
        <v>80</v>
      </c>
      <c r="D470" s="23" t="s">
        <v>80</v>
      </c>
      <c r="E470" s="23" t="s">
        <v>80</v>
      </c>
      <c r="F470" s="23" t="s">
        <v>80</v>
      </c>
      <c r="G470" s="16" t="s">
        <v>80</v>
      </c>
      <c r="H470" s="23" t="s">
        <v>1998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23" t="s">
        <v>80</v>
      </c>
      <c r="P470" s="355" t="s">
        <v>80</v>
      </c>
      <c r="Q470" s="355" t="s">
        <v>80</v>
      </c>
      <c r="R470" s="355" t="s">
        <v>80</v>
      </c>
      <c r="S470" s="23"/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>
        <v>0</v>
      </c>
      <c r="AY470" s="33">
        <v>0</v>
      </c>
      <c r="AZ470" s="33">
        <v>0</v>
      </c>
      <c r="BA470" s="33">
        <v>0</v>
      </c>
      <c r="BB470" s="42" t="s">
        <v>80</v>
      </c>
      <c r="BC470" s="23" t="s">
        <v>80</v>
      </c>
      <c r="BD470" s="23" t="s">
        <v>80</v>
      </c>
      <c r="BE470" s="23" t="s">
        <v>80</v>
      </c>
      <c r="BF470" s="23" t="s">
        <v>80</v>
      </c>
      <c r="BG470" s="23" t="s">
        <v>80</v>
      </c>
      <c r="BH470" s="352" t="s">
        <v>80</v>
      </c>
      <c r="BI470" s="352" t="s">
        <v>80</v>
      </c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</row>
    <row r="471" spans="1:72" s="40" customFormat="1" ht="120" customHeight="1">
      <c r="A471" s="698"/>
      <c r="B471" s="652" t="s">
        <v>1024</v>
      </c>
      <c r="C471" s="126" t="s">
        <v>80</v>
      </c>
      <c r="D471" s="23" t="s">
        <v>80</v>
      </c>
      <c r="E471" s="23" t="s">
        <v>80</v>
      </c>
      <c r="F471" s="23" t="s">
        <v>80</v>
      </c>
      <c r="G471" s="16" t="s">
        <v>80</v>
      </c>
      <c r="H471" s="23" t="s">
        <v>1997</v>
      </c>
      <c r="I471" s="33" t="s">
        <v>80</v>
      </c>
      <c r="J471" s="33" t="s">
        <v>80</v>
      </c>
      <c r="K471" s="33" t="s">
        <v>80</v>
      </c>
      <c r="L471" s="33" t="s">
        <v>80</v>
      </c>
      <c r="M471" s="127" t="s">
        <v>80</v>
      </c>
      <c r="N471" s="127">
        <v>0</v>
      </c>
      <c r="O471" s="350" t="s">
        <v>80</v>
      </c>
      <c r="P471" s="355" t="s">
        <v>80</v>
      </c>
      <c r="Q471" s="355" t="s">
        <v>80</v>
      </c>
      <c r="R471" s="355" t="s">
        <v>80</v>
      </c>
      <c r="S471" s="350"/>
      <c r="T471" s="127">
        <v>0</v>
      </c>
      <c r="U471" s="127">
        <v>0</v>
      </c>
      <c r="V471" s="127">
        <v>0</v>
      </c>
      <c r="W471" s="33">
        <v>0</v>
      </c>
      <c r="X471" s="33">
        <v>0</v>
      </c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>
        <v>0</v>
      </c>
      <c r="AY471" s="33">
        <v>0</v>
      </c>
      <c r="AZ471" s="33">
        <v>0</v>
      </c>
      <c r="BA471" s="33">
        <v>0</v>
      </c>
      <c r="BB471" s="42" t="s">
        <v>80</v>
      </c>
      <c r="BC471" s="23" t="s">
        <v>80</v>
      </c>
      <c r="BD471" s="23" t="s">
        <v>80</v>
      </c>
      <c r="BE471" s="23" t="s">
        <v>80</v>
      </c>
      <c r="BF471" s="23" t="s">
        <v>80</v>
      </c>
      <c r="BG471" s="23" t="s">
        <v>80</v>
      </c>
      <c r="BH471" s="352" t="s">
        <v>80</v>
      </c>
      <c r="BI471" s="352" t="s">
        <v>80</v>
      </c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</row>
    <row r="472" spans="1:72" ht="51">
      <c r="A472" s="698"/>
      <c r="B472" s="652" t="s">
        <v>1774</v>
      </c>
      <c r="C472" s="27" t="s">
        <v>80</v>
      </c>
      <c r="D472" s="27" t="s">
        <v>80</v>
      </c>
      <c r="E472" s="27" t="s">
        <v>80</v>
      </c>
      <c r="F472" s="27" t="s">
        <v>80</v>
      </c>
      <c r="G472" s="10" t="s">
        <v>80</v>
      </c>
      <c r="H472" s="27" t="s">
        <v>1952</v>
      </c>
      <c r="I472" s="34" t="s">
        <v>80</v>
      </c>
      <c r="J472" s="34" t="s">
        <v>80</v>
      </c>
      <c r="K472" s="34" t="s">
        <v>80</v>
      </c>
      <c r="L472" s="34" t="s">
        <v>80</v>
      </c>
      <c r="M472" s="34" t="s">
        <v>80</v>
      </c>
      <c r="N472" s="34">
        <v>0</v>
      </c>
      <c r="O472" s="27" t="s">
        <v>80</v>
      </c>
      <c r="P472" s="355" t="s">
        <v>80</v>
      </c>
      <c r="Q472" s="355" t="s">
        <v>80</v>
      </c>
      <c r="R472" s="355" t="s">
        <v>80</v>
      </c>
      <c r="S472" s="27"/>
      <c r="T472" s="34">
        <v>0</v>
      </c>
      <c r="U472" s="34">
        <v>0</v>
      </c>
      <c r="V472" s="34">
        <v>0</v>
      </c>
      <c r="W472" s="33">
        <v>0</v>
      </c>
      <c r="X472" s="33">
        <v>0</v>
      </c>
      <c r="Y472" s="33"/>
      <c r="Z472" s="33"/>
      <c r="AA472" s="33"/>
      <c r="AB472" s="33"/>
      <c r="AC472" s="33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>
        <v>0</v>
      </c>
      <c r="AY472" s="34">
        <v>0</v>
      </c>
      <c r="AZ472" s="34">
        <v>0</v>
      </c>
      <c r="BA472" s="34">
        <v>0</v>
      </c>
      <c r="BB472" s="42" t="s">
        <v>80</v>
      </c>
      <c r="BC472" s="23" t="s">
        <v>80</v>
      </c>
      <c r="BD472" s="27" t="s">
        <v>80</v>
      </c>
      <c r="BE472" s="27" t="s">
        <v>80</v>
      </c>
      <c r="BF472" s="27" t="s">
        <v>80</v>
      </c>
      <c r="BG472" s="27" t="s">
        <v>80</v>
      </c>
      <c r="BH472" s="360" t="s">
        <v>80</v>
      </c>
      <c r="BI472" s="352" t="s">
        <v>80</v>
      </c>
    </row>
    <row r="474" spans="1:72" ht="18.75" thickBot="1"/>
    <row r="475" spans="1:72" ht="34.5" customHeight="1" thickBot="1">
      <c r="B475" s="693" t="s">
        <v>19</v>
      </c>
      <c r="C475" s="694"/>
      <c r="D475" s="694"/>
      <c r="E475" s="694"/>
      <c r="F475" s="694"/>
      <c r="G475" s="694"/>
      <c r="H475" s="694"/>
      <c r="I475" s="695"/>
      <c r="K475" s="453"/>
      <c r="L475" s="453"/>
      <c r="M475" s="453"/>
      <c r="N475" s="453"/>
      <c r="O475" s="453"/>
      <c r="P475" s="453"/>
      <c r="Q475" s="453"/>
      <c r="R475" s="453"/>
      <c r="S475" s="453"/>
      <c r="T475" s="453"/>
      <c r="U475" s="453"/>
      <c r="V475" s="453"/>
      <c r="W475" s="757"/>
      <c r="X475" s="757"/>
      <c r="Y475" s="757"/>
      <c r="Z475" s="757"/>
      <c r="AA475" s="757"/>
      <c r="AB475" s="757"/>
      <c r="AC475" s="757"/>
      <c r="AD475" s="757"/>
      <c r="AE475" s="757"/>
      <c r="AF475" s="757"/>
      <c r="AG475" s="757"/>
      <c r="AH475" s="757"/>
      <c r="AI475" s="757"/>
      <c r="AJ475" s="757"/>
      <c r="AK475" s="757"/>
      <c r="AL475" s="757"/>
      <c r="AM475" s="757"/>
      <c r="AN475" s="757"/>
      <c r="AO475" s="757"/>
      <c r="AP475" s="757"/>
      <c r="AQ475" s="757"/>
      <c r="AR475" s="757"/>
      <c r="AS475" s="757"/>
      <c r="AT475" s="757"/>
      <c r="AU475" s="757"/>
      <c r="AV475" s="757"/>
      <c r="AW475" s="757"/>
      <c r="AX475" s="757"/>
      <c r="AY475" s="757"/>
      <c r="AZ475" s="757"/>
      <c r="BA475" s="453"/>
      <c r="BB475" s="453"/>
      <c r="BC475" s="453"/>
      <c r="BD475" s="453"/>
      <c r="BE475" s="453"/>
      <c r="BF475" s="453"/>
      <c r="BG475" s="453"/>
      <c r="BH475" s="453"/>
    </row>
    <row r="476" spans="1:72">
      <c r="B476" s="710" t="s">
        <v>78</v>
      </c>
      <c r="C476" s="711"/>
      <c r="D476" s="712"/>
      <c r="E476" s="712"/>
      <c r="F476" s="712"/>
      <c r="G476" s="712"/>
      <c r="H476" s="712"/>
      <c r="I476" s="713"/>
    </row>
    <row r="477" spans="1:72" ht="18" customHeight="1">
      <c r="B477" s="736" t="s">
        <v>492</v>
      </c>
      <c r="C477" s="737"/>
      <c r="D477" s="737"/>
      <c r="E477" s="737"/>
      <c r="F477" s="737"/>
      <c r="G477" s="737"/>
      <c r="H477" s="737"/>
      <c r="I477" s="738"/>
    </row>
    <row r="478" spans="1:72" ht="18" customHeight="1">
      <c r="B478" s="739" t="s">
        <v>493</v>
      </c>
      <c r="C478" s="740"/>
      <c r="D478" s="740"/>
      <c r="E478" s="740"/>
      <c r="F478" s="740"/>
      <c r="G478" s="740"/>
      <c r="H478" s="740"/>
      <c r="I478" s="741"/>
    </row>
    <row r="479" spans="1:72">
      <c r="B479" s="750" t="s">
        <v>79</v>
      </c>
      <c r="C479" s="751"/>
      <c r="D479" s="751"/>
      <c r="E479" s="751"/>
      <c r="F479" s="751"/>
      <c r="G479" s="751"/>
      <c r="H479" s="751"/>
      <c r="I479" s="752"/>
    </row>
    <row r="480" spans="1:72">
      <c r="B480" s="728" t="s">
        <v>494</v>
      </c>
      <c r="C480" s="729"/>
      <c r="D480" s="730"/>
      <c r="E480" s="730"/>
      <c r="F480" s="730"/>
      <c r="G480" s="730"/>
      <c r="H480" s="730"/>
      <c r="I480" s="731"/>
    </row>
    <row r="481" spans="2:55" ht="18" customHeight="1">
      <c r="B481" s="728" t="s">
        <v>1999</v>
      </c>
      <c r="C481" s="730"/>
      <c r="D481" s="730"/>
      <c r="E481" s="730"/>
      <c r="F481" s="730"/>
      <c r="G481" s="730"/>
      <c r="H481" s="730"/>
      <c r="I481" s="731"/>
    </row>
    <row r="482" spans="2:55" ht="18" customHeight="1">
      <c r="B482" s="732" t="s">
        <v>610</v>
      </c>
      <c r="C482" s="733"/>
      <c r="D482" s="733"/>
      <c r="E482" s="733"/>
      <c r="F482" s="733"/>
      <c r="G482" s="733"/>
      <c r="H482" s="733"/>
      <c r="I482" s="733"/>
    </row>
    <row r="483" spans="2:55" ht="18" customHeight="1">
      <c r="B483" s="702" t="s">
        <v>277</v>
      </c>
      <c r="C483" s="704"/>
      <c r="D483" s="704"/>
      <c r="E483" s="704"/>
      <c r="F483" s="704"/>
      <c r="G483" s="704"/>
      <c r="H483" s="704"/>
      <c r="I483" s="704"/>
    </row>
    <row r="484" spans="2:55" ht="18" customHeight="1">
      <c r="B484" s="734" t="s">
        <v>321</v>
      </c>
      <c r="C484" s="735"/>
      <c r="D484" s="735"/>
      <c r="E484" s="735"/>
      <c r="F484" s="735"/>
      <c r="G484" s="735"/>
      <c r="H484" s="735"/>
      <c r="I484" s="735"/>
    </row>
    <row r="485" spans="2:55" ht="18" customHeight="1">
      <c r="B485" s="744" t="s">
        <v>320</v>
      </c>
      <c r="C485" s="745"/>
      <c r="D485" s="745"/>
      <c r="E485" s="745"/>
      <c r="F485" s="745"/>
      <c r="G485" s="745"/>
      <c r="H485" s="745"/>
      <c r="I485" s="745"/>
    </row>
    <row r="486" spans="2:55" ht="18.75" customHeight="1" thickBot="1">
      <c r="B486" s="742" t="s">
        <v>2001</v>
      </c>
      <c r="C486" s="743"/>
      <c r="D486" s="743"/>
      <c r="E486" s="743"/>
      <c r="F486" s="743"/>
      <c r="G486" s="743"/>
      <c r="H486" s="743"/>
      <c r="I486" s="743"/>
    </row>
    <row r="487" spans="2:55" ht="18.75" customHeight="1" thickBot="1">
      <c r="B487" s="748" t="s">
        <v>2000</v>
      </c>
      <c r="C487" s="749"/>
      <c r="D487" s="749"/>
      <c r="E487" s="749"/>
      <c r="F487" s="749"/>
      <c r="G487" s="749"/>
      <c r="H487" s="749"/>
      <c r="I487" s="749"/>
    </row>
    <row r="488" spans="2:55">
      <c r="B488" s="490"/>
      <c r="C488" s="56"/>
      <c r="D488" s="56"/>
      <c r="E488" s="56"/>
      <c r="F488" s="56"/>
      <c r="G488" s="56"/>
      <c r="H488" s="56"/>
      <c r="I488" s="1"/>
    </row>
    <row r="489" spans="2:55">
      <c r="B489" s="427"/>
      <c r="C489" s="56"/>
      <c r="D489" s="56"/>
      <c r="E489" s="56"/>
      <c r="F489" s="56"/>
      <c r="G489" s="56"/>
      <c r="H489" s="56"/>
      <c r="I489" s="1"/>
    </row>
    <row r="490" spans="2:55">
      <c r="B490" s="427"/>
      <c r="C490" s="56"/>
      <c r="D490" s="56"/>
      <c r="E490" s="56"/>
      <c r="F490" s="56"/>
      <c r="G490" s="56"/>
      <c r="H490" s="56"/>
      <c r="I490" s="1"/>
    </row>
    <row r="491" spans="2:55" ht="51" customHeight="1">
      <c r="B491" s="611"/>
      <c r="C491" s="612"/>
      <c r="D491" s="612"/>
      <c r="E491" s="612"/>
      <c r="F491" s="612"/>
      <c r="G491" s="612"/>
      <c r="H491" s="612"/>
      <c r="I491" s="612"/>
      <c r="J491" s="612"/>
      <c r="K491" s="612"/>
      <c r="L491" s="612"/>
      <c r="M491" s="612"/>
      <c r="N491" s="612"/>
      <c r="O491" s="612"/>
      <c r="P491" s="612"/>
      <c r="Q491" s="612"/>
      <c r="R491" s="612"/>
      <c r="S491" s="612"/>
      <c r="T491" s="612"/>
      <c r="U491" s="612"/>
      <c r="V491" s="612"/>
      <c r="W491" s="612"/>
      <c r="X491" s="612"/>
      <c r="Y491" s="612"/>
      <c r="Z491" s="612"/>
      <c r="AA491" s="612"/>
      <c r="AB491" s="612"/>
      <c r="AC491" s="612"/>
      <c r="AD491" s="612"/>
      <c r="AE491" s="612"/>
      <c r="AF491" s="612"/>
      <c r="AG491" s="612"/>
      <c r="AH491" s="612"/>
      <c r="AI491" s="612"/>
      <c r="AJ491" s="612"/>
      <c r="AK491" s="612"/>
      <c r="AL491" s="612"/>
      <c r="AM491" s="612"/>
      <c r="AN491" s="612"/>
      <c r="AO491" s="612"/>
      <c r="AP491" s="612"/>
      <c r="AQ491" s="612"/>
      <c r="AR491" s="612"/>
      <c r="AS491" s="612"/>
      <c r="AT491" s="612"/>
      <c r="AU491" s="612"/>
      <c r="AV491" s="612"/>
      <c r="AW491" s="612"/>
      <c r="AX491" s="612"/>
      <c r="AY491" s="612"/>
      <c r="AZ491" s="612"/>
    </row>
    <row r="492" spans="2:55" ht="69" customHeight="1">
      <c r="B492" s="611"/>
      <c r="C492" s="612"/>
      <c r="D492" s="612"/>
      <c r="E492" s="612"/>
      <c r="F492" s="612"/>
      <c r="G492" s="612"/>
      <c r="H492" s="612"/>
      <c r="I492" s="612"/>
      <c r="J492" s="612"/>
      <c r="K492" s="612"/>
      <c r="L492" s="612"/>
      <c r="M492" s="612"/>
      <c r="N492" s="612"/>
      <c r="O492" s="612"/>
      <c r="P492" s="612"/>
      <c r="Q492" s="612"/>
      <c r="R492" s="612"/>
      <c r="S492" s="612"/>
      <c r="T492" s="612"/>
      <c r="U492" s="612"/>
      <c r="V492" s="612"/>
      <c r="W492" s="612"/>
      <c r="X492" s="612"/>
      <c r="Y492" s="612"/>
      <c r="Z492" s="612"/>
      <c r="AA492" s="612"/>
      <c r="AB492" s="612"/>
      <c r="AC492" s="612"/>
      <c r="AD492" s="612"/>
      <c r="AE492" s="612"/>
      <c r="AF492" s="612"/>
      <c r="AG492" s="612"/>
      <c r="AH492" s="612"/>
      <c r="AI492" s="612"/>
      <c r="AJ492" s="612"/>
      <c r="AK492" s="612"/>
      <c r="AL492" s="612"/>
      <c r="AM492" s="612"/>
      <c r="AN492" s="612"/>
      <c r="AO492" s="612"/>
      <c r="AP492" s="612"/>
      <c r="AQ492" s="612"/>
      <c r="AR492" s="612"/>
      <c r="AS492" s="612"/>
      <c r="AT492" s="612"/>
      <c r="AU492" s="612"/>
      <c r="AV492" s="612"/>
      <c r="AW492" s="612"/>
      <c r="AX492" s="612"/>
      <c r="AY492" s="612"/>
      <c r="AZ492" s="612"/>
      <c r="BA492" s="453"/>
      <c r="BB492" s="453"/>
      <c r="BC492" s="453"/>
    </row>
    <row r="493" spans="2:55" ht="18.75" customHeight="1">
      <c r="B493" s="427"/>
      <c r="C493" s="56"/>
      <c r="D493" s="718"/>
      <c r="E493" s="718"/>
      <c r="F493" s="718"/>
      <c r="G493" s="570"/>
      <c r="H493" s="570"/>
      <c r="I493" s="571"/>
      <c r="J493" s="572"/>
      <c r="K493" s="572"/>
      <c r="L493" s="572"/>
      <c r="M493" s="572"/>
    </row>
    <row r="494" spans="2:55">
      <c r="B494" s="427"/>
      <c r="C494" s="56"/>
      <c r="D494" s="573"/>
      <c r="E494" s="573"/>
      <c r="F494" s="574"/>
      <c r="G494" s="574"/>
      <c r="H494" s="574"/>
      <c r="I494" s="575"/>
      <c r="J494" s="572"/>
      <c r="K494" s="572"/>
      <c r="L494" s="572"/>
      <c r="M494" s="572"/>
    </row>
    <row r="495" spans="2:55" ht="18" customHeight="1">
      <c r="B495" s="427"/>
      <c r="C495" s="56"/>
      <c r="D495" s="576"/>
      <c r="E495" s="576"/>
      <c r="F495" s="577"/>
      <c r="G495" s="577"/>
      <c r="H495" s="577"/>
      <c r="I495" s="572"/>
      <c r="J495" s="572"/>
      <c r="K495" s="572"/>
      <c r="L495" s="572"/>
      <c r="M495" s="572"/>
    </row>
    <row r="496" spans="2:55" ht="18" customHeight="1">
      <c r="B496" s="427"/>
      <c r="C496" s="56"/>
      <c r="D496" s="719"/>
      <c r="E496" s="719"/>
      <c r="F496" s="578"/>
      <c r="G496" s="578"/>
      <c r="H496" s="578"/>
      <c r="I496" s="579"/>
      <c r="J496" s="580"/>
      <c r="K496" s="579"/>
      <c r="L496" s="581"/>
      <c r="M496" s="579"/>
    </row>
    <row r="497" spans="2:60" ht="18" customHeight="1">
      <c r="B497" s="427"/>
      <c r="C497" s="56"/>
      <c r="D497" s="720"/>
      <c r="E497" s="720"/>
      <c r="F497" s="583"/>
      <c r="G497" s="583"/>
      <c r="H497" s="583"/>
      <c r="I497" s="584"/>
      <c r="J497" s="584"/>
      <c r="K497" s="585"/>
      <c r="L497" s="585"/>
      <c r="M497" s="586"/>
    </row>
    <row r="498" spans="2:60">
      <c r="B498" s="427"/>
      <c r="C498" s="56"/>
      <c r="D498" s="720"/>
      <c r="E498" s="720"/>
      <c r="F498" s="583"/>
      <c r="G498" s="583"/>
      <c r="H498" s="583"/>
      <c r="I498" s="584"/>
      <c r="J498" s="584"/>
      <c r="K498" s="585"/>
      <c r="L498" s="585"/>
      <c r="M498" s="586"/>
    </row>
    <row r="499" spans="2:60">
      <c r="D499" s="720"/>
      <c r="E499" s="720"/>
      <c r="F499" s="583"/>
      <c r="G499" s="583"/>
      <c r="H499" s="583"/>
      <c r="I499" s="584"/>
      <c r="J499" s="584"/>
      <c r="K499" s="585"/>
      <c r="L499" s="585"/>
      <c r="M499" s="586"/>
    </row>
    <row r="500" spans="2:60" ht="18" customHeight="1">
      <c r="D500" s="720"/>
      <c r="E500" s="720"/>
      <c r="F500" s="583"/>
      <c r="G500" s="583"/>
      <c r="H500" s="583"/>
      <c r="I500" s="584"/>
      <c r="J500" s="584"/>
      <c r="K500" s="585"/>
      <c r="L500" s="585"/>
      <c r="M500" s="586"/>
    </row>
    <row r="501" spans="2:60">
      <c r="D501" s="720"/>
      <c r="E501" s="720"/>
      <c r="F501" s="583"/>
      <c r="G501" s="583"/>
      <c r="H501" s="583"/>
      <c r="I501" s="584"/>
      <c r="J501" s="584"/>
      <c r="K501" s="585"/>
      <c r="L501" s="585"/>
      <c r="M501" s="586"/>
    </row>
    <row r="502" spans="2:60" ht="18.75" customHeight="1">
      <c r="D502" s="720"/>
      <c r="E502" s="720"/>
      <c r="F502" s="583"/>
      <c r="G502" s="583"/>
      <c r="H502" s="583"/>
      <c r="I502" s="584"/>
      <c r="J502" s="584"/>
      <c r="K502" s="585"/>
      <c r="L502" s="585"/>
      <c r="M502" s="586"/>
    </row>
    <row r="503" spans="2:60" ht="18.75" customHeight="1">
      <c r="D503" s="720"/>
      <c r="E503" s="720"/>
      <c r="F503" s="583"/>
      <c r="G503" s="583"/>
      <c r="H503" s="583"/>
      <c r="I503" s="584"/>
      <c r="J503" s="584"/>
      <c r="K503" s="585"/>
      <c r="L503" s="585"/>
      <c r="M503" s="586"/>
    </row>
    <row r="504" spans="2:60">
      <c r="D504" s="720"/>
      <c r="E504" s="720"/>
      <c r="F504" s="583"/>
      <c r="G504" s="583"/>
      <c r="H504" s="583"/>
      <c r="I504" s="584"/>
      <c r="J504" s="584"/>
      <c r="K504" s="585"/>
      <c r="L504" s="585"/>
      <c r="M504" s="586"/>
    </row>
    <row r="505" spans="2:60" ht="33.75" customHeight="1">
      <c r="D505" s="720"/>
      <c r="E505" s="720"/>
      <c r="F505" s="583"/>
      <c r="G505" s="583"/>
      <c r="H505" s="583"/>
      <c r="I505" s="584"/>
      <c r="J505" s="584"/>
      <c r="K505" s="453"/>
      <c r="L505" s="453"/>
      <c r="M505" s="453"/>
      <c r="N505" s="453"/>
      <c r="O505" s="453"/>
      <c r="P505" s="453"/>
      <c r="Q505" s="453"/>
      <c r="R505" s="453"/>
      <c r="S505" s="453"/>
      <c r="T505" s="453"/>
      <c r="U505" s="453"/>
      <c r="V505" s="453"/>
      <c r="W505" s="757"/>
      <c r="X505" s="757"/>
      <c r="Y505" s="757"/>
      <c r="Z505" s="757"/>
      <c r="AA505" s="757"/>
      <c r="AB505" s="757"/>
      <c r="AC505" s="757"/>
      <c r="AD505" s="757"/>
      <c r="AE505" s="757"/>
      <c r="AF505" s="757"/>
      <c r="AG505" s="757"/>
      <c r="AH505" s="757"/>
      <c r="AI505" s="757"/>
      <c r="AJ505" s="757"/>
      <c r="AK505" s="757"/>
      <c r="AL505" s="757"/>
      <c r="AM505" s="757"/>
      <c r="AN505" s="757"/>
      <c r="AO505" s="757"/>
      <c r="AP505" s="757"/>
      <c r="AQ505" s="757"/>
      <c r="AR505" s="757"/>
      <c r="AS505" s="757"/>
      <c r="AT505" s="757"/>
      <c r="AU505" s="757"/>
      <c r="AV505" s="757"/>
      <c r="AW505" s="757"/>
      <c r="AX505" s="757"/>
      <c r="AY505" s="757"/>
      <c r="AZ505" s="453"/>
      <c r="BA505" s="453"/>
      <c r="BB505" s="453"/>
      <c r="BC505" s="453"/>
      <c r="BD505" s="453"/>
      <c r="BE505" s="453"/>
      <c r="BF505" s="453"/>
      <c r="BG505" s="453"/>
      <c r="BH505" s="453"/>
    </row>
    <row r="506" spans="2:60">
      <c r="D506" s="582"/>
      <c r="E506" s="582"/>
      <c r="F506" s="583"/>
      <c r="G506" s="583"/>
      <c r="H506" s="583"/>
      <c r="I506" s="584"/>
      <c r="J506" s="584"/>
      <c r="K506" s="585"/>
      <c r="L506" s="585"/>
      <c r="M506" s="586"/>
    </row>
    <row r="507" spans="2:60" ht="18" customHeight="1">
      <c r="D507" s="582"/>
      <c r="E507" s="582"/>
      <c r="F507" s="583"/>
      <c r="G507" s="583"/>
      <c r="H507" s="583"/>
      <c r="I507" s="584"/>
      <c r="J507" s="584"/>
      <c r="K507" s="585"/>
      <c r="L507" s="585"/>
      <c r="M507" s="586"/>
    </row>
    <row r="508" spans="2:60" ht="18.75" customHeight="1">
      <c r="D508" s="721"/>
      <c r="E508" s="721"/>
      <c r="F508" s="587"/>
      <c r="G508" s="587"/>
      <c r="H508" s="587"/>
      <c r="I508" s="588"/>
      <c r="J508" s="584"/>
      <c r="K508" s="584"/>
      <c r="L508" s="585"/>
      <c r="M508" s="589"/>
    </row>
    <row r="509" spans="2:60">
      <c r="D509" s="582"/>
      <c r="E509" s="582"/>
      <c r="F509" s="587"/>
      <c r="G509" s="587"/>
      <c r="H509" s="587"/>
      <c r="I509" s="588"/>
      <c r="J509" s="585"/>
      <c r="K509" s="590"/>
      <c r="L509" s="585"/>
      <c r="M509" s="589"/>
    </row>
    <row r="510" spans="2:60" ht="18" customHeight="1">
      <c r="D510" s="720"/>
      <c r="E510" s="720"/>
      <c r="F510" s="591"/>
      <c r="G510" s="591"/>
      <c r="H510" s="591"/>
      <c r="I510" s="585"/>
      <c r="J510" s="585"/>
      <c r="K510" s="585"/>
      <c r="L510" s="585"/>
      <c r="M510" s="586"/>
    </row>
    <row r="511" spans="2:60" ht="18" customHeight="1">
      <c r="D511" s="574"/>
      <c r="E511" s="574"/>
      <c r="F511" s="574"/>
      <c r="G511" s="574"/>
      <c r="H511" s="574"/>
      <c r="I511" s="575"/>
      <c r="J511" s="572"/>
      <c r="K511" s="572"/>
      <c r="L511" s="572"/>
      <c r="M511" s="572"/>
    </row>
    <row r="512" spans="2:60">
      <c r="D512" s="574"/>
      <c r="E512" s="574"/>
      <c r="F512" s="574"/>
      <c r="G512" s="574"/>
      <c r="H512" s="574"/>
      <c r="I512" s="575"/>
      <c r="J512" s="572"/>
      <c r="K512" s="572"/>
      <c r="L512" s="572"/>
      <c r="M512" s="572"/>
    </row>
    <row r="513" spans="4:52" ht="18" customHeight="1">
      <c r="D513" s="747"/>
      <c r="E513" s="747"/>
      <c r="F513" s="747"/>
      <c r="G513" s="747"/>
      <c r="H513" s="747"/>
      <c r="I513" s="747"/>
      <c r="J513" s="747"/>
      <c r="K513" s="747"/>
      <c r="L513" s="747"/>
      <c r="M513" s="747"/>
    </row>
    <row r="514" spans="4:52" ht="18" customHeight="1">
      <c r="D514" s="747"/>
      <c r="E514" s="747"/>
      <c r="F514" s="747"/>
      <c r="G514" s="747"/>
      <c r="H514" s="747"/>
      <c r="I514" s="747"/>
      <c r="J514" s="747"/>
      <c r="K514" s="747"/>
      <c r="L514" s="747"/>
      <c r="M514" s="747"/>
    </row>
    <row r="515" spans="4:52">
      <c r="D515" s="718"/>
      <c r="E515" s="718"/>
      <c r="F515" s="718"/>
      <c r="G515" s="570"/>
      <c r="H515" s="570"/>
      <c r="I515" s="571"/>
      <c r="J515" s="572"/>
      <c r="K515" s="572"/>
      <c r="L515" s="572"/>
      <c r="M515" s="572"/>
    </row>
    <row r="516" spans="4:52" ht="18.75" customHeight="1">
      <c r="D516" s="573"/>
      <c r="E516" s="573"/>
      <c r="F516" s="574"/>
      <c r="G516" s="574"/>
      <c r="H516" s="574"/>
      <c r="I516" s="575"/>
      <c r="J516" s="572"/>
      <c r="K516" s="572"/>
      <c r="L516" s="572"/>
      <c r="M516" s="572"/>
    </row>
    <row r="517" spans="4:52" ht="18" customHeight="1">
      <c r="D517" s="576"/>
      <c r="E517" s="576"/>
      <c r="F517" s="577"/>
      <c r="G517" s="577"/>
      <c r="H517" s="577"/>
      <c r="I517" s="572"/>
      <c r="J517" s="572"/>
      <c r="K517" s="572"/>
      <c r="L517" s="572"/>
      <c r="M517" s="572"/>
    </row>
    <row r="518" spans="4:52">
      <c r="D518" s="719"/>
      <c r="E518" s="719"/>
      <c r="F518" s="578"/>
      <c r="G518" s="578"/>
      <c r="H518" s="578"/>
      <c r="I518" s="579"/>
      <c r="J518" s="580"/>
      <c r="K518" s="579"/>
      <c r="L518" s="581"/>
      <c r="M518" s="579"/>
    </row>
    <row r="519" spans="4:52">
      <c r="D519" s="720"/>
      <c r="E519" s="720"/>
      <c r="F519" s="583"/>
      <c r="G519" s="583"/>
      <c r="H519" s="583"/>
      <c r="I519" s="584"/>
      <c r="J519" s="584"/>
      <c r="K519" s="585"/>
      <c r="L519" s="585"/>
      <c r="M519" s="586"/>
    </row>
    <row r="520" spans="4:52">
      <c r="D520" s="720"/>
      <c r="E520" s="720"/>
      <c r="F520" s="583"/>
      <c r="G520" s="583"/>
      <c r="H520" s="583"/>
      <c r="I520" s="584"/>
      <c r="J520" s="584"/>
      <c r="K520" s="585"/>
      <c r="L520" s="585"/>
      <c r="M520" s="586"/>
    </row>
    <row r="521" spans="4:52">
      <c r="D521" s="720"/>
      <c r="E521" s="720"/>
      <c r="F521" s="583"/>
      <c r="G521" s="583"/>
      <c r="H521" s="583"/>
      <c r="I521" s="584"/>
      <c r="J521" s="584"/>
      <c r="K521" s="585"/>
      <c r="L521" s="585"/>
      <c r="M521" s="586"/>
    </row>
    <row r="522" spans="4:52">
      <c r="D522" s="720"/>
      <c r="E522" s="720"/>
      <c r="F522" s="583"/>
      <c r="G522" s="583"/>
      <c r="H522" s="583"/>
      <c r="I522" s="584"/>
      <c r="J522" s="584"/>
      <c r="K522" s="585"/>
      <c r="L522" s="585"/>
      <c r="M522" s="586"/>
    </row>
    <row r="523" spans="4:52">
      <c r="D523" s="720"/>
      <c r="E523" s="720"/>
      <c r="F523" s="583"/>
      <c r="G523" s="583"/>
      <c r="H523" s="583"/>
      <c r="I523" s="584"/>
      <c r="J523" s="584"/>
      <c r="K523" s="585"/>
      <c r="L523" s="585"/>
      <c r="M523" s="586"/>
    </row>
    <row r="524" spans="4:52" ht="18" customHeight="1">
      <c r="D524" s="720"/>
      <c r="E524" s="720"/>
      <c r="F524" s="583"/>
      <c r="G524" s="583"/>
      <c r="H524" s="583"/>
      <c r="I524" s="584"/>
      <c r="J524" s="584"/>
      <c r="K524" s="585"/>
      <c r="L524" s="585"/>
      <c r="M524" s="586"/>
    </row>
    <row r="525" spans="4:52" ht="18" customHeight="1">
      <c r="D525" s="720"/>
      <c r="E525" s="720"/>
      <c r="F525" s="583"/>
      <c r="G525" s="583"/>
      <c r="H525" s="583"/>
      <c r="I525" s="584"/>
      <c r="J525" s="584"/>
      <c r="K525" s="585"/>
      <c r="L525" s="585"/>
      <c r="M525" s="586"/>
    </row>
    <row r="526" spans="4:52" ht="18.75" customHeight="1">
      <c r="D526" s="720"/>
      <c r="E526" s="720"/>
      <c r="F526" s="583"/>
      <c r="G526" s="583"/>
      <c r="H526" s="583"/>
      <c r="I526" s="584"/>
      <c r="J526" s="584"/>
      <c r="K526" s="585"/>
      <c r="L526" s="585"/>
      <c r="M526" s="586"/>
    </row>
    <row r="527" spans="4:52">
      <c r="D527" s="720"/>
      <c r="E527" s="720"/>
      <c r="F527" s="587"/>
      <c r="G527" s="583"/>
      <c r="H527" s="583"/>
      <c r="I527" s="584"/>
      <c r="J527" s="584"/>
      <c r="K527" s="585"/>
      <c r="L527" s="585"/>
      <c r="M527" s="586"/>
    </row>
    <row r="528" spans="4:52" ht="33.75" customHeight="1">
      <c r="D528" s="757"/>
      <c r="E528" s="757"/>
      <c r="F528" s="757"/>
      <c r="G528" s="757"/>
      <c r="H528" s="757"/>
      <c r="I528" s="757"/>
      <c r="J528" s="757"/>
      <c r="K528" s="757"/>
      <c r="L528" s="757"/>
      <c r="M528" s="757"/>
      <c r="N528" s="757"/>
      <c r="O528" s="757"/>
      <c r="P528" s="757"/>
      <c r="Q528" s="757"/>
      <c r="R528" s="757"/>
      <c r="S528" s="757"/>
      <c r="T528" s="757"/>
      <c r="U528" s="757"/>
      <c r="V528" s="757"/>
      <c r="W528" s="757"/>
      <c r="X528" s="757"/>
      <c r="Y528" s="757"/>
      <c r="Z528" s="757"/>
      <c r="AA528" s="757"/>
      <c r="AB528" s="757"/>
      <c r="AC528" s="757"/>
      <c r="AD528" s="757"/>
      <c r="AE528" s="757"/>
      <c r="AF528" s="757"/>
      <c r="AG528" s="757"/>
      <c r="AH528" s="757"/>
      <c r="AI528" s="757"/>
      <c r="AJ528" s="757"/>
      <c r="AK528" s="757"/>
      <c r="AL528" s="757"/>
      <c r="AM528" s="757"/>
      <c r="AN528" s="757"/>
      <c r="AO528" s="757"/>
      <c r="AP528" s="757"/>
      <c r="AQ528" s="757"/>
      <c r="AR528" s="757"/>
      <c r="AS528" s="757"/>
      <c r="AT528" s="757"/>
      <c r="AU528" s="757"/>
      <c r="AV528" s="757"/>
      <c r="AW528" s="757"/>
      <c r="AX528" s="757"/>
      <c r="AY528" s="757"/>
      <c r="AZ528" s="757"/>
    </row>
    <row r="529" spans="4:55" ht="19.5" customHeight="1">
      <c r="D529" s="582"/>
      <c r="E529" s="582"/>
      <c r="F529" s="583"/>
      <c r="G529" s="583"/>
      <c r="H529" s="583"/>
      <c r="I529" s="584"/>
      <c r="J529" s="584"/>
      <c r="K529" s="585"/>
      <c r="L529" s="585"/>
      <c r="M529" s="586"/>
    </row>
    <row r="530" spans="4:55" ht="18.75" customHeight="1">
      <c r="D530" s="721"/>
      <c r="E530" s="721"/>
      <c r="F530" s="587"/>
      <c r="G530" s="583"/>
      <c r="H530" s="583"/>
      <c r="I530" s="588"/>
      <c r="J530" s="584"/>
      <c r="K530" s="584"/>
      <c r="L530" s="585"/>
      <c r="M530" s="589"/>
    </row>
    <row r="531" spans="4:55" ht="18.75" customHeight="1">
      <c r="D531" s="582"/>
      <c r="E531" s="582"/>
      <c r="F531" s="587"/>
      <c r="G531" s="583"/>
      <c r="H531" s="583"/>
      <c r="I531" s="588"/>
      <c r="J531" s="585"/>
      <c r="K531" s="590"/>
      <c r="L531" s="585"/>
      <c r="M531" s="589"/>
    </row>
    <row r="532" spans="4:55">
      <c r="D532" s="720"/>
      <c r="E532" s="720"/>
      <c r="F532" s="591"/>
      <c r="G532" s="591"/>
      <c r="H532" s="591"/>
      <c r="I532" s="585"/>
      <c r="J532" s="585"/>
      <c r="K532" s="585"/>
      <c r="L532" s="585"/>
      <c r="M532" s="586"/>
    </row>
    <row r="535" spans="4:55" ht="18.75" customHeight="1"/>
    <row r="541" spans="4:55" ht="18" customHeight="1">
      <c r="Y541" s="758"/>
      <c r="Z541" s="758"/>
      <c r="AA541" s="758"/>
      <c r="AB541" s="758"/>
      <c r="AC541" s="758"/>
      <c r="AD541" s="758"/>
      <c r="AE541" s="758"/>
      <c r="AF541" s="758"/>
      <c r="AG541" s="758"/>
      <c r="AH541" s="758"/>
      <c r="AI541" s="758"/>
      <c r="AJ541" s="758"/>
      <c r="AK541" s="758"/>
      <c r="AL541" s="758"/>
      <c r="AM541" s="758"/>
      <c r="AN541" s="758"/>
      <c r="AO541" s="758"/>
      <c r="AP541" s="758"/>
      <c r="AQ541" s="758"/>
      <c r="AR541" s="758"/>
      <c r="AS541" s="758"/>
      <c r="AT541" s="758"/>
      <c r="AU541" s="758"/>
      <c r="AV541" s="758"/>
      <c r="AW541" s="758"/>
      <c r="AX541" s="758"/>
      <c r="AY541" s="758"/>
      <c r="AZ541" s="758"/>
      <c r="BA541" s="758"/>
      <c r="BB541" s="758"/>
      <c r="BC541" s="758"/>
    </row>
    <row r="542" spans="4:55" ht="18" customHeight="1">
      <c r="D542" s="758"/>
      <c r="E542" s="758"/>
      <c r="F542" s="758"/>
      <c r="G542" s="758"/>
      <c r="H542" s="758"/>
      <c r="I542" s="758"/>
      <c r="J542" s="758"/>
      <c r="K542" s="758"/>
      <c r="L542" s="758"/>
      <c r="M542" s="758"/>
      <c r="N542" s="758"/>
      <c r="O542" s="758"/>
      <c r="P542" s="758"/>
      <c r="Q542" s="758"/>
      <c r="R542" s="758"/>
      <c r="S542" s="758"/>
      <c r="T542" s="758"/>
      <c r="U542" s="758"/>
      <c r="V542" s="758"/>
      <c r="W542" s="758"/>
      <c r="Y542" s="758"/>
      <c r="Z542" s="758"/>
      <c r="AA542" s="758"/>
      <c r="AB542" s="758"/>
      <c r="AC542" s="758"/>
      <c r="AD542" s="758"/>
      <c r="AE542" s="758"/>
      <c r="AF542" s="758"/>
      <c r="AG542" s="758"/>
      <c r="AH542" s="758"/>
      <c r="AI542" s="758"/>
      <c r="AJ542" s="758"/>
      <c r="AK542" s="758"/>
      <c r="AL542" s="758"/>
      <c r="AM542" s="758"/>
      <c r="AN542" s="758"/>
      <c r="AO542" s="758"/>
      <c r="AP542" s="758"/>
      <c r="AQ542" s="758"/>
      <c r="AR542" s="758"/>
      <c r="AS542" s="758"/>
      <c r="AT542" s="758"/>
      <c r="AU542" s="758"/>
      <c r="AV542" s="758"/>
      <c r="AW542" s="758"/>
      <c r="AX542" s="758"/>
      <c r="AY542" s="758"/>
      <c r="AZ542" s="758"/>
      <c r="BA542" s="758"/>
      <c r="BB542" s="758"/>
      <c r="BC542" s="758"/>
    </row>
    <row r="543" spans="4:55" ht="30">
      <c r="D543" s="758"/>
      <c r="E543" s="758"/>
      <c r="F543" s="758"/>
      <c r="G543" s="758"/>
      <c r="H543" s="758"/>
      <c r="I543" s="758"/>
      <c r="J543" s="758"/>
      <c r="K543" s="758"/>
      <c r="L543" s="758"/>
      <c r="M543" s="758"/>
      <c r="N543" s="758"/>
      <c r="O543" s="758"/>
      <c r="P543" s="758"/>
      <c r="Q543" s="758"/>
      <c r="R543" s="758"/>
      <c r="S543" s="758"/>
      <c r="T543" s="758"/>
      <c r="U543" s="758"/>
      <c r="V543" s="758"/>
      <c r="W543" s="758"/>
      <c r="Y543" s="758"/>
      <c r="Z543" s="758"/>
      <c r="AA543" s="758"/>
      <c r="AB543" s="758"/>
      <c r="AC543" s="758"/>
      <c r="AD543" s="758"/>
      <c r="AE543" s="758"/>
      <c r="AF543" s="758"/>
      <c r="AG543" s="758"/>
      <c r="AH543" s="758"/>
      <c r="AI543" s="758"/>
      <c r="AJ543" s="758"/>
      <c r="AK543" s="758"/>
      <c r="AL543" s="758"/>
      <c r="AM543" s="758"/>
      <c r="AN543" s="758"/>
      <c r="AO543" s="758"/>
      <c r="AP543" s="758"/>
      <c r="AQ543" s="758"/>
      <c r="AR543" s="758"/>
      <c r="AS543" s="758"/>
      <c r="AT543" s="758"/>
      <c r="AU543" s="758"/>
      <c r="AV543" s="758"/>
      <c r="AW543" s="758"/>
      <c r="AX543" s="758"/>
      <c r="AY543" s="758"/>
      <c r="AZ543" s="758"/>
      <c r="BA543" s="758"/>
      <c r="BB543" s="758"/>
      <c r="BC543" s="758"/>
    </row>
    <row r="544" spans="4:55" ht="33.75">
      <c r="D544" s="757"/>
      <c r="E544" s="757"/>
      <c r="F544" s="757"/>
      <c r="G544" s="757"/>
      <c r="H544" s="757"/>
      <c r="I544" s="757"/>
      <c r="J544" s="757"/>
      <c r="K544" s="757"/>
      <c r="L544" s="757"/>
      <c r="M544" s="757"/>
      <c r="N544" s="757"/>
      <c r="O544" s="757"/>
      <c r="P544" s="757"/>
      <c r="Q544" s="757"/>
      <c r="R544" s="757"/>
      <c r="S544" s="757"/>
      <c r="T544" s="757"/>
      <c r="U544" s="757"/>
      <c r="V544" s="757"/>
      <c r="W544" s="757"/>
      <c r="Y544" s="757"/>
      <c r="Z544" s="757"/>
      <c r="AA544" s="757"/>
      <c r="AB544" s="757"/>
      <c r="AC544" s="757"/>
      <c r="AD544" s="757"/>
      <c r="AE544" s="757"/>
      <c r="AF544" s="757"/>
      <c r="AG544" s="757"/>
      <c r="AH544" s="757"/>
      <c r="AI544" s="757"/>
      <c r="AJ544" s="757"/>
      <c r="AK544" s="757"/>
      <c r="AL544" s="757"/>
      <c r="AM544" s="757"/>
      <c r="AN544" s="757"/>
      <c r="AO544" s="757"/>
      <c r="AP544" s="757"/>
      <c r="AQ544" s="757"/>
      <c r="AR544" s="757"/>
      <c r="AS544" s="757"/>
      <c r="AT544" s="757"/>
      <c r="AU544" s="757"/>
      <c r="AV544" s="757"/>
      <c r="AW544" s="757"/>
      <c r="AX544" s="757"/>
      <c r="AY544" s="757"/>
      <c r="AZ544" s="757"/>
      <c r="BA544" s="757"/>
      <c r="BB544" s="757"/>
      <c r="BC544" s="757"/>
    </row>
    <row r="545" ht="18.75" customHeight="1"/>
    <row r="594" spans="8:59">
      <c r="H594" s="753"/>
      <c r="I594" s="753"/>
      <c r="J594" s="753"/>
      <c r="K594" s="753"/>
      <c r="L594" s="753"/>
      <c r="M594" s="753"/>
      <c r="N594" s="753"/>
      <c r="O594" s="753"/>
      <c r="P594" s="753"/>
      <c r="Q594" s="753"/>
      <c r="R594" s="753"/>
      <c r="S594" s="753"/>
      <c r="T594" s="753"/>
      <c r="U594" s="753"/>
      <c r="V594" s="753"/>
      <c r="W594" s="753"/>
      <c r="X594" s="753"/>
      <c r="Y594" s="753"/>
      <c r="Z594" s="753"/>
      <c r="AA594" s="753"/>
      <c r="AB594" s="753"/>
      <c r="AX594" s="753"/>
      <c r="AY594" s="753"/>
      <c r="AZ594" s="753"/>
      <c r="BA594" s="753"/>
      <c r="BB594" s="753"/>
      <c r="BC594" s="753"/>
      <c r="BD594" s="753"/>
      <c r="BE594" s="753"/>
      <c r="BF594" s="753"/>
      <c r="BG594" s="753"/>
    </row>
    <row r="595" spans="8:59">
      <c r="H595" s="753"/>
      <c r="I595" s="753"/>
      <c r="J595" s="753"/>
      <c r="K595" s="753"/>
      <c r="L595" s="753"/>
      <c r="M595" s="753"/>
      <c r="N595" s="753"/>
      <c r="O595" s="753"/>
      <c r="P595" s="753"/>
      <c r="Q595" s="753"/>
      <c r="R595" s="753"/>
      <c r="S595" s="753"/>
      <c r="T595" s="753"/>
      <c r="U595" s="753"/>
      <c r="V595" s="753"/>
      <c r="W595" s="753"/>
      <c r="X595" s="753"/>
      <c r="Y595" s="753"/>
      <c r="Z595" s="753"/>
      <c r="AA595" s="753"/>
      <c r="AB595" s="753"/>
      <c r="AX595" s="753"/>
      <c r="AY595" s="753"/>
      <c r="AZ595" s="753"/>
      <c r="BA595" s="753"/>
      <c r="BB595" s="753"/>
      <c r="BC595" s="753"/>
      <c r="BD595" s="753"/>
      <c r="BE595" s="753"/>
      <c r="BF595" s="753"/>
      <c r="BG595" s="753"/>
    </row>
    <row r="596" spans="8:59">
      <c r="H596" s="753"/>
      <c r="I596" s="753"/>
      <c r="J596" s="753"/>
      <c r="K596" s="753"/>
      <c r="L596" s="753"/>
      <c r="M596" s="753"/>
      <c r="N596" s="753"/>
      <c r="O596" s="753"/>
      <c r="P596" s="753"/>
      <c r="Q596" s="753"/>
      <c r="R596" s="753"/>
      <c r="S596" s="753"/>
      <c r="T596" s="753"/>
      <c r="U596" s="753"/>
      <c r="V596" s="753"/>
      <c r="W596" s="753"/>
      <c r="X596" s="753"/>
      <c r="Y596" s="753"/>
      <c r="Z596" s="753"/>
      <c r="AA596" s="753"/>
      <c r="AB596" s="753"/>
      <c r="AX596" s="753"/>
      <c r="AY596" s="753"/>
      <c r="AZ596" s="753"/>
      <c r="BA596" s="753"/>
      <c r="BB596" s="753"/>
      <c r="BC596" s="753"/>
      <c r="BD596" s="753"/>
      <c r="BE596" s="753"/>
      <c r="BF596" s="753"/>
      <c r="BG596" s="753"/>
    </row>
    <row r="652" spans="8:59">
      <c r="H652" s="753"/>
      <c r="I652" s="753"/>
      <c r="J652" s="753"/>
      <c r="K652" s="753"/>
      <c r="L652" s="753"/>
      <c r="M652" s="753"/>
      <c r="N652" s="753"/>
      <c r="O652" s="753"/>
      <c r="P652" s="753"/>
      <c r="Q652" s="753"/>
      <c r="R652" s="753"/>
      <c r="S652" s="753"/>
      <c r="T652" s="753"/>
      <c r="U652" s="753"/>
      <c r="V652" s="753"/>
      <c r="W652" s="753"/>
      <c r="X652" s="753"/>
      <c r="Y652" s="753"/>
      <c r="Z652" s="753"/>
      <c r="AA652" s="753"/>
      <c r="AB652" s="753"/>
      <c r="AX652" s="753"/>
      <c r="AY652" s="753"/>
      <c r="AZ652" s="753"/>
      <c r="BA652" s="753"/>
      <c r="BB652" s="753"/>
      <c r="BC652" s="753"/>
      <c r="BD652" s="753"/>
      <c r="BE652" s="753"/>
      <c r="BF652" s="753"/>
      <c r="BG652" s="753"/>
    </row>
    <row r="653" spans="8:59">
      <c r="H653" s="753"/>
      <c r="I653" s="753"/>
      <c r="J653" s="753"/>
      <c r="K653" s="753"/>
      <c r="L653" s="753"/>
      <c r="M653" s="753"/>
      <c r="N653" s="753"/>
      <c r="O653" s="753"/>
      <c r="P653" s="753"/>
      <c r="Q653" s="753"/>
      <c r="R653" s="753"/>
      <c r="S653" s="753"/>
      <c r="T653" s="753"/>
      <c r="U653" s="753"/>
      <c r="V653" s="753"/>
      <c r="W653" s="753"/>
      <c r="X653" s="753"/>
      <c r="Y653" s="753"/>
      <c r="Z653" s="753"/>
      <c r="AA653" s="753"/>
      <c r="AB653" s="753"/>
      <c r="AX653" s="753"/>
      <c r="AY653" s="753"/>
      <c r="AZ653" s="753"/>
      <c r="BA653" s="753"/>
      <c r="BB653" s="753"/>
      <c r="BC653" s="753"/>
      <c r="BD653" s="753"/>
      <c r="BE653" s="753"/>
      <c r="BF653" s="753"/>
      <c r="BG653" s="753"/>
    </row>
    <row r="654" spans="8:59">
      <c r="H654" s="753"/>
      <c r="I654" s="753"/>
      <c r="J654" s="753"/>
      <c r="K654" s="753"/>
      <c r="L654" s="753"/>
      <c r="M654" s="753"/>
      <c r="N654" s="753"/>
      <c r="O654" s="753"/>
      <c r="P654" s="753"/>
      <c r="Q654" s="753"/>
      <c r="R654" s="753"/>
      <c r="S654" s="753"/>
      <c r="T654" s="753"/>
      <c r="U654" s="753"/>
      <c r="V654" s="753"/>
      <c r="W654" s="753"/>
      <c r="X654" s="753"/>
      <c r="Y654" s="753"/>
      <c r="Z654" s="753"/>
      <c r="AA654" s="753"/>
      <c r="AB654" s="753"/>
      <c r="AX654" s="753"/>
      <c r="AY654" s="753"/>
      <c r="AZ654" s="753"/>
      <c r="BA654" s="753"/>
      <c r="BB654" s="753"/>
      <c r="BC654" s="753"/>
      <c r="BD654" s="753"/>
      <c r="BE654" s="753"/>
      <c r="BF654" s="753"/>
      <c r="BG654" s="753"/>
    </row>
  </sheetData>
  <autoFilter ref="B9:BH487" xr:uid="{00000000-0009-0000-0000-000001000000}"/>
  <mergeCells count="137">
    <mergeCell ref="D542:W542"/>
    <mergeCell ref="D543:W543"/>
    <mergeCell ref="D544:W544"/>
    <mergeCell ref="Y541:BC541"/>
    <mergeCell ref="Y542:BC542"/>
    <mergeCell ref="Y543:BC543"/>
    <mergeCell ref="Y544:BC544"/>
    <mergeCell ref="D528:AZ528"/>
    <mergeCell ref="D493:F493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8:E508"/>
    <mergeCell ref="AX594:BG596"/>
    <mergeCell ref="H652:AB654"/>
    <mergeCell ref="AX652:BG654"/>
    <mergeCell ref="H594:AB596"/>
    <mergeCell ref="A10:A13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  <mergeCell ref="AM4:AM5"/>
    <mergeCell ref="AN4:AN5"/>
    <mergeCell ref="AO4:AO5"/>
    <mergeCell ref="AP4:AP5"/>
    <mergeCell ref="AQ4:AQ5"/>
    <mergeCell ref="AR4:AR5"/>
    <mergeCell ref="AS4:AS5"/>
    <mergeCell ref="AT4:AT5"/>
    <mergeCell ref="W505:AY505"/>
    <mergeCell ref="W475:AZ475"/>
    <mergeCell ref="A469:A472"/>
    <mergeCell ref="B475:I475"/>
    <mergeCell ref="B476:I476"/>
    <mergeCell ref="U4:U5"/>
    <mergeCell ref="V4:V5"/>
    <mergeCell ref="D510:E510"/>
    <mergeCell ref="D513:M514"/>
    <mergeCell ref="A447:A468"/>
    <mergeCell ref="O3:O5"/>
    <mergeCell ref="T3:W3"/>
    <mergeCell ref="Q3:Q5"/>
    <mergeCell ref="A381:A405"/>
    <mergeCell ref="A406:A412"/>
    <mergeCell ref="A413:A446"/>
    <mergeCell ref="A6:B6"/>
    <mergeCell ref="A7:B7"/>
    <mergeCell ref="J4:J5"/>
    <mergeCell ref="K4:K5"/>
    <mergeCell ref="T4:T5"/>
    <mergeCell ref="W4:W5"/>
    <mergeCell ref="L3:L5"/>
    <mergeCell ref="M3:M5"/>
    <mergeCell ref="B487:I487"/>
    <mergeCell ref="B479:I479"/>
    <mergeCell ref="B480:I480"/>
    <mergeCell ref="B481:I481"/>
    <mergeCell ref="B482:I482"/>
    <mergeCell ref="B483:I483"/>
    <mergeCell ref="B484:I484"/>
    <mergeCell ref="B477:I477"/>
    <mergeCell ref="B478:I478"/>
    <mergeCell ref="B486:I486"/>
    <mergeCell ref="B485:I485"/>
    <mergeCell ref="A362:A373"/>
    <mergeCell ref="A374:A380"/>
    <mergeCell ref="AZ3:AZ5"/>
    <mergeCell ref="BA3:BA5"/>
    <mergeCell ref="AI3:AM3"/>
    <mergeCell ref="AN3:AR3"/>
    <mergeCell ref="AS3:AW3"/>
    <mergeCell ref="AA4:AA5"/>
    <mergeCell ref="AD4:AD5"/>
    <mergeCell ref="AE4:AE5"/>
    <mergeCell ref="P3:P5"/>
    <mergeCell ref="A8:B8"/>
    <mergeCell ref="A14:A214"/>
    <mergeCell ref="A215:A284"/>
    <mergeCell ref="A285:A361"/>
    <mergeCell ref="S3:S5"/>
    <mergeCell ref="AY3:AY5"/>
    <mergeCell ref="A1:BF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X3:X5"/>
    <mergeCell ref="Y3:AB3"/>
    <mergeCell ref="AC3:AC5"/>
    <mergeCell ref="Y4:Y5"/>
    <mergeCell ref="Z4:Z5"/>
    <mergeCell ref="AB4:AB5"/>
    <mergeCell ref="N3:N5"/>
    <mergeCell ref="J3:K3"/>
    <mergeCell ref="R3:R5"/>
    <mergeCell ref="BI3:BI5"/>
    <mergeCell ref="D515:F515"/>
    <mergeCell ref="D518:E518"/>
    <mergeCell ref="D519:E519"/>
    <mergeCell ref="D532:E532"/>
    <mergeCell ref="D520:E520"/>
    <mergeCell ref="D521:E521"/>
    <mergeCell ref="D522:E522"/>
    <mergeCell ref="D523:E523"/>
    <mergeCell ref="D524:E524"/>
    <mergeCell ref="D525:E525"/>
    <mergeCell ref="D526:E526"/>
    <mergeCell ref="D527:E527"/>
    <mergeCell ref="D530:E530"/>
    <mergeCell ref="BH3:BH5"/>
    <mergeCell ref="BD3:BD5"/>
    <mergeCell ref="BE3:BE5"/>
    <mergeCell ref="BB3:BB5"/>
    <mergeCell ref="BC3:BC5"/>
    <mergeCell ref="BF3:BF5"/>
    <mergeCell ref="BG3:BG5"/>
    <mergeCell ref="AU4:AU5"/>
    <mergeCell ref="AD3:AH3"/>
    <mergeCell ref="AX3:AX5"/>
  </mergeCells>
  <phoneticPr fontId="50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8" fitToHeight="0" orientation="landscape" verticalDpi="4294967295" r:id="rId1"/>
  <headerFooter>
    <oddHeader>&amp;C&amp;"Arial,Tučné"&amp;28Zásobník projektů spolufinancovaných z EU/EHP a národních zdrojů - aktualizace č. 2_2024&amp;R&amp;24Příloha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2024-04-02T12:20:52Z</cp:lastPrinted>
  <dcterms:created xsi:type="dcterms:W3CDTF">2013-02-12T09:56:00Z</dcterms:created>
  <dcterms:modified xsi:type="dcterms:W3CDTF">2024-05-22T12:31:28Z</dcterms:modified>
</cp:coreProperties>
</file>